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150" windowHeight="8865" activeTab="1"/>
  </bookViews>
  <sheets>
    <sheet name="業務計画（記入例）" sheetId="1" r:id="rId1"/>
    <sheet name="月間計画" sheetId="2" r:id="rId2"/>
  </sheets>
  <definedNames>
    <definedName name="_xlnm.Print_Area" localSheetId="0">'業務計画（記入例）'!$A$2:$AM$30</definedName>
    <definedName name="_xlnm.Print_Area" localSheetId="1">'月間計画'!$A$2:$AM$31</definedName>
  </definedNames>
  <calcPr fullCalcOnLoad="1"/>
</workbook>
</file>

<file path=xl/sharedStrings.xml><?xml version="1.0" encoding="utf-8"?>
<sst xmlns="http://schemas.openxmlformats.org/spreadsheetml/2006/main" count="141" uniqueCount="61">
  <si>
    <t>管理技術者</t>
  </si>
  <si>
    <t>曜日</t>
  </si>
  <si>
    <t>主要行事予定</t>
  </si>
  <si>
    <t>予定</t>
  </si>
  <si>
    <t>実施</t>
  </si>
  <si>
    <t>○</t>
  </si>
  <si>
    <t>現場監督員</t>
  </si>
  <si>
    <t>総括調査員</t>
  </si>
  <si>
    <t>主任調査員</t>
  </si>
  <si>
    <t>一般調査員</t>
  </si>
  <si>
    <t xml:space="preserve">&lt; </t>
  </si>
  <si>
    <t>施工図等
工事書類
確認・検討</t>
  </si>
  <si>
    <t>合計</t>
  </si>
  <si>
    <t>日</t>
  </si>
  <si>
    <t>予定</t>
  </si>
  <si>
    <t>実施</t>
  </si>
  <si>
    <t>立会い
確認</t>
  </si>
  <si>
    <t>業務名</t>
  </si>
  <si>
    <t>業務場所</t>
  </si>
  <si>
    <t>履行期間</t>
  </si>
  <si>
    <t>　　従事した業務の詳細は、様式「公08 工事監理業務日報」に記載する。</t>
  </si>
  <si>
    <t>工事工程</t>
  </si>
  <si>
    <t>監理業務工程</t>
  </si>
  <si>
    <t>その他</t>
  </si>
  <si>
    <t>※　上表の工事監理者の「予定」欄下段の従事時間は、業務に従事を予定している時間を記入する。ただし現場への移動時間は含まない。</t>
  </si>
  <si>
    <t>　　上表の工事監理者の「実施」欄下段の従事時間は、業務に従事した時間を記入する。ただし現場への移動時間は含まない。</t>
  </si>
  <si>
    <t>コンクリート打設</t>
  </si>
  <si>
    <t>基礎配筋</t>
  </si>
  <si>
    <t>型枠</t>
  </si>
  <si>
    <t>コンクリート打設</t>
  </si>
  <si>
    <t>○</t>
  </si>
  <si>
    <t>脱型強度試験</t>
  </si>
  <si>
    <t>施工状況</t>
  </si>
  <si>
    <t>主要作業、確認の必要な作業を記入する</t>
  </si>
  <si>
    <t>配筋検査</t>
  </si>
  <si>
    <t>配筋検査</t>
  </si>
  <si>
    <t>型枠検査</t>
  </si>
  <si>
    <t>施工要領書確認</t>
  </si>
  <si>
    <t>打設計画書確認</t>
  </si>
  <si>
    <t>２階く体図確認</t>
  </si>
  <si>
    <t>定例打合せ</t>
  </si>
  <si>
    <t>定例打合せ</t>
  </si>
  <si>
    <t>内容</t>
  </si>
  <si>
    <t>時間</t>
  </si>
  <si>
    <t>　　本様式は、現場監督員ごとに作成してもよい。</t>
  </si>
  <si>
    <t>　月 間 業 務 計 画 表 ・実 施 表&gt;</t>
  </si>
  <si>
    <t>水</t>
  </si>
  <si>
    <t>水</t>
  </si>
  <si>
    <t>木</t>
  </si>
  <si>
    <t>木</t>
  </si>
  <si>
    <t>金</t>
  </si>
  <si>
    <t>金</t>
  </si>
  <si>
    <t>土</t>
  </si>
  <si>
    <t>土</t>
  </si>
  <si>
    <t>日</t>
  </si>
  <si>
    <t>日</t>
  </si>
  <si>
    <t>月</t>
  </si>
  <si>
    <t>月</t>
  </si>
  <si>
    <t>火</t>
  </si>
  <si>
    <t>火</t>
  </si>
  <si>
    <t>令和元年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</si>
</sst>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0&quot;年&quot;"/>
    <numFmt numFmtId="177" formatCode="0&quot;月&quot;"/>
    <numFmt numFmtId="178" formatCode="0_);[Red]\(0\)"/>
    <numFmt numFmtId="179" formatCode="&quot;日&quot;"/>
    <numFmt numFmtId="180" formatCode="&quot;月&quot;"/>
    <numFmt numFmtId="181" formatCode="&quot;火&quot;"/>
    <numFmt numFmtId="182" formatCode="&quot;水&quot;"/>
    <numFmt numFmtId="183" formatCode="&quot;木&quot;"/>
    <numFmt numFmtId="184" formatCode="&quot;金&quot;"/>
    <numFmt numFmtId="185" formatCode="&quot;土&quot;"/>
    <numFmt numFmtId="186" formatCode="#,###&quot;&quot;&quot;時&quot;&quot;間&quot;"/>
    <numFmt numFmtId="187" formatCode="#,###&quot;時間&quot;;&quot;0&quot;"/>
    <numFmt numFmtId="188" formatCode="#,###&quot;時間&quot;;;&quot;0時間&quot;"/>
    <numFmt numFmtId="189" formatCode="#,###&quot; 時間&quot;;;&quot;0 時間&quot;"/>
    <numFmt numFmtId="190" formatCode="0.0_ "/>
    <numFmt numFmtId="191" formatCode="#,###.0&quot; 時間&quot;;;&quot;0 時間&quot;"/>
    <numFmt numFmtId="192" formatCode="0.0&quot; 日&quot;"/>
    <numFmt numFmtId="193" formatCode="&quot;( &quot;0.0&quot; 日 )&quot;"/>
    <numFmt numFmtId="194" formatCode="&quot;(&quot;0.0&quot; 日)&quot;"/>
    <numFmt numFmtId="195" formatCode="0.00_ "/>
    <numFmt numFmtId="196" formatCode="&quot;平成&quot;0&quot;年&quot;;;&quot;平成　　年&quot;"/>
  </numFmts>
  <fonts count="4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16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176" fontId="9" fillId="0" borderId="0" xfId="0" applyNumberFormat="1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178" fontId="11" fillId="0" borderId="17" xfId="0" applyNumberFormat="1" applyFont="1" applyBorder="1" applyAlignment="1">
      <alignment horizontal="centerContinuous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/>
    </xf>
    <xf numFmtId="0" fontId="11" fillId="0" borderId="21" xfId="0" applyFont="1" applyBorder="1" applyAlignment="1">
      <alignment horizontal="centerContinuous" vertical="center"/>
    </xf>
    <xf numFmtId="0" fontId="11" fillId="0" borderId="22" xfId="0" applyFont="1" applyBorder="1" applyAlignment="1">
      <alignment horizontal="center" vertical="center"/>
    </xf>
    <xf numFmtId="190" fontId="11" fillId="0" borderId="22" xfId="0" applyNumberFormat="1" applyFont="1" applyBorder="1" applyAlignment="1">
      <alignment vertical="center"/>
    </xf>
    <xf numFmtId="0" fontId="11" fillId="0" borderId="23" xfId="0" applyFont="1" applyBorder="1" applyAlignment="1">
      <alignment horizontal="center" vertical="center"/>
    </xf>
    <xf numFmtId="190" fontId="11" fillId="0" borderId="23" xfId="0" applyNumberFormat="1" applyFont="1" applyBorder="1" applyAlignment="1">
      <alignment vertical="center"/>
    </xf>
    <xf numFmtId="190" fontId="11" fillId="0" borderId="19" xfId="0" applyNumberFormat="1" applyFont="1" applyBorder="1" applyAlignment="1">
      <alignment vertical="center"/>
    </xf>
    <xf numFmtId="190" fontId="11" fillId="0" borderId="24" xfId="0" applyNumberFormat="1" applyFont="1" applyBorder="1" applyAlignment="1">
      <alignment horizontal="center" vertical="center"/>
    </xf>
    <xf numFmtId="190" fontId="11" fillId="0" borderId="25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0" fillId="0" borderId="18" xfId="0" applyBorder="1" applyAlignment="1">
      <alignment vertical="top"/>
    </xf>
    <xf numFmtId="0" fontId="12" fillId="0" borderId="0" xfId="0" applyFont="1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190" fontId="11" fillId="0" borderId="26" xfId="0" applyNumberFormat="1" applyFont="1" applyBorder="1" applyAlignment="1">
      <alignment vertical="center"/>
    </xf>
    <xf numFmtId="0" fontId="11" fillId="0" borderId="27" xfId="0" applyFont="1" applyBorder="1" applyAlignment="1">
      <alignment horizontal="center" vertical="center"/>
    </xf>
    <xf numFmtId="190" fontId="11" fillId="0" borderId="27" xfId="0" applyNumberFormat="1" applyFont="1" applyBorder="1" applyAlignment="1">
      <alignment vertical="center"/>
    </xf>
    <xf numFmtId="0" fontId="11" fillId="0" borderId="28" xfId="0" applyFont="1" applyBorder="1" applyAlignment="1">
      <alignment horizontal="center" vertical="center"/>
    </xf>
    <xf numFmtId="190" fontId="11" fillId="0" borderId="28" xfId="0" applyNumberFormat="1" applyFont="1" applyBorder="1" applyAlignment="1">
      <alignment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Continuous" vertical="center"/>
    </xf>
    <xf numFmtId="0" fontId="11" fillId="0" borderId="33" xfId="0" applyFont="1" applyBorder="1" applyAlignment="1">
      <alignment horizontal="centerContinuous" vertical="center"/>
    </xf>
    <xf numFmtId="0" fontId="11" fillId="0" borderId="34" xfId="0" applyFont="1" applyBorder="1" applyAlignment="1">
      <alignment horizontal="centerContinuous" vertical="center"/>
    </xf>
    <xf numFmtId="178" fontId="11" fillId="0" borderId="26" xfId="0" applyNumberFormat="1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11" fillId="0" borderId="35" xfId="0" applyFont="1" applyBorder="1" applyAlignment="1">
      <alignment horizontal="center" vertical="center"/>
    </xf>
    <xf numFmtId="178" fontId="11" fillId="0" borderId="17" xfId="0" applyNumberFormat="1" applyFont="1" applyBorder="1" applyAlignment="1">
      <alignment horizontal="center" vertical="center"/>
    </xf>
    <xf numFmtId="0" fontId="11" fillId="0" borderId="26" xfId="0" applyFont="1" applyBorder="1" applyAlignment="1">
      <alignment horizontal="left" vertical="center"/>
    </xf>
    <xf numFmtId="178" fontId="11" fillId="0" borderId="19" xfId="0" applyNumberFormat="1" applyFont="1" applyBorder="1" applyAlignment="1">
      <alignment horizontal="left" vertical="center"/>
    </xf>
    <xf numFmtId="0" fontId="11" fillId="0" borderId="36" xfId="0" applyFont="1" applyBorder="1" applyAlignment="1">
      <alignment horizontal="center" vertical="center"/>
    </xf>
    <xf numFmtId="190" fontId="11" fillId="0" borderId="24" xfId="0" applyNumberFormat="1" applyFont="1" applyBorder="1" applyAlignment="1">
      <alignment horizontal="right" vertical="center"/>
    </xf>
    <xf numFmtId="190" fontId="11" fillId="0" borderId="25" xfId="0" applyNumberFormat="1" applyFont="1" applyBorder="1" applyAlignment="1">
      <alignment horizontal="right" vertical="center"/>
    </xf>
    <xf numFmtId="178" fontId="47" fillId="0" borderId="19" xfId="0" applyNumberFormat="1" applyFont="1" applyBorder="1" applyAlignment="1">
      <alignment horizontal="left" vertical="center"/>
    </xf>
    <xf numFmtId="178" fontId="11" fillId="0" borderId="28" xfId="0" applyNumberFormat="1" applyFont="1" applyBorder="1" applyAlignment="1">
      <alignment horizontal="left" vertical="center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 shrinkToFit="1"/>
    </xf>
    <xf numFmtId="177" fontId="9" fillId="0" borderId="45" xfId="0" applyNumberFormat="1" applyFont="1" applyBorder="1" applyAlignment="1">
      <alignment horizontal="center" vertical="center"/>
    </xf>
    <xf numFmtId="177" fontId="9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11" fillId="0" borderId="4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 textRotation="255"/>
    </xf>
    <xf numFmtId="0" fontId="10" fillId="0" borderId="15" xfId="0" applyFont="1" applyBorder="1" applyAlignment="1">
      <alignment horizontal="center" vertical="center" textRotation="255"/>
    </xf>
    <xf numFmtId="0" fontId="10" fillId="0" borderId="53" xfId="0" applyFont="1" applyBorder="1" applyAlignment="1">
      <alignment horizontal="center" vertical="center" textRotation="255"/>
    </xf>
    <xf numFmtId="0" fontId="11" fillId="0" borderId="27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41" xfId="0" applyFont="1" applyBorder="1" applyAlignment="1">
      <alignment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191" fontId="11" fillId="0" borderId="57" xfId="0" applyNumberFormat="1" applyFont="1" applyBorder="1" applyAlignment="1">
      <alignment horizontal="center" vertical="center"/>
    </xf>
    <xf numFmtId="191" fontId="8" fillId="0" borderId="59" xfId="0" applyNumberFormat="1" applyFont="1" applyBorder="1" applyAlignment="1">
      <alignment horizontal="center" vertical="center"/>
    </xf>
    <xf numFmtId="194" fontId="11" fillId="0" borderId="59" xfId="0" applyNumberFormat="1" applyFont="1" applyBorder="1" applyAlignment="1">
      <alignment horizontal="center" vertical="center"/>
    </xf>
    <xf numFmtId="194" fontId="8" fillId="0" borderId="60" xfId="0" applyNumberFormat="1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191" fontId="11" fillId="0" borderId="61" xfId="0" applyNumberFormat="1" applyFont="1" applyBorder="1" applyAlignment="1">
      <alignment horizontal="center" vertical="center"/>
    </xf>
    <xf numFmtId="191" fontId="8" fillId="0" borderId="63" xfId="0" applyNumberFormat="1" applyFont="1" applyBorder="1" applyAlignment="1">
      <alignment horizontal="center" vertical="center"/>
    </xf>
    <xf numFmtId="194" fontId="11" fillId="0" borderId="63" xfId="0" applyNumberFormat="1" applyFont="1" applyBorder="1" applyAlignment="1">
      <alignment horizontal="center" vertical="center"/>
    </xf>
    <xf numFmtId="194" fontId="8" fillId="0" borderId="64" xfId="0" applyNumberFormat="1" applyFont="1" applyBorder="1" applyAlignment="1">
      <alignment horizontal="center" vertical="center"/>
    </xf>
    <xf numFmtId="177" fontId="9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1" fillId="0" borderId="68" xfId="0" applyFont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177" fontId="9" fillId="0" borderId="72" xfId="0" applyNumberFormat="1" applyFont="1" applyBorder="1" applyAlignment="1">
      <alignment horizontal="center" vertical="center"/>
    </xf>
    <xf numFmtId="177" fontId="9" fillId="0" borderId="73" xfId="0" applyNumberFormat="1" applyFont="1" applyBorder="1" applyAlignment="1">
      <alignment horizontal="center"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10" fillId="0" borderId="75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177" fontId="9" fillId="0" borderId="37" xfId="0" applyNumberFormat="1" applyFont="1" applyBorder="1" applyAlignment="1">
      <alignment horizontal="center" vertical="center"/>
    </xf>
    <xf numFmtId="177" fontId="9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77" xfId="0" applyBorder="1" applyAlignment="1">
      <alignment horizontal="center" vertical="center" shrinkToFit="1"/>
    </xf>
    <xf numFmtId="0" fontId="0" fillId="0" borderId="78" xfId="0" applyBorder="1" applyAlignment="1">
      <alignment vertical="center"/>
    </xf>
    <xf numFmtId="0" fontId="0" fillId="0" borderId="79" xfId="0" applyBorder="1" applyAlignment="1">
      <alignment horizontal="center" vertical="center" shrinkToFit="1"/>
    </xf>
    <xf numFmtId="0" fontId="9" fillId="0" borderId="0" xfId="0" applyNumberFormat="1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73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numFmt numFmtId="185" formatCode="&quot;土&quot;"/>
      <border/>
    </dxf>
    <dxf>
      <numFmt numFmtId="184" formatCode="&quot;金&quot;"/>
      <border/>
    </dxf>
    <dxf>
      <numFmt numFmtId="183" formatCode="&quot;木&quot;"/>
      <border/>
    </dxf>
    <dxf>
      <numFmt numFmtId="182" formatCode="&quot;水&quot;"/>
      <border/>
    </dxf>
    <dxf>
      <numFmt numFmtId="181" formatCode="&quot;火&quot;"/>
      <border/>
    </dxf>
    <dxf>
      <numFmt numFmtId="180" formatCode="&quot;月&quot;"/>
      <border/>
    </dxf>
    <dxf>
      <numFmt numFmtId="179" formatCode="&quot;日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9525</xdr:colOff>
      <xdr:row>24</xdr:row>
      <xdr:rowOff>123825</xdr:rowOff>
    </xdr:from>
    <xdr:ext cx="76200" cy="419100"/>
    <xdr:sp fLocksText="0">
      <xdr:nvSpPr>
        <xdr:cNvPr id="1" name="Text Box 1"/>
        <xdr:cNvSpPr txBox="1">
          <a:spLocks noChangeArrowheads="1"/>
        </xdr:cNvSpPr>
      </xdr:nvSpPr>
      <xdr:spPr>
        <a:xfrm>
          <a:off x="3124200" y="83820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6</xdr:col>
      <xdr:colOff>9525</xdr:colOff>
      <xdr:row>7</xdr:row>
      <xdr:rowOff>304800</xdr:rowOff>
    </xdr:from>
    <xdr:to>
      <xdr:col>10</xdr:col>
      <xdr:colOff>19050</xdr:colOff>
      <xdr:row>7</xdr:row>
      <xdr:rowOff>304800</xdr:rowOff>
    </xdr:to>
    <xdr:sp>
      <xdr:nvSpPr>
        <xdr:cNvPr id="2" name="直線コネクタ 3"/>
        <xdr:cNvSpPr>
          <a:spLocks/>
        </xdr:cNvSpPr>
      </xdr:nvSpPr>
      <xdr:spPr>
        <a:xfrm>
          <a:off x="2733675" y="2085975"/>
          <a:ext cx="15716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304800</xdr:rowOff>
    </xdr:from>
    <xdr:to>
      <xdr:col>13</xdr:col>
      <xdr:colOff>9525</xdr:colOff>
      <xdr:row>8</xdr:row>
      <xdr:rowOff>304800</xdr:rowOff>
    </xdr:to>
    <xdr:sp>
      <xdr:nvSpPr>
        <xdr:cNvPr id="3" name="直線コネクタ 4"/>
        <xdr:cNvSpPr>
          <a:spLocks/>
        </xdr:cNvSpPr>
      </xdr:nvSpPr>
      <xdr:spPr>
        <a:xfrm>
          <a:off x="3895725" y="2466975"/>
          <a:ext cx="15716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323850</xdr:rowOff>
    </xdr:from>
    <xdr:to>
      <xdr:col>11</xdr:col>
      <xdr:colOff>9525</xdr:colOff>
      <xdr:row>10</xdr:row>
      <xdr:rowOff>323850</xdr:rowOff>
    </xdr:to>
    <xdr:sp>
      <xdr:nvSpPr>
        <xdr:cNvPr id="4" name="直線コネクタ 5"/>
        <xdr:cNvSpPr>
          <a:spLocks/>
        </xdr:cNvSpPr>
      </xdr:nvSpPr>
      <xdr:spPr>
        <a:xfrm>
          <a:off x="3114675" y="3248025"/>
          <a:ext cx="15716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11</xdr:row>
      <xdr:rowOff>295275</xdr:rowOff>
    </xdr:from>
    <xdr:to>
      <xdr:col>14</xdr:col>
      <xdr:colOff>19050</xdr:colOff>
      <xdr:row>11</xdr:row>
      <xdr:rowOff>295275</xdr:rowOff>
    </xdr:to>
    <xdr:sp>
      <xdr:nvSpPr>
        <xdr:cNvPr id="5" name="直線コネクタ 6"/>
        <xdr:cNvSpPr>
          <a:spLocks/>
        </xdr:cNvSpPr>
      </xdr:nvSpPr>
      <xdr:spPr>
        <a:xfrm>
          <a:off x="4295775" y="3600450"/>
          <a:ext cx="15716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0"/>
  <sheetViews>
    <sheetView showZeros="0" view="pageLayout" workbookViewId="0" topLeftCell="B1">
      <selection activeCell="E2" sqref="E2"/>
    </sheetView>
  </sheetViews>
  <sheetFormatPr defaultColWidth="9.00390625" defaultRowHeight="13.5"/>
  <cols>
    <col min="1" max="1" width="3.625" style="1" customWidth="1"/>
    <col min="2" max="2" width="12.625" style="2" customWidth="1"/>
    <col min="3" max="4" width="4.625" style="1" customWidth="1"/>
    <col min="5" max="39" width="5.125" style="3" customWidth="1"/>
    <col min="40" max="16384" width="9.00390625" style="3" customWidth="1"/>
  </cols>
  <sheetData>
    <row r="1" spans="1:29" ht="15" customHeight="1">
      <c r="A1" s="6"/>
      <c r="AC1" s="8"/>
    </row>
    <row r="2" spans="1:39" s="4" customFormat="1" ht="39.75" customHeight="1" thickBot="1">
      <c r="A2" s="9" t="s">
        <v>10</v>
      </c>
      <c r="B2" s="10">
        <v>24</v>
      </c>
      <c r="C2" s="107">
        <v>2</v>
      </c>
      <c r="D2" s="108"/>
      <c r="E2" s="30" t="s">
        <v>45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31"/>
      <c r="AE2" s="31"/>
      <c r="AF2" s="31"/>
      <c r="AG2" s="31"/>
      <c r="AH2" s="31"/>
      <c r="AI2" s="31"/>
      <c r="AJ2" s="31"/>
      <c r="AK2" s="31"/>
      <c r="AL2" s="31"/>
      <c r="AM2" s="31"/>
    </row>
    <row r="3" spans="1:39" s="4" customFormat="1" ht="19.5" customHeight="1">
      <c r="A3" s="126" t="s">
        <v>17</v>
      </c>
      <c r="B3" s="127"/>
      <c r="C3" s="128"/>
      <c r="D3" s="129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1"/>
      <c r="AD3" s="59" t="s">
        <v>7</v>
      </c>
      <c r="AE3" s="60"/>
      <c r="AF3" s="67" t="s">
        <v>8</v>
      </c>
      <c r="AG3" s="60"/>
      <c r="AH3" s="67" t="s">
        <v>9</v>
      </c>
      <c r="AI3" s="60"/>
      <c r="AJ3" s="67" t="s">
        <v>0</v>
      </c>
      <c r="AK3" s="60"/>
      <c r="AL3" s="59" t="s">
        <v>6</v>
      </c>
      <c r="AM3" s="60"/>
    </row>
    <row r="4" spans="1:39" s="4" customFormat="1" ht="19.5" customHeight="1">
      <c r="A4" s="132" t="s">
        <v>18</v>
      </c>
      <c r="B4" s="133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7"/>
      <c r="AD4" s="61"/>
      <c r="AE4" s="62"/>
      <c r="AF4" s="61"/>
      <c r="AG4" s="62"/>
      <c r="AH4" s="61"/>
      <c r="AI4" s="62"/>
      <c r="AJ4" s="61"/>
      <c r="AK4" s="62"/>
      <c r="AL4" s="61"/>
      <c r="AM4" s="62"/>
    </row>
    <row r="5" spans="1:39" s="4" customFormat="1" ht="19.5" customHeight="1" thickBot="1">
      <c r="A5" s="65" t="s">
        <v>19</v>
      </c>
      <c r="B5" s="66"/>
      <c r="C5" s="68"/>
      <c r="D5" s="69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1"/>
      <c r="AD5" s="63"/>
      <c r="AE5" s="64"/>
      <c r="AF5" s="63"/>
      <c r="AG5" s="64"/>
      <c r="AH5" s="63"/>
      <c r="AI5" s="64"/>
      <c r="AJ5" s="63"/>
      <c r="AK5" s="64"/>
      <c r="AL5" s="63"/>
      <c r="AM5" s="64"/>
    </row>
    <row r="6" spans="1:39" s="1" customFormat="1" ht="13.5">
      <c r="A6" s="11"/>
      <c r="B6" s="72"/>
      <c r="C6" s="109"/>
      <c r="D6" s="39" t="s">
        <v>13</v>
      </c>
      <c r="E6" s="13">
        <v>1</v>
      </c>
      <c r="F6" s="13">
        <v>2</v>
      </c>
      <c r="G6" s="13">
        <v>3</v>
      </c>
      <c r="H6" s="13">
        <v>4</v>
      </c>
      <c r="I6" s="13">
        <v>5</v>
      </c>
      <c r="J6" s="13">
        <v>6</v>
      </c>
      <c r="K6" s="13">
        <v>7</v>
      </c>
      <c r="L6" s="13">
        <v>8</v>
      </c>
      <c r="M6" s="13">
        <v>9</v>
      </c>
      <c r="N6" s="13">
        <v>10</v>
      </c>
      <c r="O6" s="13">
        <v>11</v>
      </c>
      <c r="P6" s="13">
        <v>12</v>
      </c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  <c r="X6" s="13">
        <v>20</v>
      </c>
      <c r="Y6" s="13">
        <v>21</v>
      </c>
      <c r="Z6" s="13">
        <v>22</v>
      </c>
      <c r="AA6" s="13">
        <v>23</v>
      </c>
      <c r="AB6" s="13">
        <v>24</v>
      </c>
      <c r="AC6" s="13">
        <v>25</v>
      </c>
      <c r="AD6" s="13">
        <v>26</v>
      </c>
      <c r="AE6" s="13">
        <v>27</v>
      </c>
      <c r="AF6" s="13">
        <v>28</v>
      </c>
      <c r="AG6" s="13">
        <v>29</v>
      </c>
      <c r="AH6" s="13"/>
      <c r="AI6" s="13"/>
      <c r="AJ6" s="72"/>
      <c r="AK6" s="73"/>
      <c r="AL6" s="73"/>
      <c r="AM6" s="74"/>
    </row>
    <row r="7" spans="1:39" s="1" customFormat="1" ht="13.5">
      <c r="A7" s="15"/>
      <c r="B7" s="75"/>
      <c r="C7" s="110"/>
      <c r="D7" s="40" t="s">
        <v>1</v>
      </c>
      <c r="E7" s="51">
        <f>WEEKDAY("H"&amp;$B$2&amp;"/"&amp;$C$2&amp;"/"&amp;E6)</f>
        <v>4</v>
      </c>
      <c r="F7" s="51">
        <f aca="true" t="shared" si="0" ref="F7:AE7">WEEKDAY("H"&amp;$B$2&amp;"/"&amp;$C$2&amp;"/"&amp;F6)</f>
        <v>5</v>
      </c>
      <c r="G7" s="51">
        <f t="shared" si="0"/>
        <v>6</v>
      </c>
      <c r="H7" s="51">
        <f t="shared" si="0"/>
        <v>7</v>
      </c>
      <c r="I7" s="51">
        <f t="shared" si="0"/>
        <v>1</v>
      </c>
      <c r="J7" s="51">
        <f t="shared" si="0"/>
        <v>2</v>
      </c>
      <c r="K7" s="51">
        <f t="shared" si="0"/>
        <v>3</v>
      </c>
      <c r="L7" s="51">
        <f t="shared" si="0"/>
        <v>4</v>
      </c>
      <c r="M7" s="51">
        <f t="shared" si="0"/>
        <v>5</v>
      </c>
      <c r="N7" s="51">
        <f t="shared" si="0"/>
        <v>6</v>
      </c>
      <c r="O7" s="51">
        <f t="shared" si="0"/>
        <v>7</v>
      </c>
      <c r="P7" s="51">
        <f t="shared" si="0"/>
        <v>1</v>
      </c>
      <c r="Q7" s="51">
        <f t="shared" si="0"/>
        <v>2</v>
      </c>
      <c r="R7" s="51">
        <f t="shared" si="0"/>
        <v>3</v>
      </c>
      <c r="S7" s="51">
        <f t="shared" si="0"/>
        <v>4</v>
      </c>
      <c r="T7" s="51">
        <f t="shared" si="0"/>
        <v>5</v>
      </c>
      <c r="U7" s="51">
        <f t="shared" si="0"/>
        <v>6</v>
      </c>
      <c r="V7" s="51">
        <f t="shared" si="0"/>
        <v>7</v>
      </c>
      <c r="W7" s="51">
        <f t="shared" si="0"/>
        <v>1</v>
      </c>
      <c r="X7" s="51">
        <f t="shared" si="0"/>
        <v>2</v>
      </c>
      <c r="Y7" s="51">
        <f t="shared" si="0"/>
        <v>3</v>
      </c>
      <c r="Z7" s="51">
        <f t="shared" si="0"/>
        <v>4</v>
      </c>
      <c r="AA7" s="51">
        <f t="shared" si="0"/>
        <v>5</v>
      </c>
      <c r="AB7" s="51">
        <f t="shared" si="0"/>
        <v>6</v>
      </c>
      <c r="AC7" s="51">
        <f t="shared" si="0"/>
        <v>7</v>
      </c>
      <c r="AD7" s="51">
        <f t="shared" si="0"/>
        <v>1</v>
      </c>
      <c r="AE7" s="51">
        <f t="shared" si="0"/>
        <v>2</v>
      </c>
      <c r="AF7" s="51">
        <f>WEEKDAY("H"&amp;$B$2&amp;"/"&amp;$C$2&amp;"/"&amp;AF6)</f>
        <v>3</v>
      </c>
      <c r="AG7" s="51">
        <f>WEEKDAY("H"&amp;$B$2&amp;"/"&amp;$C$2&amp;"/"&amp;AG6)</f>
        <v>4</v>
      </c>
      <c r="AH7" s="51"/>
      <c r="AI7" s="51"/>
      <c r="AJ7" s="75"/>
      <c r="AK7" s="76"/>
      <c r="AL7" s="76"/>
      <c r="AM7" s="77"/>
    </row>
    <row r="8" spans="1:39" s="1" customFormat="1" ht="30" customHeight="1">
      <c r="A8" s="123" t="s">
        <v>21</v>
      </c>
      <c r="B8" s="111" t="s">
        <v>2</v>
      </c>
      <c r="C8" s="112"/>
      <c r="D8" s="113"/>
      <c r="E8" s="53"/>
      <c r="F8" s="53"/>
      <c r="G8" s="53" t="s">
        <v>27</v>
      </c>
      <c r="H8" s="53"/>
      <c r="I8" s="53"/>
      <c r="J8" s="53"/>
      <c r="K8" s="53"/>
      <c r="L8" s="53"/>
      <c r="M8" s="53"/>
      <c r="N8" s="53" t="s">
        <v>29</v>
      </c>
      <c r="O8" s="53"/>
      <c r="P8" s="53"/>
      <c r="Q8" s="53"/>
      <c r="R8" s="53" t="s">
        <v>31</v>
      </c>
      <c r="S8" s="53"/>
      <c r="T8" s="57" t="s">
        <v>33</v>
      </c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44"/>
      <c r="AK8" s="54"/>
      <c r="AL8" s="54"/>
      <c r="AM8" s="43"/>
    </row>
    <row r="9" spans="1:39" s="1" customFormat="1" ht="30" customHeight="1">
      <c r="A9" s="124"/>
      <c r="B9" s="114"/>
      <c r="C9" s="115"/>
      <c r="D9" s="116"/>
      <c r="E9" s="48"/>
      <c r="F9" s="48"/>
      <c r="G9" s="48"/>
      <c r="H9" s="48"/>
      <c r="I9" s="48"/>
      <c r="J9" s="48" t="s">
        <v>28</v>
      </c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1"/>
      <c r="AK9" s="42"/>
      <c r="AL9" s="42"/>
      <c r="AM9" s="43"/>
    </row>
    <row r="10" spans="1:39" ht="30" customHeight="1">
      <c r="A10" s="124"/>
      <c r="B10" s="114"/>
      <c r="C10" s="115"/>
      <c r="D10" s="116"/>
      <c r="E10" s="52"/>
      <c r="F10" s="52"/>
      <c r="G10" s="52"/>
      <c r="H10" s="52"/>
      <c r="I10" s="52"/>
      <c r="J10" s="52"/>
      <c r="K10" s="52"/>
      <c r="L10" s="52"/>
      <c r="M10" s="52"/>
      <c r="N10" s="33" t="s">
        <v>30</v>
      </c>
      <c r="O10" s="52"/>
      <c r="P10" s="52"/>
      <c r="Q10" s="52"/>
      <c r="R10" s="33" t="s">
        <v>30</v>
      </c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20"/>
      <c r="AK10" s="21"/>
      <c r="AL10" s="21"/>
      <c r="AM10" s="22"/>
    </row>
    <row r="11" spans="1:39" s="1" customFormat="1" ht="30" customHeight="1">
      <c r="A11" s="124"/>
      <c r="B11" s="117" t="s">
        <v>32</v>
      </c>
      <c r="C11" s="118"/>
      <c r="D11" s="119"/>
      <c r="E11" s="58"/>
      <c r="F11" s="58"/>
      <c r="G11" s="58"/>
      <c r="H11" s="58" t="s">
        <v>27</v>
      </c>
      <c r="I11" s="58"/>
      <c r="J11" s="58"/>
      <c r="K11" s="58"/>
      <c r="L11" s="58"/>
      <c r="M11" s="58"/>
      <c r="N11" s="58"/>
      <c r="O11" s="58" t="s">
        <v>26</v>
      </c>
      <c r="P11" s="58"/>
      <c r="Q11" s="58"/>
      <c r="R11" s="58" t="s">
        <v>31</v>
      </c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41"/>
      <c r="AK11" s="42"/>
      <c r="AL11" s="42"/>
      <c r="AM11" s="43"/>
    </row>
    <row r="12" spans="1:39" s="1" customFormat="1" ht="30" customHeight="1">
      <c r="A12" s="124"/>
      <c r="B12" s="114"/>
      <c r="C12" s="115"/>
      <c r="D12" s="116"/>
      <c r="E12" s="48"/>
      <c r="F12" s="48"/>
      <c r="G12" s="48"/>
      <c r="H12" s="48"/>
      <c r="I12" s="48"/>
      <c r="J12" s="48"/>
      <c r="K12" s="48" t="s">
        <v>28</v>
      </c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1"/>
      <c r="AK12" s="42"/>
      <c r="AL12" s="42"/>
      <c r="AM12" s="43"/>
    </row>
    <row r="13" spans="1:39" ht="30" customHeight="1" thickBot="1">
      <c r="A13" s="125"/>
      <c r="B13" s="120"/>
      <c r="C13" s="121"/>
      <c r="D13" s="122"/>
      <c r="E13" s="49"/>
      <c r="F13" s="49"/>
      <c r="G13" s="49"/>
      <c r="H13" s="49"/>
      <c r="I13" s="49"/>
      <c r="J13" s="49"/>
      <c r="K13" s="49"/>
      <c r="L13" s="49"/>
      <c r="M13" s="49"/>
      <c r="N13" s="50"/>
      <c r="O13" s="50" t="s">
        <v>5</v>
      </c>
      <c r="P13" s="50"/>
      <c r="Q13" s="49"/>
      <c r="R13" s="50" t="s">
        <v>30</v>
      </c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5"/>
      <c r="AK13" s="46"/>
      <c r="AL13" s="46"/>
      <c r="AM13" s="47"/>
    </row>
    <row r="14" spans="1:39" s="5" customFormat="1" ht="30" customHeight="1" thickTop="1">
      <c r="A14" s="78" t="s">
        <v>22</v>
      </c>
      <c r="B14" s="81" t="s">
        <v>11</v>
      </c>
      <c r="C14" s="85" t="s">
        <v>3</v>
      </c>
      <c r="D14" s="35" t="s">
        <v>42</v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20"/>
      <c r="AK14" s="21"/>
      <c r="AL14" s="21"/>
      <c r="AM14" s="22"/>
    </row>
    <row r="15" spans="1:39" s="5" customFormat="1" ht="30" customHeight="1">
      <c r="A15" s="79"/>
      <c r="B15" s="82"/>
      <c r="C15" s="86"/>
      <c r="D15" s="23" t="s">
        <v>43</v>
      </c>
      <c r="E15" s="24">
        <v>0</v>
      </c>
      <c r="F15" s="24">
        <v>0</v>
      </c>
      <c r="G15" s="24">
        <v>0</v>
      </c>
      <c r="H15" s="24">
        <v>0</v>
      </c>
      <c r="I15" s="24"/>
      <c r="J15" s="24"/>
      <c r="K15" s="24"/>
      <c r="L15" s="24"/>
      <c r="M15" s="24"/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0</v>
      </c>
      <c r="AJ15" s="20"/>
      <c r="AK15" s="21"/>
      <c r="AL15" s="21"/>
      <c r="AM15" s="22"/>
    </row>
    <row r="16" spans="1:39" s="5" customFormat="1" ht="30" customHeight="1">
      <c r="A16" s="79"/>
      <c r="B16" s="83"/>
      <c r="C16" s="87" t="s">
        <v>4</v>
      </c>
      <c r="D16" s="37" t="s">
        <v>42</v>
      </c>
      <c r="E16" s="38" t="s">
        <v>37</v>
      </c>
      <c r="F16" s="38"/>
      <c r="G16" s="38"/>
      <c r="H16" s="38" t="s">
        <v>38</v>
      </c>
      <c r="I16" s="38"/>
      <c r="J16" s="38"/>
      <c r="K16" s="38"/>
      <c r="L16" s="38"/>
      <c r="M16" s="38"/>
      <c r="N16" s="38"/>
      <c r="O16" s="38"/>
      <c r="P16" s="38" t="s">
        <v>39</v>
      </c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20"/>
      <c r="AK16" s="21"/>
      <c r="AL16" s="21"/>
      <c r="AM16" s="22"/>
    </row>
    <row r="17" spans="1:39" s="5" customFormat="1" ht="30" customHeight="1">
      <c r="A17" s="79"/>
      <c r="B17" s="84"/>
      <c r="C17" s="84"/>
      <c r="D17" s="33" t="s">
        <v>43</v>
      </c>
      <c r="E17" s="34">
        <v>2</v>
      </c>
      <c r="F17" s="34">
        <v>0</v>
      </c>
      <c r="G17" s="34">
        <v>0</v>
      </c>
      <c r="H17" s="34">
        <v>2</v>
      </c>
      <c r="I17" s="34"/>
      <c r="J17" s="34"/>
      <c r="K17" s="34"/>
      <c r="L17" s="34"/>
      <c r="M17" s="34"/>
      <c r="N17" s="34"/>
      <c r="O17" s="34">
        <v>0</v>
      </c>
      <c r="P17" s="34">
        <v>3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4">
        <v>0</v>
      </c>
      <c r="AF17" s="34">
        <v>0</v>
      </c>
      <c r="AG17" s="34">
        <v>0</v>
      </c>
      <c r="AH17" s="34">
        <v>0</v>
      </c>
      <c r="AI17" s="34">
        <v>0</v>
      </c>
      <c r="AJ17" s="20"/>
      <c r="AK17" s="21"/>
      <c r="AL17" s="21"/>
      <c r="AM17" s="22"/>
    </row>
    <row r="18" spans="1:39" s="5" customFormat="1" ht="30" customHeight="1">
      <c r="A18" s="79"/>
      <c r="B18" s="88" t="s">
        <v>16</v>
      </c>
      <c r="C18" s="90" t="s">
        <v>3</v>
      </c>
      <c r="D18" s="19" t="s">
        <v>42</v>
      </c>
      <c r="E18" s="27"/>
      <c r="F18" s="27"/>
      <c r="G18" s="27"/>
      <c r="H18" s="27"/>
      <c r="I18" s="27" t="s">
        <v>35</v>
      </c>
      <c r="J18" s="27"/>
      <c r="K18" s="27"/>
      <c r="L18" s="27" t="s">
        <v>36</v>
      </c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0"/>
      <c r="AK18" s="21"/>
      <c r="AL18" s="21"/>
      <c r="AM18" s="22"/>
    </row>
    <row r="19" spans="1:39" s="5" customFormat="1" ht="30" customHeight="1">
      <c r="A19" s="79"/>
      <c r="B19" s="84"/>
      <c r="C19" s="86"/>
      <c r="D19" s="23" t="s">
        <v>43</v>
      </c>
      <c r="E19" s="24">
        <v>0</v>
      </c>
      <c r="F19" s="24">
        <v>0</v>
      </c>
      <c r="G19" s="24">
        <v>0</v>
      </c>
      <c r="H19" s="24">
        <v>0</v>
      </c>
      <c r="I19" s="24">
        <v>3.5</v>
      </c>
      <c r="J19" s="24">
        <v>0</v>
      </c>
      <c r="K19" s="24">
        <v>0</v>
      </c>
      <c r="L19" s="24">
        <v>3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0</v>
      </c>
      <c r="AH19" s="24">
        <v>0</v>
      </c>
      <c r="AI19" s="24">
        <v>0</v>
      </c>
      <c r="AJ19" s="20"/>
      <c r="AK19" s="21"/>
      <c r="AL19" s="21"/>
      <c r="AM19" s="22"/>
    </row>
    <row r="20" spans="1:39" s="5" customFormat="1" ht="30" customHeight="1">
      <c r="A20" s="79"/>
      <c r="B20" s="84"/>
      <c r="C20" s="87" t="s">
        <v>4</v>
      </c>
      <c r="D20" s="37" t="s">
        <v>42</v>
      </c>
      <c r="E20" s="38"/>
      <c r="F20" s="38"/>
      <c r="G20" s="38"/>
      <c r="H20" s="38"/>
      <c r="I20" s="38"/>
      <c r="J20" s="38" t="s">
        <v>34</v>
      </c>
      <c r="K20" s="38"/>
      <c r="L20" s="38"/>
      <c r="M20" s="38" t="s">
        <v>36</v>
      </c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20"/>
      <c r="AK20" s="21"/>
      <c r="AL20" s="21"/>
      <c r="AM20" s="22"/>
    </row>
    <row r="21" spans="1:39" s="5" customFormat="1" ht="30" customHeight="1">
      <c r="A21" s="79"/>
      <c r="B21" s="89"/>
      <c r="C21" s="89"/>
      <c r="D21" s="25" t="s">
        <v>43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3.5</v>
      </c>
      <c r="K21" s="26">
        <v>0</v>
      </c>
      <c r="L21" s="26">
        <v>0</v>
      </c>
      <c r="M21" s="26">
        <v>3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26">
        <v>0</v>
      </c>
      <c r="AG21" s="26">
        <v>0</v>
      </c>
      <c r="AH21" s="26">
        <v>0</v>
      </c>
      <c r="AI21" s="26">
        <v>0</v>
      </c>
      <c r="AJ21" s="20"/>
      <c r="AK21" s="21"/>
      <c r="AL21" s="21"/>
      <c r="AM21" s="22"/>
    </row>
    <row r="22" spans="1:39" s="5" customFormat="1" ht="30" customHeight="1">
      <c r="A22" s="79"/>
      <c r="B22" s="91" t="s">
        <v>23</v>
      </c>
      <c r="C22" s="90" t="s">
        <v>3</v>
      </c>
      <c r="D22" s="19" t="s">
        <v>42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 t="s">
        <v>41</v>
      </c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0"/>
      <c r="AK22" s="21"/>
      <c r="AL22" s="21"/>
      <c r="AM22" s="22"/>
    </row>
    <row r="23" spans="1:39" s="5" customFormat="1" ht="30" customHeight="1">
      <c r="A23" s="79"/>
      <c r="B23" s="91"/>
      <c r="C23" s="86"/>
      <c r="D23" s="23" t="s">
        <v>43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2.5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0"/>
      <c r="AK23" s="21"/>
      <c r="AL23" s="21"/>
      <c r="AM23" s="22"/>
    </row>
    <row r="24" spans="1:39" s="5" customFormat="1" ht="30" customHeight="1">
      <c r="A24" s="79"/>
      <c r="B24" s="91"/>
      <c r="C24" s="87" t="s">
        <v>4</v>
      </c>
      <c r="D24" s="37" t="s">
        <v>42</v>
      </c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 t="s">
        <v>40</v>
      </c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20"/>
      <c r="AK24" s="21"/>
      <c r="AL24" s="21"/>
      <c r="AM24" s="22"/>
    </row>
    <row r="25" spans="1:39" s="5" customFormat="1" ht="30" customHeight="1" thickBot="1">
      <c r="A25" s="79"/>
      <c r="B25" s="92"/>
      <c r="C25" s="89"/>
      <c r="D25" s="25" t="s">
        <v>43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2.5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6">
        <v>0</v>
      </c>
      <c r="AE25" s="26">
        <v>0</v>
      </c>
      <c r="AF25" s="26">
        <v>0</v>
      </c>
      <c r="AG25" s="26">
        <v>0</v>
      </c>
      <c r="AH25" s="26">
        <v>0</v>
      </c>
      <c r="AI25" s="26">
        <v>0</v>
      </c>
      <c r="AJ25" s="20"/>
      <c r="AK25" s="21"/>
      <c r="AL25" s="21"/>
      <c r="AM25" s="22"/>
    </row>
    <row r="26" spans="1:39" s="5" customFormat="1" ht="30" customHeight="1" thickTop="1">
      <c r="A26" s="79"/>
      <c r="B26" s="93" t="s">
        <v>12</v>
      </c>
      <c r="C26" s="95" t="s">
        <v>14</v>
      </c>
      <c r="D26" s="96"/>
      <c r="E26" s="55">
        <f>E15+E19+E23</f>
        <v>0</v>
      </c>
      <c r="F26" s="55">
        <f aca="true" t="shared" si="1" ref="F26:AI26">F15+F19+F23</f>
        <v>0</v>
      </c>
      <c r="G26" s="55">
        <f t="shared" si="1"/>
        <v>0</v>
      </c>
      <c r="H26" s="55">
        <f t="shared" si="1"/>
        <v>0</v>
      </c>
      <c r="I26" s="55">
        <f t="shared" si="1"/>
        <v>3.5</v>
      </c>
      <c r="J26" s="55">
        <f t="shared" si="1"/>
        <v>0</v>
      </c>
      <c r="K26" s="55">
        <f t="shared" si="1"/>
        <v>0</v>
      </c>
      <c r="L26" s="55">
        <f t="shared" si="1"/>
        <v>3</v>
      </c>
      <c r="M26" s="55">
        <f t="shared" si="1"/>
        <v>0</v>
      </c>
      <c r="N26" s="55">
        <f t="shared" si="1"/>
        <v>0</v>
      </c>
      <c r="O26" s="55">
        <f t="shared" si="1"/>
        <v>0</v>
      </c>
      <c r="P26" s="55">
        <f t="shared" si="1"/>
        <v>0</v>
      </c>
      <c r="Q26" s="55">
        <f t="shared" si="1"/>
        <v>0</v>
      </c>
      <c r="R26" s="55">
        <f t="shared" si="1"/>
        <v>0</v>
      </c>
      <c r="S26" s="55">
        <f t="shared" si="1"/>
        <v>2.5</v>
      </c>
      <c r="T26" s="55">
        <f t="shared" si="1"/>
        <v>0</v>
      </c>
      <c r="U26" s="55">
        <f t="shared" si="1"/>
        <v>0</v>
      </c>
      <c r="V26" s="55">
        <f t="shared" si="1"/>
        <v>0</v>
      </c>
      <c r="W26" s="55">
        <f t="shared" si="1"/>
        <v>0</v>
      </c>
      <c r="X26" s="55">
        <f t="shared" si="1"/>
        <v>0</v>
      </c>
      <c r="Y26" s="55">
        <f t="shared" si="1"/>
        <v>0</v>
      </c>
      <c r="Z26" s="55">
        <f t="shared" si="1"/>
        <v>0</v>
      </c>
      <c r="AA26" s="55">
        <f t="shared" si="1"/>
        <v>0</v>
      </c>
      <c r="AB26" s="55">
        <f t="shared" si="1"/>
        <v>0</v>
      </c>
      <c r="AC26" s="55">
        <f t="shared" si="1"/>
        <v>0</v>
      </c>
      <c r="AD26" s="55">
        <f t="shared" si="1"/>
        <v>0</v>
      </c>
      <c r="AE26" s="55">
        <f t="shared" si="1"/>
        <v>0</v>
      </c>
      <c r="AF26" s="55">
        <f t="shared" si="1"/>
        <v>0</v>
      </c>
      <c r="AG26" s="55">
        <f t="shared" si="1"/>
        <v>0</v>
      </c>
      <c r="AH26" s="55">
        <f t="shared" si="1"/>
        <v>0</v>
      </c>
      <c r="AI26" s="55">
        <f t="shared" si="1"/>
        <v>0</v>
      </c>
      <c r="AJ26" s="97">
        <f>SUM(E26:AI26)</f>
        <v>9</v>
      </c>
      <c r="AK26" s="98"/>
      <c r="AL26" s="99">
        <f>AJ26/8</f>
        <v>1.125</v>
      </c>
      <c r="AM26" s="100"/>
    </row>
    <row r="27" spans="1:39" s="5" customFormat="1" ht="30" customHeight="1" thickBot="1">
      <c r="A27" s="80"/>
      <c r="B27" s="94"/>
      <c r="C27" s="101" t="s">
        <v>15</v>
      </c>
      <c r="D27" s="102"/>
      <c r="E27" s="56">
        <f>E17+E21+E25</f>
        <v>2</v>
      </c>
      <c r="F27" s="56">
        <f aca="true" t="shared" si="2" ref="F27:AI27">F17+F21+F25</f>
        <v>0</v>
      </c>
      <c r="G27" s="56">
        <f t="shared" si="2"/>
        <v>0</v>
      </c>
      <c r="H27" s="56">
        <f t="shared" si="2"/>
        <v>2</v>
      </c>
      <c r="I27" s="56">
        <f t="shared" si="2"/>
        <v>0</v>
      </c>
      <c r="J27" s="56">
        <f t="shared" si="2"/>
        <v>3.5</v>
      </c>
      <c r="K27" s="56">
        <f t="shared" si="2"/>
        <v>0</v>
      </c>
      <c r="L27" s="56">
        <f t="shared" si="2"/>
        <v>0</v>
      </c>
      <c r="M27" s="56">
        <f t="shared" si="2"/>
        <v>3</v>
      </c>
      <c r="N27" s="56">
        <f t="shared" si="2"/>
        <v>0</v>
      </c>
      <c r="O27" s="56">
        <f t="shared" si="2"/>
        <v>0</v>
      </c>
      <c r="P27" s="56">
        <f t="shared" si="2"/>
        <v>3</v>
      </c>
      <c r="Q27" s="56">
        <f t="shared" si="2"/>
        <v>0</v>
      </c>
      <c r="R27" s="56">
        <f t="shared" si="2"/>
        <v>0</v>
      </c>
      <c r="S27" s="56">
        <f t="shared" si="2"/>
        <v>2.5</v>
      </c>
      <c r="T27" s="56">
        <f t="shared" si="2"/>
        <v>0</v>
      </c>
      <c r="U27" s="56">
        <f t="shared" si="2"/>
        <v>0</v>
      </c>
      <c r="V27" s="56">
        <f t="shared" si="2"/>
        <v>0</v>
      </c>
      <c r="W27" s="56">
        <f t="shared" si="2"/>
        <v>0</v>
      </c>
      <c r="X27" s="56">
        <f t="shared" si="2"/>
        <v>0</v>
      </c>
      <c r="Y27" s="56">
        <f t="shared" si="2"/>
        <v>0</v>
      </c>
      <c r="Z27" s="56">
        <f t="shared" si="2"/>
        <v>0</v>
      </c>
      <c r="AA27" s="56">
        <f t="shared" si="2"/>
        <v>0</v>
      </c>
      <c r="AB27" s="56">
        <f t="shared" si="2"/>
        <v>0</v>
      </c>
      <c r="AC27" s="56">
        <f t="shared" si="2"/>
        <v>0</v>
      </c>
      <c r="AD27" s="56">
        <f t="shared" si="2"/>
        <v>0</v>
      </c>
      <c r="AE27" s="56">
        <f t="shared" si="2"/>
        <v>0</v>
      </c>
      <c r="AF27" s="56">
        <f t="shared" si="2"/>
        <v>0</v>
      </c>
      <c r="AG27" s="56">
        <f t="shared" si="2"/>
        <v>0</v>
      </c>
      <c r="AH27" s="56">
        <f t="shared" si="2"/>
        <v>0</v>
      </c>
      <c r="AI27" s="56">
        <f t="shared" si="2"/>
        <v>0</v>
      </c>
      <c r="AJ27" s="103">
        <f>SUM(E27:AI27)</f>
        <v>16</v>
      </c>
      <c r="AK27" s="104"/>
      <c r="AL27" s="105">
        <f>AJ27/8</f>
        <v>2</v>
      </c>
      <c r="AM27" s="106"/>
    </row>
    <row r="28" ht="13.5">
      <c r="A28" s="32" t="s">
        <v>24</v>
      </c>
    </row>
    <row r="29" ht="13.5">
      <c r="A29" s="32" t="s">
        <v>25</v>
      </c>
    </row>
    <row r="30" ht="13.5">
      <c r="A30" s="32" t="s">
        <v>20</v>
      </c>
    </row>
  </sheetData>
  <sheetProtection/>
  <mergeCells count="40">
    <mergeCell ref="C2:D2"/>
    <mergeCell ref="B6:C6"/>
    <mergeCell ref="B7:C7"/>
    <mergeCell ref="B8:D10"/>
    <mergeCell ref="B11:D13"/>
    <mergeCell ref="A8:A13"/>
    <mergeCell ref="A3:B3"/>
    <mergeCell ref="C3:AC3"/>
    <mergeCell ref="A4:B4"/>
    <mergeCell ref="C4:AC4"/>
    <mergeCell ref="C24:C25"/>
    <mergeCell ref="B26:B27"/>
    <mergeCell ref="C26:D26"/>
    <mergeCell ref="AJ26:AK26"/>
    <mergeCell ref="AL26:AM26"/>
    <mergeCell ref="C27:D27"/>
    <mergeCell ref="AJ27:AK27"/>
    <mergeCell ref="AL27:AM27"/>
    <mergeCell ref="AJ6:AM7"/>
    <mergeCell ref="A14:A27"/>
    <mergeCell ref="B14:B17"/>
    <mergeCell ref="C14:C15"/>
    <mergeCell ref="C16:C17"/>
    <mergeCell ref="B18:B21"/>
    <mergeCell ref="C18:C19"/>
    <mergeCell ref="C20:C21"/>
    <mergeCell ref="B22:B25"/>
    <mergeCell ref="C22:C23"/>
    <mergeCell ref="A5:B5"/>
    <mergeCell ref="AD3:AE3"/>
    <mergeCell ref="AF3:AG3"/>
    <mergeCell ref="AH3:AI3"/>
    <mergeCell ref="C5:AC5"/>
    <mergeCell ref="AJ3:AK3"/>
    <mergeCell ref="AL3:AM3"/>
    <mergeCell ref="AL4:AM5"/>
    <mergeCell ref="AD4:AE5"/>
    <mergeCell ref="AF4:AG5"/>
    <mergeCell ref="AH4:AI5"/>
    <mergeCell ref="AJ4:AK5"/>
  </mergeCells>
  <conditionalFormatting sqref="E7:AI9">
    <cfRule type="cellIs" priority="16" dxfId="66" operator="equal" stopIfTrue="1">
      <formula>7</formula>
    </cfRule>
    <cfRule type="cellIs" priority="17" dxfId="67" operator="equal" stopIfTrue="1">
      <formula>6</formula>
    </cfRule>
    <cfRule type="cellIs" priority="18" dxfId="68" operator="equal" stopIfTrue="1">
      <formula>5</formula>
    </cfRule>
    <cfRule type="cellIs" priority="19" dxfId="69" operator="equal" stopIfTrue="1">
      <formula>4</formula>
    </cfRule>
    <cfRule type="cellIs" priority="20" dxfId="70" operator="equal" stopIfTrue="1">
      <formula>3</formula>
    </cfRule>
    <cfRule type="cellIs" priority="21" dxfId="71" operator="equal" stopIfTrue="1">
      <formula>2</formula>
    </cfRule>
    <cfRule type="cellIs" priority="22" dxfId="72" operator="equal" stopIfTrue="1">
      <formula>1</formula>
    </cfRule>
  </conditionalFormatting>
  <conditionalFormatting sqref="F7:F9">
    <cfRule type="cellIs" priority="15" dxfId="72" operator="equal" stopIfTrue="1">
      <formula>1</formula>
    </cfRule>
  </conditionalFormatting>
  <conditionalFormatting sqref="F7:J9">
    <cfRule type="cellIs" priority="12" dxfId="70" operator="equal" stopIfTrue="1">
      <formula>3</formula>
    </cfRule>
    <cfRule type="cellIs" priority="13" dxfId="71" operator="equal" stopIfTrue="1">
      <formula>2</formula>
    </cfRule>
    <cfRule type="cellIs" priority="14" dxfId="72" operator="equal" stopIfTrue="1">
      <formula>1</formula>
    </cfRule>
  </conditionalFormatting>
  <conditionalFormatting sqref="E11:AI12">
    <cfRule type="cellIs" priority="5" dxfId="66" operator="equal" stopIfTrue="1">
      <formula>7</formula>
    </cfRule>
    <cfRule type="cellIs" priority="6" dxfId="67" operator="equal" stopIfTrue="1">
      <formula>6</formula>
    </cfRule>
    <cfRule type="cellIs" priority="7" dxfId="68" operator="equal" stopIfTrue="1">
      <formula>5</formula>
    </cfRule>
    <cfRule type="cellIs" priority="8" dxfId="69" operator="equal" stopIfTrue="1">
      <formula>4</formula>
    </cfRule>
    <cfRule type="cellIs" priority="9" dxfId="70" operator="equal" stopIfTrue="1">
      <formula>3</formula>
    </cfRule>
    <cfRule type="cellIs" priority="10" dxfId="71" operator="equal" stopIfTrue="1">
      <formula>2</formula>
    </cfRule>
    <cfRule type="cellIs" priority="11" dxfId="72" operator="equal" stopIfTrue="1">
      <formula>1</formula>
    </cfRule>
  </conditionalFormatting>
  <conditionalFormatting sqref="F11:F12">
    <cfRule type="cellIs" priority="4" dxfId="72" operator="equal" stopIfTrue="1">
      <formula>1</formula>
    </cfRule>
  </conditionalFormatting>
  <conditionalFormatting sqref="F11:J12">
    <cfRule type="cellIs" priority="1" dxfId="70" operator="equal" stopIfTrue="1">
      <formula>3</formula>
    </cfRule>
    <cfRule type="cellIs" priority="2" dxfId="71" operator="equal" stopIfTrue="1">
      <formula>2</formula>
    </cfRule>
    <cfRule type="cellIs" priority="3" dxfId="72" operator="equal" stopIfTrue="1">
      <formula>1</formula>
    </cfRule>
  </conditionalFormatting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31"/>
  <sheetViews>
    <sheetView tabSelected="1" workbookViewId="0" topLeftCell="A1">
      <selection activeCell="C3" sqref="C3:AC3"/>
    </sheetView>
  </sheetViews>
  <sheetFormatPr defaultColWidth="9.00390625" defaultRowHeight="13.5"/>
  <cols>
    <col min="1" max="1" width="3.625" style="1" customWidth="1"/>
    <col min="2" max="2" width="12.625" style="2" customWidth="1"/>
    <col min="3" max="4" width="4.625" style="1" customWidth="1"/>
    <col min="5" max="39" width="5.125" style="3" customWidth="1"/>
    <col min="40" max="16384" width="9.00390625" style="3" customWidth="1"/>
  </cols>
  <sheetData>
    <row r="1" spans="1:29" ht="15" customHeight="1">
      <c r="A1" s="6"/>
      <c r="AC1" s="8"/>
    </row>
    <row r="2" spans="1:39" s="4" customFormat="1" ht="39.75" customHeight="1" thickBot="1">
      <c r="A2" s="9" t="s">
        <v>10</v>
      </c>
      <c r="B2" s="141" t="s">
        <v>60</v>
      </c>
      <c r="C2" s="107">
        <v>5</v>
      </c>
      <c r="D2" s="108"/>
      <c r="E2" s="30" t="s">
        <v>45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31"/>
      <c r="AE2" s="31"/>
      <c r="AF2" s="31"/>
      <c r="AG2" s="31"/>
      <c r="AH2" s="31"/>
      <c r="AI2" s="31"/>
      <c r="AJ2" s="31"/>
      <c r="AK2" s="31"/>
      <c r="AL2" s="31"/>
      <c r="AM2" s="31"/>
    </row>
    <row r="3" spans="1:39" s="4" customFormat="1" ht="19.5" customHeight="1">
      <c r="A3" s="126" t="s">
        <v>17</v>
      </c>
      <c r="B3" s="127"/>
      <c r="C3" s="128"/>
      <c r="D3" s="129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40" t="s">
        <v>7</v>
      </c>
      <c r="AE3" s="60"/>
      <c r="AF3" s="67" t="s">
        <v>8</v>
      </c>
      <c r="AG3" s="60"/>
      <c r="AH3" s="67" t="s">
        <v>9</v>
      </c>
      <c r="AI3" s="60"/>
      <c r="AJ3" s="67" t="s">
        <v>0</v>
      </c>
      <c r="AK3" s="60"/>
      <c r="AL3" s="59" t="s">
        <v>6</v>
      </c>
      <c r="AM3" s="60"/>
    </row>
    <row r="4" spans="1:39" s="4" customFormat="1" ht="19.5" customHeight="1">
      <c r="A4" s="132" t="s">
        <v>18</v>
      </c>
      <c r="B4" s="133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8"/>
      <c r="AE4" s="62"/>
      <c r="AF4" s="61"/>
      <c r="AG4" s="62"/>
      <c r="AH4" s="61"/>
      <c r="AI4" s="62"/>
      <c r="AJ4" s="61"/>
      <c r="AK4" s="62"/>
      <c r="AL4" s="61"/>
      <c r="AM4" s="62"/>
    </row>
    <row r="5" spans="1:39" s="4" customFormat="1" ht="19.5" customHeight="1" thickBot="1">
      <c r="A5" s="65" t="s">
        <v>19</v>
      </c>
      <c r="B5" s="66"/>
      <c r="C5" s="68"/>
      <c r="D5" s="69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139"/>
      <c r="AE5" s="64"/>
      <c r="AF5" s="63"/>
      <c r="AG5" s="64"/>
      <c r="AH5" s="63"/>
      <c r="AI5" s="64"/>
      <c r="AJ5" s="63"/>
      <c r="AK5" s="64"/>
      <c r="AL5" s="63"/>
      <c r="AM5" s="64"/>
    </row>
    <row r="6" spans="1:39" s="1" customFormat="1" ht="13.5">
      <c r="A6" s="11"/>
      <c r="B6" s="14"/>
      <c r="C6" s="12"/>
      <c r="D6" s="39" t="s">
        <v>13</v>
      </c>
      <c r="E6" s="13">
        <v>1</v>
      </c>
      <c r="F6" s="13">
        <v>2</v>
      </c>
      <c r="G6" s="13">
        <v>3</v>
      </c>
      <c r="H6" s="13">
        <v>4</v>
      </c>
      <c r="I6" s="13">
        <v>5</v>
      </c>
      <c r="J6" s="13">
        <v>6</v>
      </c>
      <c r="K6" s="13">
        <v>7</v>
      </c>
      <c r="L6" s="13">
        <v>8</v>
      </c>
      <c r="M6" s="13">
        <v>9</v>
      </c>
      <c r="N6" s="13">
        <v>10</v>
      </c>
      <c r="O6" s="13">
        <v>11</v>
      </c>
      <c r="P6" s="13">
        <v>12</v>
      </c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  <c r="X6" s="13">
        <v>20</v>
      </c>
      <c r="Y6" s="13">
        <v>21</v>
      </c>
      <c r="Z6" s="13">
        <v>22</v>
      </c>
      <c r="AA6" s="13">
        <v>23</v>
      </c>
      <c r="AB6" s="13">
        <v>24</v>
      </c>
      <c r="AC6" s="13">
        <v>25</v>
      </c>
      <c r="AD6" s="13">
        <v>26</v>
      </c>
      <c r="AE6" s="13">
        <v>27</v>
      </c>
      <c r="AF6" s="13">
        <v>28</v>
      </c>
      <c r="AG6" s="13">
        <v>29</v>
      </c>
      <c r="AH6" s="13">
        <v>30</v>
      </c>
      <c r="AI6" s="13">
        <v>31</v>
      </c>
      <c r="AJ6" s="72"/>
      <c r="AK6" s="73"/>
      <c r="AL6" s="73"/>
      <c r="AM6" s="74"/>
    </row>
    <row r="7" spans="1:39" s="1" customFormat="1" ht="13.5">
      <c r="A7" s="15"/>
      <c r="B7" s="18"/>
      <c r="C7" s="16"/>
      <c r="D7" s="40" t="s">
        <v>1</v>
      </c>
      <c r="E7" s="17" t="s">
        <v>47</v>
      </c>
      <c r="F7" s="17" t="s">
        <v>49</v>
      </c>
      <c r="G7" s="17" t="s">
        <v>51</v>
      </c>
      <c r="H7" s="17" t="s">
        <v>53</v>
      </c>
      <c r="I7" s="17" t="s">
        <v>55</v>
      </c>
      <c r="J7" s="17" t="s">
        <v>57</v>
      </c>
      <c r="K7" s="17" t="s">
        <v>59</v>
      </c>
      <c r="L7" s="17" t="s">
        <v>46</v>
      </c>
      <c r="M7" s="17" t="s">
        <v>48</v>
      </c>
      <c r="N7" s="17" t="s">
        <v>50</v>
      </c>
      <c r="O7" s="17" t="s">
        <v>52</v>
      </c>
      <c r="P7" s="17" t="s">
        <v>54</v>
      </c>
      <c r="Q7" s="17" t="s">
        <v>56</v>
      </c>
      <c r="R7" s="17" t="s">
        <v>58</v>
      </c>
      <c r="S7" s="17" t="s">
        <v>46</v>
      </c>
      <c r="T7" s="17" t="s">
        <v>48</v>
      </c>
      <c r="U7" s="17" t="s">
        <v>50</v>
      </c>
      <c r="V7" s="17" t="s">
        <v>52</v>
      </c>
      <c r="W7" s="17" t="s">
        <v>54</v>
      </c>
      <c r="X7" s="17" t="s">
        <v>56</v>
      </c>
      <c r="Y7" s="17" t="s">
        <v>58</v>
      </c>
      <c r="Z7" s="17" t="s">
        <v>46</v>
      </c>
      <c r="AA7" s="17" t="s">
        <v>48</v>
      </c>
      <c r="AB7" s="17" t="s">
        <v>50</v>
      </c>
      <c r="AC7" s="17" t="s">
        <v>52</v>
      </c>
      <c r="AD7" s="17" t="s">
        <v>54</v>
      </c>
      <c r="AE7" s="17" t="s">
        <v>56</v>
      </c>
      <c r="AF7" s="17" t="s">
        <v>58</v>
      </c>
      <c r="AG7" s="17" t="s">
        <v>46</v>
      </c>
      <c r="AH7" s="17" t="s">
        <v>48</v>
      </c>
      <c r="AI7" s="17" t="s">
        <v>50</v>
      </c>
      <c r="AJ7" s="75"/>
      <c r="AK7" s="76"/>
      <c r="AL7" s="76"/>
      <c r="AM7" s="77"/>
    </row>
    <row r="8" spans="1:39" s="1" customFormat="1" ht="30" customHeight="1">
      <c r="A8" s="123" t="s">
        <v>21</v>
      </c>
      <c r="B8" s="111" t="s">
        <v>2</v>
      </c>
      <c r="C8" s="112"/>
      <c r="D8" s="113"/>
      <c r="E8" s="57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7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44"/>
      <c r="AK8" s="54"/>
      <c r="AL8" s="54"/>
      <c r="AM8" s="43"/>
    </row>
    <row r="9" spans="1:39" s="1" customFormat="1" ht="30" customHeight="1">
      <c r="A9" s="124"/>
      <c r="B9" s="114"/>
      <c r="C9" s="115"/>
      <c r="D9" s="116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1"/>
      <c r="AK9" s="42"/>
      <c r="AL9" s="42"/>
      <c r="AM9" s="43"/>
    </row>
    <row r="10" spans="1:39" s="1" customFormat="1" ht="30" customHeight="1">
      <c r="A10" s="124"/>
      <c r="B10" s="114"/>
      <c r="C10" s="115"/>
      <c r="D10" s="116"/>
      <c r="E10" s="52"/>
      <c r="F10" s="52"/>
      <c r="G10" s="52"/>
      <c r="H10" s="52"/>
      <c r="I10" s="52"/>
      <c r="J10" s="52"/>
      <c r="K10" s="52"/>
      <c r="L10" s="52"/>
      <c r="M10" s="52"/>
      <c r="N10" s="33"/>
      <c r="O10" s="52"/>
      <c r="P10" s="52"/>
      <c r="Q10" s="52"/>
      <c r="R10" s="33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20"/>
      <c r="AK10" s="21"/>
      <c r="AL10" s="21"/>
      <c r="AM10" s="22"/>
    </row>
    <row r="11" spans="1:39" s="1" customFormat="1" ht="30" customHeight="1">
      <c r="A11" s="124"/>
      <c r="B11" s="117" t="s">
        <v>32</v>
      </c>
      <c r="C11" s="118"/>
      <c r="D11" s="119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41"/>
      <c r="AK11" s="42"/>
      <c r="AL11" s="42"/>
      <c r="AM11" s="43"/>
    </row>
    <row r="12" spans="1:39" s="1" customFormat="1" ht="30" customHeight="1">
      <c r="A12" s="124"/>
      <c r="B12" s="114"/>
      <c r="C12" s="115"/>
      <c r="D12" s="116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1"/>
      <c r="AK12" s="42"/>
      <c r="AL12" s="42"/>
      <c r="AM12" s="43"/>
    </row>
    <row r="13" spans="1:39" ht="30" customHeight="1" thickBot="1">
      <c r="A13" s="125"/>
      <c r="B13" s="120"/>
      <c r="C13" s="121"/>
      <c r="D13" s="122"/>
      <c r="E13" s="49"/>
      <c r="F13" s="49"/>
      <c r="G13" s="49"/>
      <c r="H13" s="49"/>
      <c r="I13" s="49"/>
      <c r="J13" s="49"/>
      <c r="K13" s="49"/>
      <c r="L13" s="49"/>
      <c r="M13" s="49"/>
      <c r="N13" s="50"/>
      <c r="O13" s="50"/>
      <c r="P13" s="50"/>
      <c r="Q13" s="49"/>
      <c r="R13" s="50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5"/>
      <c r="AK13" s="46"/>
      <c r="AL13" s="46"/>
      <c r="AM13" s="47"/>
    </row>
    <row r="14" spans="1:39" s="5" customFormat="1" ht="30" customHeight="1" thickTop="1">
      <c r="A14" s="78" t="s">
        <v>22</v>
      </c>
      <c r="B14" s="81" t="s">
        <v>11</v>
      </c>
      <c r="C14" s="85" t="s">
        <v>3</v>
      </c>
      <c r="D14" s="35" t="s">
        <v>42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20"/>
      <c r="AK14" s="21"/>
      <c r="AL14" s="21"/>
      <c r="AM14" s="22"/>
    </row>
    <row r="15" spans="1:39" s="5" customFormat="1" ht="30" customHeight="1">
      <c r="A15" s="79"/>
      <c r="B15" s="82"/>
      <c r="C15" s="86"/>
      <c r="D15" s="23" t="s">
        <v>43</v>
      </c>
      <c r="E15" s="24">
        <v>0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0"/>
      <c r="AK15" s="21"/>
      <c r="AL15" s="21"/>
      <c r="AM15" s="22"/>
    </row>
    <row r="16" spans="1:39" s="5" customFormat="1" ht="30" customHeight="1">
      <c r="A16" s="79"/>
      <c r="B16" s="83"/>
      <c r="C16" s="87" t="s">
        <v>4</v>
      </c>
      <c r="D16" s="37" t="s">
        <v>42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20"/>
      <c r="AK16" s="21"/>
      <c r="AL16" s="21"/>
      <c r="AM16" s="22"/>
    </row>
    <row r="17" spans="1:39" s="5" customFormat="1" ht="30" customHeight="1">
      <c r="A17" s="79"/>
      <c r="B17" s="84"/>
      <c r="C17" s="84"/>
      <c r="D17" s="33" t="s">
        <v>43</v>
      </c>
      <c r="E17" s="34">
        <v>0</v>
      </c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20"/>
      <c r="AK17" s="21"/>
      <c r="AL17" s="21"/>
      <c r="AM17" s="22"/>
    </row>
    <row r="18" spans="1:39" s="5" customFormat="1" ht="30" customHeight="1">
      <c r="A18" s="79"/>
      <c r="B18" s="88" t="s">
        <v>16</v>
      </c>
      <c r="C18" s="90" t="s">
        <v>3</v>
      </c>
      <c r="D18" s="19" t="s">
        <v>42</v>
      </c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0"/>
      <c r="AK18" s="21"/>
      <c r="AL18" s="21"/>
      <c r="AM18" s="22"/>
    </row>
    <row r="19" spans="1:39" s="5" customFormat="1" ht="30" customHeight="1">
      <c r="A19" s="79"/>
      <c r="B19" s="84"/>
      <c r="C19" s="86"/>
      <c r="D19" s="23" t="s">
        <v>43</v>
      </c>
      <c r="E19" s="24">
        <v>0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0"/>
      <c r="AK19" s="21"/>
      <c r="AL19" s="21"/>
      <c r="AM19" s="22"/>
    </row>
    <row r="20" spans="1:39" s="5" customFormat="1" ht="30" customHeight="1">
      <c r="A20" s="79"/>
      <c r="B20" s="84"/>
      <c r="C20" s="87" t="s">
        <v>4</v>
      </c>
      <c r="D20" s="37" t="s">
        <v>42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20"/>
      <c r="AK20" s="21"/>
      <c r="AL20" s="21"/>
      <c r="AM20" s="22"/>
    </row>
    <row r="21" spans="1:39" s="5" customFormat="1" ht="30" customHeight="1">
      <c r="A21" s="79"/>
      <c r="B21" s="89"/>
      <c r="C21" s="89"/>
      <c r="D21" s="25" t="s">
        <v>43</v>
      </c>
      <c r="E21" s="26">
        <v>0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0"/>
      <c r="AK21" s="21"/>
      <c r="AL21" s="21"/>
      <c r="AM21" s="22"/>
    </row>
    <row r="22" spans="1:39" s="5" customFormat="1" ht="30" customHeight="1">
      <c r="A22" s="79"/>
      <c r="B22" s="91" t="s">
        <v>23</v>
      </c>
      <c r="C22" s="90" t="s">
        <v>3</v>
      </c>
      <c r="D22" s="19" t="s">
        <v>42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0"/>
      <c r="AK22" s="21"/>
      <c r="AL22" s="21"/>
      <c r="AM22" s="22"/>
    </row>
    <row r="23" spans="1:39" s="5" customFormat="1" ht="30" customHeight="1">
      <c r="A23" s="79"/>
      <c r="B23" s="91"/>
      <c r="C23" s="86"/>
      <c r="D23" s="23" t="s">
        <v>43</v>
      </c>
      <c r="E23" s="24">
        <v>0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0"/>
      <c r="AK23" s="21"/>
      <c r="AL23" s="21"/>
      <c r="AM23" s="22"/>
    </row>
    <row r="24" spans="1:39" s="5" customFormat="1" ht="30" customHeight="1">
      <c r="A24" s="79"/>
      <c r="B24" s="91"/>
      <c r="C24" s="87" t="s">
        <v>4</v>
      </c>
      <c r="D24" s="37" t="s">
        <v>42</v>
      </c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20"/>
      <c r="AK24" s="21"/>
      <c r="AL24" s="21"/>
      <c r="AM24" s="22"/>
    </row>
    <row r="25" spans="1:39" s="5" customFormat="1" ht="30" customHeight="1" thickBot="1">
      <c r="A25" s="79"/>
      <c r="B25" s="92"/>
      <c r="C25" s="89"/>
      <c r="D25" s="25" t="s">
        <v>43</v>
      </c>
      <c r="E25" s="26">
        <v>0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0"/>
      <c r="AK25" s="21"/>
      <c r="AL25" s="21"/>
      <c r="AM25" s="22"/>
    </row>
    <row r="26" spans="1:39" s="5" customFormat="1" ht="30" customHeight="1" thickTop="1">
      <c r="A26" s="79"/>
      <c r="B26" s="93" t="s">
        <v>12</v>
      </c>
      <c r="C26" s="95" t="s">
        <v>14</v>
      </c>
      <c r="D26" s="96"/>
      <c r="E26" s="28">
        <f>E15+E19+E21+E23</f>
        <v>0</v>
      </c>
      <c r="F26" s="28">
        <f aca="true" t="shared" si="0" ref="F26:AI26">F15+F19+F21+F23</f>
        <v>0</v>
      </c>
      <c r="G26" s="28">
        <f t="shared" si="0"/>
        <v>0</v>
      </c>
      <c r="H26" s="28">
        <f t="shared" si="0"/>
        <v>0</v>
      </c>
      <c r="I26" s="28">
        <f t="shared" si="0"/>
        <v>0</v>
      </c>
      <c r="J26" s="28">
        <f t="shared" si="0"/>
        <v>0</v>
      </c>
      <c r="K26" s="28">
        <f t="shared" si="0"/>
        <v>0</v>
      </c>
      <c r="L26" s="28">
        <f t="shared" si="0"/>
        <v>0</v>
      </c>
      <c r="M26" s="28">
        <f t="shared" si="0"/>
        <v>0</v>
      </c>
      <c r="N26" s="28">
        <f t="shared" si="0"/>
        <v>0</v>
      </c>
      <c r="O26" s="28">
        <f t="shared" si="0"/>
        <v>0</v>
      </c>
      <c r="P26" s="28">
        <f t="shared" si="0"/>
        <v>0</v>
      </c>
      <c r="Q26" s="28">
        <f t="shared" si="0"/>
        <v>0</v>
      </c>
      <c r="R26" s="28">
        <f t="shared" si="0"/>
        <v>0</v>
      </c>
      <c r="S26" s="28">
        <f t="shared" si="0"/>
        <v>0</v>
      </c>
      <c r="T26" s="28">
        <f t="shared" si="0"/>
        <v>0</v>
      </c>
      <c r="U26" s="28">
        <f t="shared" si="0"/>
        <v>0</v>
      </c>
      <c r="V26" s="28">
        <f t="shared" si="0"/>
        <v>0</v>
      </c>
      <c r="W26" s="28">
        <f t="shared" si="0"/>
        <v>0</v>
      </c>
      <c r="X26" s="28">
        <f t="shared" si="0"/>
        <v>0</v>
      </c>
      <c r="Y26" s="28">
        <f t="shared" si="0"/>
        <v>0</v>
      </c>
      <c r="Z26" s="28">
        <f t="shared" si="0"/>
        <v>0</v>
      </c>
      <c r="AA26" s="28">
        <f t="shared" si="0"/>
        <v>0</v>
      </c>
      <c r="AB26" s="28">
        <f t="shared" si="0"/>
        <v>0</v>
      </c>
      <c r="AC26" s="28">
        <f t="shared" si="0"/>
        <v>0</v>
      </c>
      <c r="AD26" s="28">
        <f t="shared" si="0"/>
        <v>0</v>
      </c>
      <c r="AE26" s="28">
        <f t="shared" si="0"/>
        <v>0</v>
      </c>
      <c r="AF26" s="28">
        <f t="shared" si="0"/>
        <v>0</v>
      </c>
      <c r="AG26" s="28">
        <f t="shared" si="0"/>
        <v>0</v>
      </c>
      <c r="AH26" s="28">
        <f t="shared" si="0"/>
        <v>0</v>
      </c>
      <c r="AI26" s="28">
        <f t="shared" si="0"/>
        <v>0</v>
      </c>
      <c r="AJ26" s="97">
        <f>SUM(E26:AI26)</f>
        <v>0</v>
      </c>
      <c r="AK26" s="98"/>
      <c r="AL26" s="99">
        <f>AJ26/8</f>
        <v>0</v>
      </c>
      <c r="AM26" s="100"/>
    </row>
    <row r="27" spans="1:39" s="5" customFormat="1" ht="30" customHeight="1" thickBot="1">
      <c r="A27" s="80"/>
      <c r="B27" s="94"/>
      <c r="C27" s="101" t="s">
        <v>15</v>
      </c>
      <c r="D27" s="102"/>
      <c r="E27" s="29">
        <f>E16+E20+E22+E24</f>
        <v>0</v>
      </c>
      <c r="F27" s="29">
        <f aca="true" t="shared" si="1" ref="F27:AI27">F16+F20+F22+F24</f>
        <v>0</v>
      </c>
      <c r="G27" s="29">
        <f t="shared" si="1"/>
        <v>0</v>
      </c>
      <c r="H27" s="29">
        <f t="shared" si="1"/>
        <v>0</v>
      </c>
      <c r="I27" s="29">
        <f t="shared" si="1"/>
        <v>0</v>
      </c>
      <c r="J27" s="29">
        <f t="shared" si="1"/>
        <v>0</v>
      </c>
      <c r="K27" s="29">
        <f t="shared" si="1"/>
        <v>0</v>
      </c>
      <c r="L27" s="29">
        <f t="shared" si="1"/>
        <v>0</v>
      </c>
      <c r="M27" s="29">
        <f t="shared" si="1"/>
        <v>0</v>
      </c>
      <c r="N27" s="29">
        <f t="shared" si="1"/>
        <v>0</v>
      </c>
      <c r="O27" s="29">
        <f t="shared" si="1"/>
        <v>0</v>
      </c>
      <c r="P27" s="29">
        <f t="shared" si="1"/>
        <v>0</v>
      </c>
      <c r="Q27" s="29">
        <f t="shared" si="1"/>
        <v>0</v>
      </c>
      <c r="R27" s="29">
        <f t="shared" si="1"/>
        <v>0</v>
      </c>
      <c r="S27" s="29">
        <f t="shared" si="1"/>
        <v>0</v>
      </c>
      <c r="T27" s="29">
        <f t="shared" si="1"/>
        <v>0</v>
      </c>
      <c r="U27" s="29">
        <f t="shared" si="1"/>
        <v>0</v>
      </c>
      <c r="V27" s="29">
        <f t="shared" si="1"/>
        <v>0</v>
      </c>
      <c r="W27" s="29">
        <f t="shared" si="1"/>
        <v>0</v>
      </c>
      <c r="X27" s="29">
        <f t="shared" si="1"/>
        <v>0</v>
      </c>
      <c r="Y27" s="29">
        <f t="shared" si="1"/>
        <v>0</v>
      </c>
      <c r="Z27" s="29">
        <f t="shared" si="1"/>
        <v>0</v>
      </c>
      <c r="AA27" s="29">
        <f t="shared" si="1"/>
        <v>0</v>
      </c>
      <c r="AB27" s="29">
        <f t="shared" si="1"/>
        <v>0</v>
      </c>
      <c r="AC27" s="29">
        <f t="shared" si="1"/>
        <v>0</v>
      </c>
      <c r="AD27" s="29">
        <f t="shared" si="1"/>
        <v>0</v>
      </c>
      <c r="AE27" s="29">
        <f t="shared" si="1"/>
        <v>0</v>
      </c>
      <c r="AF27" s="29">
        <f t="shared" si="1"/>
        <v>0</v>
      </c>
      <c r="AG27" s="29">
        <f t="shared" si="1"/>
        <v>0</v>
      </c>
      <c r="AH27" s="29">
        <f t="shared" si="1"/>
        <v>0</v>
      </c>
      <c r="AI27" s="29">
        <f t="shared" si="1"/>
        <v>0</v>
      </c>
      <c r="AJ27" s="103">
        <f>SUM(E27:AI27)</f>
        <v>0</v>
      </c>
      <c r="AK27" s="104"/>
      <c r="AL27" s="105">
        <f>AJ27/8</f>
        <v>0</v>
      </c>
      <c r="AM27" s="106"/>
    </row>
    <row r="28" ht="13.5">
      <c r="A28" s="32" t="s">
        <v>24</v>
      </c>
    </row>
    <row r="29" ht="13.5">
      <c r="A29" s="32" t="s">
        <v>25</v>
      </c>
    </row>
    <row r="30" ht="13.5">
      <c r="A30" s="32" t="s">
        <v>44</v>
      </c>
    </row>
    <row r="31" ht="13.5">
      <c r="A31" s="32" t="s">
        <v>20</v>
      </c>
    </row>
  </sheetData>
  <sheetProtection/>
  <mergeCells count="38">
    <mergeCell ref="C2:D2"/>
    <mergeCell ref="AL4:AM5"/>
    <mergeCell ref="AJ26:AK26"/>
    <mergeCell ref="AJ27:AK27"/>
    <mergeCell ref="AD3:AE3"/>
    <mergeCell ref="B26:B27"/>
    <mergeCell ref="C16:C17"/>
    <mergeCell ref="C18:C19"/>
    <mergeCell ref="C26:D26"/>
    <mergeCell ref="AL27:AM27"/>
    <mergeCell ref="C27:D27"/>
    <mergeCell ref="C20:C21"/>
    <mergeCell ref="B18:B21"/>
    <mergeCell ref="C22:C23"/>
    <mergeCell ref="C24:C25"/>
    <mergeCell ref="A8:A13"/>
    <mergeCell ref="B8:D10"/>
    <mergeCell ref="B11:D13"/>
    <mergeCell ref="A14:A27"/>
    <mergeCell ref="B14:B17"/>
    <mergeCell ref="C5:AC5"/>
    <mergeCell ref="AJ3:AK3"/>
    <mergeCell ref="C14:C15"/>
    <mergeCell ref="AD4:AE5"/>
    <mergeCell ref="AF4:AG5"/>
    <mergeCell ref="AH4:AI5"/>
    <mergeCell ref="AJ4:AK5"/>
    <mergeCell ref="AH3:AI3"/>
    <mergeCell ref="AL3:AM3"/>
    <mergeCell ref="AF3:AG3"/>
    <mergeCell ref="A4:B4"/>
    <mergeCell ref="A5:B5"/>
    <mergeCell ref="AL26:AM26"/>
    <mergeCell ref="A3:B3"/>
    <mergeCell ref="B22:B25"/>
    <mergeCell ref="AJ6:AM7"/>
    <mergeCell ref="C3:AC3"/>
    <mergeCell ref="C4:AC4"/>
  </mergeCells>
  <conditionalFormatting sqref="E7:AI12">
    <cfRule type="cellIs" priority="30" dxfId="66" operator="equal" stopIfTrue="1">
      <formula>7</formula>
    </cfRule>
    <cfRule type="cellIs" priority="31" dxfId="67" operator="equal" stopIfTrue="1">
      <formula>6</formula>
    </cfRule>
    <cfRule type="cellIs" priority="32" dxfId="68" operator="equal" stopIfTrue="1">
      <formula>5</formula>
    </cfRule>
    <cfRule type="cellIs" priority="33" dxfId="69" operator="equal" stopIfTrue="1">
      <formula>4</formula>
    </cfRule>
    <cfRule type="cellIs" priority="40" dxfId="70" operator="equal" stopIfTrue="1">
      <formula>3</formula>
    </cfRule>
    <cfRule type="cellIs" priority="41" dxfId="71" operator="equal" stopIfTrue="1">
      <formula>2</formula>
    </cfRule>
    <cfRule type="cellIs" priority="43" dxfId="72" operator="equal" stopIfTrue="1">
      <formula>1</formula>
    </cfRule>
  </conditionalFormatting>
  <conditionalFormatting sqref="F7:F12 M7 T7 AA7 AH7">
    <cfRule type="cellIs" priority="42" dxfId="72" operator="equal" stopIfTrue="1">
      <formula>1</formula>
    </cfRule>
  </conditionalFormatting>
  <conditionalFormatting sqref="F7:J12 M7:Q7 T7:X7 AA7:AE7 AH7:AI7">
    <cfRule type="cellIs" priority="37" dxfId="70" operator="equal" stopIfTrue="1">
      <formula>3</formula>
    </cfRule>
    <cfRule type="cellIs" priority="38" dxfId="71" operator="equal" stopIfTrue="1">
      <formula>2</formula>
    </cfRule>
    <cfRule type="cellIs" priority="39" dxfId="72" operator="equal" stopIfTrue="1">
      <formula>1</formula>
    </cfRule>
  </conditionalFormatting>
  <conditionalFormatting sqref="E8:AI9">
    <cfRule type="cellIs" priority="16" dxfId="66" operator="equal" stopIfTrue="1">
      <formula>7</formula>
    </cfRule>
    <cfRule type="cellIs" priority="17" dxfId="67" operator="equal" stopIfTrue="1">
      <formula>6</formula>
    </cfRule>
    <cfRule type="cellIs" priority="18" dxfId="68" operator="equal" stopIfTrue="1">
      <formula>5</formula>
    </cfRule>
    <cfRule type="cellIs" priority="19" dxfId="69" operator="equal" stopIfTrue="1">
      <formula>4</formula>
    </cfRule>
    <cfRule type="cellIs" priority="20" dxfId="70" operator="equal" stopIfTrue="1">
      <formula>3</formula>
    </cfRule>
    <cfRule type="cellIs" priority="21" dxfId="71" operator="equal" stopIfTrue="1">
      <formula>2</formula>
    </cfRule>
    <cfRule type="cellIs" priority="22" dxfId="72" operator="equal" stopIfTrue="1">
      <formula>1</formula>
    </cfRule>
  </conditionalFormatting>
  <conditionalFormatting sqref="F8:F9">
    <cfRule type="cellIs" priority="15" dxfId="72" operator="equal" stopIfTrue="1">
      <formula>1</formula>
    </cfRule>
  </conditionalFormatting>
  <conditionalFormatting sqref="F8:J9">
    <cfRule type="cellIs" priority="12" dxfId="70" operator="equal" stopIfTrue="1">
      <formula>3</formula>
    </cfRule>
    <cfRule type="cellIs" priority="13" dxfId="71" operator="equal" stopIfTrue="1">
      <formula>2</formula>
    </cfRule>
    <cfRule type="cellIs" priority="14" dxfId="72" operator="equal" stopIfTrue="1">
      <formula>1</formula>
    </cfRule>
  </conditionalFormatting>
  <conditionalFormatting sqref="E11:AI12">
    <cfRule type="cellIs" priority="5" dxfId="66" operator="equal" stopIfTrue="1">
      <formula>7</formula>
    </cfRule>
    <cfRule type="cellIs" priority="6" dxfId="67" operator="equal" stopIfTrue="1">
      <formula>6</formula>
    </cfRule>
    <cfRule type="cellIs" priority="7" dxfId="68" operator="equal" stopIfTrue="1">
      <formula>5</formula>
    </cfRule>
    <cfRule type="cellIs" priority="8" dxfId="69" operator="equal" stopIfTrue="1">
      <formula>4</formula>
    </cfRule>
    <cfRule type="cellIs" priority="9" dxfId="70" operator="equal" stopIfTrue="1">
      <formula>3</formula>
    </cfRule>
    <cfRule type="cellIs" priority="10" dxfId="71" operator="equal" stopIfTrue="1">
      <formula>2</formula>
    </cfRule>
    <cfRule type="cellIs" priority="11" dxfId="72" operator="equal" stopIfTrue="1">
      <formula>1</formula>
    </cfRule>
  </conditionalFormatting>
  <conditionalFormatting sqref="F11:F12">
    <cfRule type="cellIs" priority="4" dxfId="72" operator="equal" stopIfTrue="1">
      <formula>1</formula>
    </cfRule>
  </conditionalFormatting>
  <conditionalFormatting sqref="F11:J12">
    <cfRule type="cellIs" priority="1" dxfId="70" operator="equal" stopIfTrue="1">
      <formula>3</formula>
    </cfRule>
    <cfRule type="cellIs" priority="2" dxfId="71" operator="equal" stopIfTrue="1">
      <formula>2</formula>
    </cfRule>
    <cfRule type="cellIs" priority="3" dxfId="72" operator="equal" stopIfTrue="1">
      <formula>1</formula>
    </cfRule>
  </conditionalFormatting>
  <printOptions horizontalCentered="1"/>
  <pageMargins left="0.3937007874015748" right="0.3937007874015748" top="0.984251968503937" bottom="0.5905511811023623" header="0.5118110236220472" footer="0.5118110236220472"/>
  <pageSetup cellComments="asDisplayed" horizontalDpi="600" verticalDpi="600" orientation="landscape" paperSize="8" r:id="rId1"/>
  <headerFooter differentOddEven="1" alignWithMargins="0">
    <oddHeader>&amp;L&amp;"ＭＳ 明朝,標準"&amp;9鳥取市監理業務標準書式
様式－07V2.00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tanaka.tomokazu</dc:creator>
  <cp:keywords/>
  <dc:description/>
  <cp:lastModifiedBy>鳥取市</cp:lastModifiedBy>
  <cp:lastPrinted>2012-05-14T01:56:39Z</cp:lastPrinted>
  <dcterms:created xsi:type="dcterms:W3CDTF">2000-06-15T09:50:17Z</dcterms:created>
  <dcterms:modified xsi:type="dcterms:W3CDTF">2019-05-07T05:04:45Z</dcterms:modified>
  <cp:category/>
  <cp:version/>
  <cp:contentType/>
  <cp:contentStatus/>
  <cp:revision>1</cp:revision>
</cp:coreProperties>
</file>