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tabRatio="951" activeTab="0"/>
  </bookViews>
  <sheets>
    <sheet name="３．一覧表 (項目別）" sheetId="1" r:id="rId1"/>
    <sheet name="４．明細表（項目別）" sheetId="2" r:id="rId2"/>
  </sheets>
  <definedNames>
    <definedName name="_xlnm.Print_Area" localSheetId="1">'４．明細表（項目別）'!$A$1:$L$42</definedName>
  </definedNames>
  <calcPr fullCalcOnLoad="1"/>
</workbook>
</file>

<file path=xl/sharedStrings.xml><?xml version="1.0" encoding="utf-8"?>
<sst xmlns="http://schemas.openxmlformats.org/spreadsheetml/2006/main" count="51" uniqueCount="40">
  <si>
    <t>氏名</t>
  </si>
  <si>
    <t>一時金</t>
  </si>
  <si>
    <t>賞与</t>
  </si>
  <si>
    <t>基本給</t>
  </si>
  <si>
    <t>(単位：円）</t>
  </si>
  <si>
    <t>（単位：円）　</t>
  </si>
  <si>
    <t>職種</t>
  </si>
  <si>
    <t>事業所名</t>
  </si>
  <si>
    <t>計</t>
  </si>
  <si>
    <t>○○手当</t>
  </si>
  <si>
    <t>（記載例）　　　</t>
  </si>
  <si>
    <r>
      <t xml:space="preserve">計 </t>
    </r>
    <r>
      <rPr>
        <sz val="11"/>
        <rFont val="ＭＳ Ｐゴシック"/>
        <family val="3"/>
      </rPr>
      <t>A</t>
    </r>
  </si>
  <si>
    <r>
      <t xml:space="preserve">按分率 </t>
    </r>
    <r>
      <rPr>
        <sz val="11"/>
        <rFont val="ＭＳ Ｐゴシック"/>
        <family val="3"/>
      </rPr>
      <t>B</t>
    </r>
  </si>
  <si>
    <t>番号</t>
  </si>
  <si>
    <t>賃金改善総額　B</t>
  </si>
  <si>
    <t>鳥取　太郎</t>
  </si>
  <si>
    <t>介護職員</t>
  </si>
  <si>
    <t>米子　一郎</t>
  </si>
  <si>
    <t>倉吉　花子</t>
  </si>
  <si>
    <t>境　二郎</t>
  </si>
  <si>
    <t>岩美　花子</t>
  </si>
  <si>
    <t>看護師</t>
  </si>
  <si>
    <t>法定福利費</t>
  </si>
  <si>
    <t>　※按分率は、看護師等介護職員以外の職員が介護職員として従事した割合を記入すること。</t>
  </si>
  <si>
    <t>　※上記支出を確認できる給与等の明細書（賃金台帳の写し等）を添付すること。（すべての職員分でなく、例示として１名分で可）</t>
  </si>
  <si>
    <t>平成　　年度介護職員処遇改善加算充当明細表</t>
  </si>
  <si>
    <r>
      <t>加算対象額
A</t>
    </r>
    <r>
      <rPr>
        <sz val="11"/>
        <rFont val="ＭＳ Ｐゴシック"/>
        <family val="3"/>
      </rPr>
      <t>*B</t>
    </r>
  </si>
  <si>
    <t>　※上段には実際に支給した賃金等の額、下段には上段の額のうち、加算充当額（賃金改善実施額）を記載すること。</t>
  </si>
  <si>
    <t>平成　　年度介護職員処遇改善加算充当一覧表</t>
  </si>
  <si>
    <t>加算受領総額　A</t>
  </si>
  <si>
    <t>加算返還額　A-B</t>
  </si>
  <si>
    <t>　※処遇改善加算の対象となる給与項目のみの記載でよい。</t>
  </si>
  <si>
    <t>　〃</t>
  </si>
  <si>
    <t>Ｂデイサービスセンター</t>
  </si>
  <si>
    <t>Ａデイサービスセンター</t>
  </si>
  <si>
    <t>賞与・一時金</t>
  </si>
  <si>
    <t>【　　　　年　　　　月改善分】</t>
  </si>
  <si>
    <t>参考様式３</t>
  </si>
  <si>
    <t>参考様式４</t>
  </si>
  <si>
    <t>　※氏名欄は市に提出する書類は空欄又はＡ、１などの記載でもよいが、事業所で保管する書類分には記載しておくこと。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</si>
</sst>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42">
    <font>
      <sz val="11"/>
      <name val="ＭＳ Ｐゴシック"/>
      <family val="3"/>
    </font>
    <font>
      <sz val="6"/>
      <name val="ＭＳ Ｐゴシック"/>
      <family val="3"/>
    </font>
    <font>
      <sz val="11"/>
      <name val="ＭＳ 明朝"/>
      <family val="1"/>
    </font>
    <font>
      <sz val="6"/>
      <name val="ＭＳ 明朝"/>
      <family val="1"/>
    </font>
    <font>
      <sz val="14"/>
      <name val="ＭＳ Ｐゴシック"/>
      <family val="3"/>
    </font>
    <font>
      <b/>
      <sz val="14"/>
      <name val="ＭＳ Ｐゴシック"/>
      <family val="3"/>
    </font>
    <font>
      <b/>
      <sz val="1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vertical="center"/>
      <protection/>
    </xf>
    <xf numFmtId="0" fontId="41" fillId="32" borderId="0" applyNumberFormat="0" applyBorder="0" applyAlignment="0" applyProtection="0"/>
  </cellStyleXfs>
  <cellXfs count="41">
    <xf numFmtId="0" fontId="0" fillId="0" borderId="0" xfId="0" applyAlignment="1">
      <alignment vertical="center"/>
    </xf>
    <xf numFmtId="38" fontId="4" fillId="0" borderId="0" xfId="48" applyFont="1" applyAlignment="1">
      <alignment horizontal="center" vertical="center"/>
    </xf>
    <xf numFmtId="38" fontId="4" fillId="0" borderId="10" xfId="48" applyFont="1" applyBorder="1" applyAlignment="1">
      <alignment horizontal="center" vertical="center"/>
    </xf>
    <xf numFmtId="38" fontId="4" fillId="0" borderId="11" xfId="48" applyFont="1" applyBorder="1" applyAlignment="1">
      <alignment horizontal="center" vertical="center"/>
    </xf>
    <xf numFmtId="38" fontId="5" fillId="0" borderId="0" xfId="48" applyFont="1" applyAlignment="1">
      <alignment horizontal="center" vertical="center"/>
    </xf>
    <xf numFmtId="38" fontId="0" fillId="0" borderId="0" xfId="48" applyFont="1" applyAlignment="1">
      <alignment horizontal="right" vertical="center"/>
    </xf>
    <xf numFmtId="38" fontId="6" fillId="0" borderId="0" xfId="48" applyFont="1" applyAlignment="1">
      <alignment vertical="center"/>
    </xf>
    <xf numFmtId="38" fontId="0" fillId="0" borderId="0" xfId="48" applyFont="1" applyAlignment="1">
      <alignment vertical="center"/>
    </xf>
    <xf numFmtId="38" fontId="0" fillId="0" borderId="0" xfId="48" applyFont="1" applyAlignment="1">
      <alignment horizontal="center" vertical="center"/>
    </xf>
    <xf numFmtId="38" fontId="0" fillId="0" borderId="10" xfId="48" applyFont="1" applyBorder="1" applyAlignment="1">
      <alignment vertical="center"/>
    </xf>
    <xf numFmtId="0" fontId="5" fillId="0" borderId="0" xfId="60" applyFont="1">
      <alignment vertical="center"/>
      <protection/>
    </xf>
    <xf numFmtId="0" fontId="4" fillId="0" borderId="0" xfId="60" applyFont="1">
      <alignment vertical="center"/>
      <protection/>
    </xf>
    <xf numFmtId="38" fontId="4" fillId="0" borderId="0" xfId="48" applyFont="1" applyAlignment="1">
      <alignment horizontal="right" vertical="center"/>
    </xf>
    <xf numFmtId="0" fontId="4" fillId="0" borderId="11" xfId="60" applyFont="1" applyBorder="1">
      <alignment vertical="center"/>
      <protection/>
    </xf>
    <xf numFmtId="0" fontId="4" fillId="0" borderId="12" xfId="60" applyFont="1" applyBorder="1" applyAlignment="1">
      <alignment vertical="center" textRotation="255"/>
      <protection/>
    </xf>
    <xf numFmtId="0" fontId="4" fillId="0" borderId="10" xfId="60" applyFont="1" applyBorder="1" applyAlignment="1">
      <alignment horizontal="center" vertical="center"/>
      <protection/>
    </xf>
    <xf numFmtId="0" fontId="4" fillId="0" borderId="13" xfId="60" applyFont="1" applyBorder="1" applyAlignment="1">
      <alignment vertical="center" textRotation="255"/>
      <protection/>
    </xf>
    <xf numFmtId="0" fontId="4" fillId="0" borderId="14" xfId="60" applyFont="1" applyBorder="1" applyAlignment="1">
      <alignment vertical="center" textRotation="255"/>
      <protection/>
    </xf>
    <xf numFmtId="38" fontId="0" fillId="0" borderId="0" xfId="48" applyFont="1" applyAlignment="1">
      <alignment vertical="center"/>
    </xf>
    <xf numFmtId="0" fontId="4" fillId="0" borderId="15" xfId="60" applyFont="1" applyBorder="1" applyAlignment="1">
      <alignment vertical="center"/>
      <protection/>
    </xf>
    <xf numFmtId="0" fontId="4" fillId="0" borderId="16" xfId="60" applyFont="1" applyBorder="1" applyAlignment="1">
      <alignment vertical="center"/>
      <protection/>
    </xf>
    <xf numFmtId="0" fontId="4" fillId="0" borderId="11" xfId="60" applyFont="1" applyBorder="1" applyAlignment="1">
      <alignment vertical="center"/>
      <protection/>
    </xf>
    <xf numFmtId="38" fontId="0" fillId="0" borderId="17" xfId="48" applyFont="1" applyBorder="1" applyAlignment="1">
      <alignment horizontal="center" vertical="center" wrapText="1"/>
    </xf>
    <xf numFmtId="38" fontId="0" fillId="0" borderId="18" xfId="48" applyFont="1" applyBorder="1" applyAlignment="1">
      <alignment horizontal="center" vertical="center" wrapText="1"/>
    </xf>
    <xf numFmtId="38" fontId="0" fillId="0" borderId="18" xfId="48" applyFont="1" applyBorder="1" applyAlignment="1">
      <alignment horizontal="center" vertical="center"/>
    </xf>
    <xf numFmtId="38" fontId="0" fillId="0" borderId="17" xfId="48" applyFont="1" applyBorder="1" applyAlignment="1">
      <alignment horizontal="center" vertical="center" wrapText="1"/>
    </xf>
    <xf numFmtId="38" fontId="0" fillId="0" borderId="17" xfId="48" applyFont="1" applyBorder="1" applyAlignment="1">
      <alignment horizontal="center" vertical="center"/>
    </xf>
    <xf numFmtId="38" fontId="0" fillId="0" borderId="17" xfId="48" applyFont="1" applyBorder="1" applyAlignment="1">
      <alignment vertical="center" wrapText="1"/>
    </xf>
    <xf numFmtId="38" fontId="0" fillId="0" borderId="18" xfId="48" applyFont="1" applyBorder="1" applyAlignment="1">
      <alignment vertical="center" wrapText="1"/>
    </xf>
    <xf numFmtId="38" fontId="7" fillId="0" borderId="17" xfId="48" applyFont="1" applyBorder="1" applyAlignment="1">
      <alignment vertical="center" wrapText="1"/>
    </xf>
    <xf numFmtId="38" fontId="7" fillId="0" borderId="18" xfId="48" applyFont="1" applyBorder="1" applyAlignment="1">
      <alignment vertical="center" wrapText="1"/>
    </xf>
    <xf numFmtId="40" fontId="0" fillId="0" borderId="17" xfId="48" applyNumberFormat="1" applyFont="1" applyBorder="1" applyAlignment="1">
      <alignment vertical="center" wrapText="1"/>
    </xf>
    <xf numFmtId="40" fontId="0" fillId="0" borderId="18" xfId="48" applyNumberFormat="1" applyFont="1" applyBorder="1" applyAlignment="1">
      <alignment vertical="center" wrapText="1"/>
    </xf>
    <xf numFmtId="40" fontId="0" fillId="0" borderId="19" xfId="48" applyNumberFormat="1" applyFont="1" applyBorder="1" applyAlignment="1">
      <alignment vertical="center" wrapText="1"/>
    </xf>
    <xf numFmtId="40" fontId="0" fillId="0" borderId="20" xfId="48" applyNumberFormat="1" applyFont="1" applyBorder="1" applyAlignment="1">
      <alignment vertical="center" wrapText="1"/>
    </xf>
    <xf numFmtId="38" fontId="0" fillId="0" borderId="12" xfId="48" applyFont="1" applyBorder="1" applyAlignment="1">
      <alignment horizontal="center" vertical="center" wrapText="1"/>
    </xf>
    <xf numFmtId="38" fontId="0" fillId="0" borderId="21" xfId="48" applyFont="1" applyBorder="1" applyAlignment="1">
      <alignment horizontal="center" vertical="center" wrapText="1"/>
    </xf>
    <xf numFmtId="38" fontId="0" fillId="0" borderId="22" xfId="48" applyFont="1" applyBorder="1" applyAlignment="1">
      <alignment horizontal="center" vertical="center" wrapText="1"/>
    </xf>
    <xf numFmtId="38" fontId="0" fillId="0" borderId="14" xfId="48" applyFont="1" applyBorder="1" applyAlignment="1">
      <alignment horizontal="center" vertical="center" wrapText="1"/>
    </xf>
    <xf numFmtId="38" fontId="0" fillId="0" borderId="23" xfId="48" applyFont="1" applyBorder="1" applyAlignment="1">
      <alignment horizontal="center" vertical="center" wrapText="1"/>
    </xf>
    <xf numFmtId="38" fontId="0" fillId="0" borderId="24" xfId="48"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sankou-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1257300</xdr:colOff>
      <xdr:row>17</xdr:row>
      <xdr:rowOff>123825</xdr:rowOff>
    </xdr:from>
    <xdr:to>
      <xdr:col>4</xdr:col>
      <xdr:colOff>381000</xdr:colOff>
      <xdr:row>29</xdr:row>
      <xdr:rowOff>142875</xdr:rowOff>
    </xdr:to>
    <xdr:sp>
      <xdr:nvSpPr>
        <xdr:cNvPr id="1" name="AutoShape 1"/>
        <xdr:cNvSpPr>
          <a:spLocks/>
        </xdr:cNvSpPr>
      </xdr:nvSpPr>
      <xdr:spPr>
        <a:xfrm>
          <a:off x="1657350" y="3086100"/>
          <a:ext cx="2647950" cy="2076450"/>
        </a:xfrm>
        <a:prstGeom prst="cloudCallout">
          <a:avLst>
            <a:gd name="adj1" fmla="val -16907"/>
            <a:gd name="adj2" fmla="val -67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市への提出書類は、Ａ、Ｂ・・・（又は１，２・・）と記載し、個人名の記載は不要。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ただし、事業所が保管する書類は個人名が分かるようにしておくこと。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6"/>
  <sheetViews>
    <sheetView tabSelected="1" zoomScale="85" zoomScaleNormal="85" zoomScaleSheetLayoutView="85" zoomScalePageLayoutView="0" workbookViewId="0" topLeftCell="A1">
      <selection activeCell="D1" sqref="D1"/>
    </sheetView>
  </sheetViews>
  <sheetFormatPr defaultColWidth="9.00390625" defaultRowHeight="13.5"/>
  <cols>
    <col min="1" max="1" width="1.25" style="11" customWidth="1"/>
    <col min="2" max="2" width="7.375" style="11" customWidth="1"/>
    <col min="3" max="3" width="20.125" style="11" customWidth="1"/>
    <col min="4" max="4" width="50.50390625" style="1" customWidth="1"/>
    <col min="5" max="16384" width="9.00390625" style="11" customWidth="1"/>
  </cols>
  <sheetData>
    <row r="1" ht="17.25">
      <c r="B1" s="11" t="s">
        <v>37</v>
      </c>
    </row>
    <row r="3" spans="3:4" s="10" customFormat="1" ht="17.25">
      <c r="C3" s="10" t="s">
        <v>28</v>
      </c>
      <c r="D3" s="4"/>
    </row>
    <row r="4" ht="17.25">
      <c r="D4" s="12" t="s">
        <v>4</v>
      </c>
    </row>
    <row r="5" spans="2:4" ht="24.75" customHeight="1">
      <c r="B5" s="19" t="s">
        <v>29</v>
      </c>
      <c r="C5" s="21"/>
      <c r="D5" s="2"/>
    </row>
    <row r="6" spans="2:4" ht="24.75" customHeight="1">
      <c r="B6" s="13"/>
      <c r="C6" s="13"/>
      <c r="D6" s="3"/>
    </row>
    <row r="7" spans="2:4" ht="24.75" customHeight="1">
      <c r="B7" s="19" t="s">
        <v>14</v>
      </c>
      <c r="C7" s="21"/>
      <c r="D7" s="2">
        <f>SUM(D8:D14)</f>
        <v>0</v>
      </c>
    </row>
    <row r="8" spans="2:4" ht="24.75" customHeight="1">
      <c r="B8" s="14"/>
      <c r="C8" s="15" t="s">
        <v>3</v>
      </c>
      <c r="D8" s="2"/>
    </row>
    <row r="9" spans="2:4" ht="24.75" customHeight="1">
      <c r="B9" s="16"/>
      <c r="C9" s="15" t="s">
        <v>2</v>
      </c>
      <c r="D9" s="2"/>
    </row>
    <row r="10" spans="2:4" ht="24.75" customHeight="1">
      <c r="B10" s="16"/>
      <c r="C10" s="15" t="s">
        <v>1</v>
      </c>
      <c r="D10" s="2"/>
    </row>
    <row r="11" spans="2:4" ht="24.75" customHeight="1">
      <c r="B11" s="16"/>
      <c r="C11" s="15" t="s">
        <v>9</v>
      </c>
      <c r="D11" s="2"/>
    </row>
    <row r="12" spans="2:4" ht="24.75" customHeight="1">
      <c r="B12" s="16"/>
      <c r="C12" s="15" t="s">
        <v>9</v>
      </c>
      <c r="D12" s="2"/>
    </row>
    <row r="13" spans="2:4" ht="24.75" customHeight="1">
      <c r="B13" s="16"/>
      <c r="C13" s="15" t="s">
        <v>9</v>
      </c>
      <c r="D13" s="2"/>
    </row>
    <row r="14" spans="2:4" ht="24.75" customHeight="1">
      <c r="B14" s="17"/>
      <c r="C14" s="15" t="s">
        <v>22</v>
      </c>
      <c r="D14" s="2"/>
    </row>
    <row r="15" spans="2:4" ht="24.75" customHeight="1">
      <c r="B15" s="13"/>
      <c r="C15" s="13"/>
      <c r="D15" s="3"/>
    </row>
    <row r="16" spans="2:4" ht="24.75" customHeight="1">
      <c r="B16" s="19" t="s">
        <v>30</v>
      </c>
      <c r="C16" s="20"/>
      <c r="D16" s="2">
        <f>IF(D5-D7&lt;0,"返還なし",D5-D7)</f>
        <v>0</v>
      </c>
    </row>
  </sheetData>
  <sheetProtection/>
  <mergeCells count="3">
    <mergeCell ref="B16:C16"/>
    <mergeCell ref="B5:C5"/>
    <mergeCell ref="B7:C7"/>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&amp;R&amp;9&amp;D &amp;T &amp;F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1"/>
  <sheetViews>
    <sheetView view="pageBreakPreview" zoomScale="85" zoomScaleNormal="85" zoomScaleSheetLayoutView="85" zoomScalePageLayoutView="0" workbookViewId="0" topLeftCell="A1">
      <pane xSplit="4" ySplit="4" topLeftCell="E5" activePane="bottomRight" state="frozen"/>
      <selection pane="topLeft" activeCell="G18" sqref="G18"/>
      <selection pane="topRight" activeCell="G18" sqref="G18"/>
      <selection pane="bottomLeft" activeCell="G18" sqref="G18"/>
      <selection pane="bottomRight" activeCell="C1" sqref="C1"/>
    </sheetView>
  </sheetViews>
  <sheetFormatPr defaultColWidth="9.00390625" defaultRowHeight="13.5"/>
  <cols>
    <col min="1" max="1" width="5.25390625" style="7" customWidth="1"/>
    <col min="2" max="2" width="18.50390625" style="7" customWidth="1"/>
    <col min="3" max="3" width="14.75390625" style="7" customWidth="1"/>
    <col min="4" max="4" width="13.00390625" style="7" customWidth="1"/>
    <col min="5" max="12" width="13.25390625" style="7" customWidth="1"/>
    <col min="13" max="16384" width="9.00390625" style="7" customWidth="1"/>
  </cols>
  <sheetData>
    <row r="1" spans="1:10" ht="14.25">
      <c r="A1" s="18" t="s">
        <v>38</v>
      </c>
      <c r="D1" s="6" t="s">
        <v>25</v>
      </c>
      <c r="E1" s="6"/>
      <c r="F1" s="6"/>
      <c r="G1" s="6"/>
      <c r="H1" s="6"/>
      <c r="I1" s="6"/>
      <c r="J1" s="6"/>
    </row>
    <row r="2" spans="1:12" ht="13.5">
      <c r="A2" s="7" t="s">
        <v>36</v>
      </c>
      <c r="L2" s="5" t="s">
        <v>5</v>
      </c>
    </row>
    <row r="3" spans="1:12" s="8" customFormat="1" ht="16.5" customHeight="1">
      <c r="A3" s="22" t="s">
        <v>13</v>
      </c>
      <c r="B3" s="22" t="s">
        <v>7</v>
      </c>
      <c r="C3" s="22" t="s">
        <v>0</v>
      </c>
      <c r="D3" s="22" t="s">
        <v>6</v>
      </c>
      <c r="E3" s="26" t="s">
        <v>3</v>
      </c>
      <c r="F3" s="26" t="s">
        <v>35</v>
      </c>
      <c r="G3" s="26" t="s">
        <v>9</v>
      </c>
      <c r="H3" s="26" t="s">
        <v>9</v>
      </c>
      <c r="I3" s="26" t="s">
        <v>22</v>
      </c>
      <c r="J3" s="26" t="s">
        <v>11</v>
      </c>
      <c r="K3" s="22" t="s">
        <v>12</v>
      </c>
      <c r="L3" s="25" t="s">
        <v>26</v>
      </c>
    </row>
    <row r="4" spans="1:12" s="8" customFormat="1" ht="13.5">
      <c r="A4" s="23"/>
      <c r="B4" s="23"/>
      <c r="C4" s="23"/>
      <c r="D4" s="23"/>
      <c r="E4" s="24"/>
      <c r="F4" s="24"/>
      <c r="G4" s="24"/>
      <c r="H4" s="24"/>
      <c r="I4" s="24"/>
      <c r="J4" s="24"/>
      <c r="K4" s="24"/>
      <c r="L4" s="24"/>
    </row>
    <row r="5" spans="1:12" ht="13.5">
      <c r="A5" s="27">
        <v>1</v>
      </c>
      <c r="B5" s="27" t="s">
        <v>10</v>
      </c>
      <c r="C5" s="27"/>
      <c r="D5" s="27"/>
      <c r="E5" s="9"/>
      <c r="F5" s="9"/>
      <c r="G5" s="9"/>
      <c r="H5" s="9"/>
      <c r="I5" s="9"/>
      <c r="J5" s="9">
        <f aca="true" t="shared" si="0" ref="J5:J34">SUM(E5:I5)</f>
        <v>0</v>
      </c>
      <c r="K5" s="31">
        <v>1</v>
      </c>
      <c r="L5" s="27">
        <f>J6*K5</f>
        <v>0</v>
      </c>
    </row>
    <row r="6" spans="1:12" ht="13.5">
      <c r="A6" s="28"/>
      <c r="B6" s="28"/>
      <c r="C6" s="28"/>
      <c r="D6" s="28"/>
      <c r="E6" s="9"/>
      <c r="F6" s="9"/>
      <c r="G6" s="9"/>
      <c r="H6" s="9"/>
      <c r="I6" s="9"/>
      <c r="J6" s="9">
        <f t="shared" si="0"/>
        <v>0</v>
      </c>
      <c r="K6" s="32"/>
      <c r="L6" s="28"/>
    </row>
    <row r="7" spans="1:12" ht="13.5">
      <c r="A7" s="27">
        <v>2</v>
      </c>
      <c r="B7" s="27" t="s">
        <v>34</v>
      </c>
      <c r="C7" s="29" t="s">
        <v>15</v>
      </c>
      <c r="D7" s="27" t="s">
        <v>16</v>
      </c>
      <c r="E7" s="9">
        <v>180000</v>
      </c>
      <c r="F7" s="9">
        <v>350000</v>
      </c>
      <c r="G7" s="9"/>
      <c r="H7" s="9"/>
      <c r="I7" s="9"/>
      <c r="J7" s="9">
        <f t="shared" si="0"/>
        <v>530000</v>
      </c>
      <c r="K7" s="31">
        <v>1</v>
      </c>
      <c r="L7" s="27">
        <f>J8*K7</f>
        <v>40000</v>
      </c>
    </row>
    <row r="8" spans="1:12" ht="13.5">
      <c r="A8" s="28"/>
      <c r="B8" s="28"/>
      <c r="C8" s="30"/>
      <c r="D8" s="28"/>
      <c r="E8" s="9">
        <v>5000</v>
      </c>
      <c r="F8" s="9">
        <v>35000</v>
      </c>
      <c r="G8" s="9"/>
      <c r="H8" s="9"/>
      <c r="I8" s="9"/>
      <c r="J8" s="9">
        <f t="shared" si="0"/>
        <v>40000</v>
      </c>
      <c r="K8" s="32"/>
      <c r="L8" s="28"/>
    </row>
    <row r="9" spans="1:12" ht="13.5">
      <c r="A9" s="27">
        <v>3</v>
      </c>
      <c r="B9" s="27" t="s">
        <v>32</v>
      </c>
      <c r="C9" s="29" t="s">
        <v>17</v>
      </c>
      <c r="D9" s="27" t="s">
        <v>16</v>
      </c>
      <c r="E9" s="9">
        <v>180000</v>
      </c>
      <c r="F9" s="9">
        <v>200000</v>
      </c>
      <c r="G9" s="9"/>
      <c r="H9" s="9"/>
      <c r="I9" s="9"/>
      <c r="J9" s="9">
        <f t="shared" si="0"/>
        <v>380000</v>
      </c>
      <c r="K9" s="31">
        <v>1</v>
      </c>
      <c r="L9" s="27">
        <f>J10*K9</f>
        <v>25000</v>
      </c>
    </row>
    <row r="10" spans="1:12" ht="13.5">
      <c r="A10" s="28"/>
      <c r="B10" s="28"/>
      <c r="C10" s="30"/>
      <c r="D10" s="28"/>
      <c r="E10" s="9">
        <v>5000</v>
      </c>
      <c r="F10" s="9">
        <v>20000</v>
      </c>
      <c r="G10" s="9"/>
      <c r="H10" s="9"/>
      <c r="I10" s="9"/>
      <c r="J10" s="9">
        <f t="shared" si="0"/>
        <v>25000</v>
      </c>
      <c r="K10" s="32"/>
      <c r="L10" s="28"/>
    </row>
    <row r="11" spans="1:12" ht="13.5">
      <c r="A11" s="27">
        <v>4</v>
      </c>
      <c r="B11" s="27" t="s">
        <v>32</v>
      </c>
      <c r="C11" s="29" t="s">
        <v>18</v>
      </c>
      <c r="D11" s="27" t="s">
        <v>21</v>
      </c>
      <c r="E11" s="9">
        <v>180000</v>
      </c>
      <c r="F11" s="9">
        <v>150000</v>
      </c>
      <c r="G11" s="9"/>
      <c r="H11" s="9"/>
      <c r="I11" s="9"/>
      <c r="J11" s="9">
        <f t="shared" si="0"/>
        <v>330000</v>
      </c>
      <c r="K11" s="31">
        <v>0.4</v>
      </c>
      <c r="L11" s="27">
        <f>J12*K11</f>
        <v>8000</v>
      </c>
    </row>
    <row r="12" spans="1:12" ht="13.5">
      <c r="A12" s="28"/>
      <c r="B12" s="28"/>
      <c r="C12" s="30"/>
      <c r="D12" s="28"/>
      <c r="E12" s="9">
        <v>5000</v>
      </c>
      <c r="F12" s="9">
        <v>15000</v>
      </c>
      <c r="G12" s="9"/>
      <c r="H12" s="9"/>
      <c r="I12" s="9"/>
      <c r="J12" s="9">
        <f t="shared" si="0"/>
        <v>20000</v>
      </c>
      <c r="K12" s="32"/>
      <c r="L12" s="28"/>
    </row>
    <row r="13" spans="1:12" ht="13.5">
      <c r="A13" s="27">
        <v>5</v>
      </c>
      <c r="B13" s="27" t="s">
        <v>33</v>
      </c>
      <c r="C13" s="29" t="s">
        <v>19</v>
      </c>
      <c r="D13" s="27" t="s">
        <v>16</v>
      </c>
      <c r="E13" s="9"/>
      <c r="F13" s="9">
        <v>200000</v>
      </c>
      <c r="G13" s="9">
        <v>0</v>
      </c>
      <c r="H13" s="9"/>
      <c r="I13" s="9"/>
      <c r="J13" s="9">
        <f t="shared" si="0"/>
        <v>200000</v>
      </c>
      <c r="K13" s="31">
        <v>1</v>
      </c>
      <c r="L13" s="27">
        <f>J14*K13</f>
        <v>20000</v>
      </c>
    </row>
    <row r="14" spans="1:12" ht="13.5">
      <c r="A14" s="28"/>
      <c r="B14" s="28"/>
      <c r="C14" s="30"/>
      <c r="D14" s="28"/>
      <c r="E14" s="9"/>
      <c r="F14" s="9">
        <v>15000</v>
      </c>
      <c r="G14" s="9">
        <v>5000</v>
      </c>
      <c r="H14" s="9"/>
      <c r="I14" s="9"/>
      <c r="J14" s="9">
        <f t="shared" si="0"/>
        <v>20000</v>
      </c>
      <c r="K14" s="32"/>
      <c r="L14" s="28"/>
    </row>
    <row r="15" spans="1:12" ht="13.5">
      <c r="A15" s="27">
        <v>6</v>
      </c>
      <c r="B15" s="27" t="s">
        <v>32</v>
      </c>
      <c r="C15" s="29" t="s">
        <v>20</v>
      </c>
      <c r="D15" s="27" t="s">
        <v>16</v>
      </c>
      <c r="E15" s="9"/>
      <c r="F15" s="9">
        <v>200000</v>
      </c>
      <c r="G15" s="9">
        <v>0</v>
      </c>
      <c r="H15" s="9"/>
      <c r="I15" s="9"/>
      <c r="J15" s="9">
        <f t="shared" si="0"/>
        <v>200000</v>
      </c>
      <c r="K15" s="31">
        <v>1</v>
      </c>
      <c r="L15" s="27">
        <f>J16*K15</f>
        <v>20000</v>
      </c>
    </row>
    <row r="16" spans="1:12" ht="13.5">
      <c r="A16" s="28"/>
      <c r="B16" s="28"/>
      <c r="C16" s="30"/>
      <c r="D16" s="28"/>
      <c r="E16" s="9"/>
      <c r="F16" s="9">
        <v>15000</v>
      </c>
      <c r="G16" s="9">
        <v>5000</v>
      </c>
      <c r="H16" s="9"/>
      <c r="I16" s="9"/>
      <c r="J16" s="9">
        <f t="shared" si="0"/>
        <v>20000</v>
      </c>
      <c r="K16" s="32"/>
      <c r="L16" s="28"/>
    </row>
    <row r="17" spans="1:12" ht="13.5">
      <c r="A17" s="27">
        <v>7</v>
      </c>
      <c r="B17" s="27"/>
      <c r="C17" s="27"/>
      <c r="D17" s="27"/>
      <c r="E17" s="9"/>
      <c r="F17" s="9"/>
      <c r="G17" s="9"/>
      <c r="H17" s="9"/>
      <c r="I17" s="9"/>
      <c r="J17" s="9">
        <f t="shared" si="0"/>
        <v>0</v>
      </c>
      <c r="K17" s="31">
        <v>1</v>
      </c>
      <c r="L17" s="27">
        <f>J18*K17</f>
        <v>0</v>
      </c>
    </row>
    <row r="18" spans="1:12" ht="13.5">
      <c r="A18" s="28"/>
      <c r="B18" s="28"/>
      <c r="C18" s="28"/>
      <c r="D18" s="28"/>
      <c r="E18" s="9"/>
      <c r="F18" s="9"/>
      <c r="G18" s="9"/>
      <c r="H18" s="9"/>
      <c r="I18" s="9"/>
      <c r="J18" s="9">
        <f t="shared" si="0"/>
        <v>0</v>
      </c>
      <c r="K18" s="32"/>
      <c r="L18" s="28"/>
    </row>
    <row r="19" spans="1:12" ht="13.5">
      <c r="A19" s="27">
        <v>8</v>
      </c>
      <c r="B19" s="27"/>
      <c r="C19" s="27"/>
      <c r="D19" s="27"/>
      <c r="E19" s="9"/>
      <c r="F19" s="9"/>
      <c r="G19" s="9"/>
      <c r="H19" s="9"/>
      <c r="I19" s="9"/>
      <c r="J19" s="9">
        <f t="shared" si="0"/>
        <v>0</v>
      </c>
      <c r="K19" s="31">
        <v>1</v>
      </c>
      <c r="L19" s="27">
        <f>J20*K19</f>
        <v>0</v>
      </c>
    </row>
    <row r="20" spans="1:12" ht="13.5">
      <c r="A20" s="28"/>
      <c r="B20" s="28"/>
      <c r="C20" s="28"/>
      <c r="D20" s="28"/>
      <c r="E20" s="9"/>
      <c r="F20" s="9"/>
      <c r="G20" s="9"/>
      <c r="H20" s="9"/>
      <c r="I20" s="9"/>
      <c r="J20" s="9">
        <f t="shared" si="0"/>
        <v>0</v>
      </c>
      <c r="K20" s="32"/>
      <c r="L20" s="28"/>
    </row>
    <row r="21" spans="1:12" ht="13.5">
      <c r="A21" s="27">
        <v>9</v>
      </c>
      <c r="B21" s="27"/>
      <c r="C21" s="27"/>
      <c r="D21" s="27"/>
      <c r="E21" s="9"/>
      <c r="F21" s="9"/>
      <c r="G21" s="9"/>
      <c r="H21" s="9"/>
      <c r="I21" s="9"/>
      <c r="J21" s="9">
        <f t="shared" si="0"/>
        <v>0</v>
      </c>
      <c r="K21" s="31">
        <v>1</v>
      </c>
      <c r="L21" s="27">
        <f>J22*K21</f>
        <v>0</v>
      </c>
    </row>
    <row r="22" spans="1:12" ht="13.5">
      <c r="A22" s="28"/>
      <c r="B22" s="28"/>
      <c r="C22" s="28"/>
      <c r="D22" s="28"/>
      <c r="E22" s="9"/>
      <c r="F22" s="9"/>
      <c r="G22" s="9"/>
      <c r="H22" s="9"/>
      <c r="I22" s="9"/>
      <c r="J22" s="9">
        <f t="shared" si="0"/>
        <v>0</v>
      </c>
      <c r="K22" s="32"/>
      <c r="L22" s="28"/>
    </row>
    <row r="23" spans="1:12" ht="13.5">
      <c r="A23" s="27">
        <v>10</v>
      </c>
      <c r="B23" s="27"/>
      <c r="C23" s="27"/>
      <c r="D23" s="27"/>
      <c r="E23" s="9"/>
      <c r="F23" s="9"/>
      <c r="G23" s="9"/>
      <c r="H23" s="9"/>
      <c r="I23" s="9"/>
      <c r="J23" s="9">
        <f t="shared" si="0"/>
        <v>0</v>
      </c>
      <c r="K23" s="31">
        <v>1</v>
      </c>
      <c r="L23" s="27">
        <f>J24*K23</f>
        <v>0</v>
      </c>
    </row>
    <row r="24" spans="1:12" ht="13.5">
      <c r="A24" s="28"/>
      <c r="B24" s="28"/>
      <c r="C24" s="28"/>
      <c r="D24" s="28"/>
      <c r="E24" s="9"/>
      <c r="F24" s="9"/>
      <c r="G24" s="9"/>
      <c r="H24" s="9"/>
      <c r="I24" s="9"/>
      <c r="J24" s="9">
        <f t="shared" si="0"/>
        <v>0</v>
      </c>
      <c r="K24" s="32"/>
      <c r="L24" s="28"/>
    </row>
    <row r="25" spans="1:12" ht="13.5">
      <c r="A25" s="27">
        <v>11</v>
      </c>
      <c r="B25" s="27"/>
      <c r="C25" s="27"/>
      <c r="D25" s="27"/>
      <c r="E25" s="9"/>
      <c r="F25" s="9"/>
      <c r="G25" s="9"/>
      <c r="H25" s="9"/>
      <c r="I25" s="9"/>
      <c r="J25" s="9">
        <f t="shared" si="0"/>
        <v>0</v>
      </c>
      <c r="K25" s="31">
        <v>1</v>
      </c>
      <c r="L25" s="27">
        <f>J26*K25</f>
        <v>0</v>
      </c>
    </row>
    <row r="26" spans="1:12" ht="13.5">
      <c r="A26" s="28"/>
      <c r="B26" s="28"/>
      <c r="C26" s="28"/>
      <c r="D26" s="28"/>
      <c r="E26" s="9"/>
      <c r="F26" s="9"/>
      <c r="G26" s="9"/>
      <c r="H26" s="9"/>
      <c r="I26" s="9"/>
      <c r="J26" s="9">
        <f t="shared" si="0"/>
        <v>0</v>
      </c>
      <c r="K26" s="32"/>
      <c r="L26" s="28"/>
    </row>
    <row r="27" spans="1:12" ht="13.5">
      <c r="A27" s="27">
        <v>12</v>
      </c>
      <c r="B27" s="27"/>
      <c r="C27" s="27"/>
      <c r="D27" s="27"/>
      <c r="E27" s="9"/>
      <c r="F27" s="9"/>
      <c r="G27" s="9"/>
      <c r="H27" s="9"/>
      <c r="I27" s="9"/>
      <c r="J27" s="9">
        <f t="shared" si="0"/>
        <v>0</v>
      </c>
      <c r="K27" s="31">
        <v>1</v>
      </c>
      <c r="L27" s="27">
        <f>J28*K27</f>
        <v>0</v>
      </c>
    </row>
    <row r="28" spans="1:12" ht="13.5">
      <c r="A28" s="28"/>
      <c r="B28" s="28"/>
      <c r="C28" s="28"/>
      <c r="D28" s="28"/>
      <c r="E28" s="9"/>
      <c r="F28" s="9"/>
      <c r="G28" s="9"/>
      <c r="H28" s="9"/>
      <c r="I28" s="9"/>
      <c r="J28" s="9">
        <f t="shared" si="0"/>
        <v>0</v>
      </c>
      <c r="K28" s="32"/>
      <c r="L28" s="28"/>
    </row>
    <row r="29" spans="1:12" ht="13.5">
      <c r="A29" s="27">
        <v>13</v>
      </c>
      <c r="B29" s="27"/>
      <c r="C29" s="27"/>
      <c r="D29" s="27"/>
      <c r="E29" s="9"/>
      <c r="F29" s="9"/>
      <c r="G29" s="9"/>
      <c r="H29" s="9"/>
      <c r="I29" s="9"/>
      <c r="J29" s="9">
        <f t="shared" si="0"/>
        <v>0</v>
      </c>
      <c r="K29" s="31">
        <v>1</v>
      </c>
      <c r="L29" s="27">
        <f>J30*K29</f>
        <v>0</v>
      </c>
    </row>
    <row r="30" spans="1:12" ht="13.5">
      <c r="A30" s="28"/>
      <c r="B30" s="28"/>
      <c r="C30" s="28"/>
      <c r="D30" s="28"/>
      <c r="E30" s="9"/>
      <c r="F30" s="9"/>
      <c r="G30" s="9"/>
      <c r="H30" s="9"/>
      <c r="I30" s="9"/>
      <c r="J30" s="9">
        <f t="shared" si="0"/>
        <v>0</v>
      </c>
      <c r="K30" s="32"/>
      <c r="L30" s="28"/>
    </row>
    <row r="31" spans="1:12" ht="13.5">
      <c r="A31" s="27">
        <v>14</v>
      </c>
      <c r="B31" s="27"/>
      <c r="C31" s="27"/>
      <c r="D31" s="27"/>
      <c r="E31" s="9"/>
      <c r="F31" s="9"/>
      <c r="G31" s="9"/>
      <c r="H31" s="9"/>
      <c r="I31" s="9"/>
      <c r="J31" s="9">
        <f t="shared" si="0"/>
        <v>0</v>
      </c>
      <c r="K31" s="31">
        <v>1</v>
      </c>
      <c r="L31" s="27">
        <f>J32*K31</f>
        <v>0</v>
      </c>
    </row>
    <row r="32" spans="1:12" ht="13.5">
      <c r="A32" s="28"/>
      <c r="B32" s="28"/>
      <c r="C32" s="28"/>
      <c r="D32" s="28"/>
      <c r="E32" s="9"/>
      <c r="F32" s="9"/>
      <c r="G32" s="9"/>
      <c r="H32" s="9"/>
      <c r="I32" s="9"/>
      <c r="J32" s="9">
        <f t="shared" si="0"/>
        <v>0</v>
      </c>
      <c r="K32" s="32"/>
      <c r="L32" s="28"/>
    </row>
    <row r="33" spans="1:12" ht="13.5">
      <c r="A33" s="27">
        <v>15</v>
      </c>
      <c r="B33" s="27"/>
      <c r="C33" s="27"/>
      <c r="D33" s="27"/>
      <c r="E33" s="9"/>
      <c r="F33" s="9"/>
      <c r="G33" s="9"/>
      <c r="H33" s="9"/>
      <c r="I33" s="9"/>
      <c r="J33" s="9">
        <f t="shared" si="0"/>
        <v>0</v>
      </c>
      <c r="K33" s="31">
        <v>1</v>
      </c>
      <c r="L33" s="27">
        <f>J34*K33</f>
        <v>0</v>
      </c>
    </row>
    <row r="34" spans="1:12" ht="13.5">
      <c r="A34" s="28"/>
      <c r="B34" s="28"/>
      <c r="C34" s="28"/>
      <c r="D34" s="28"/>
      <c r="E34" s="9"/>
      <c r="F34" s="9"/>
      <c r="G34" s="9"/>
      <c r="H34" s="9"/>
      <c r="I34" s="9"/>
      <c r="J34" s="9">
        <f t="shared" si="0"/>
        <v>0</v>
      </c>
      <c r="K34" s="32"/>
      <c r="L34" s="28"/>
    </row>
    <row r="35" spans="1:12" ht="13.5">
      <c r="A35" s="35" t="s">
        <v>8</v>
      </c>
      <c r="B35" s="36"/>
      <c r="C35" s="36"/>
      <c r="D35" s="37"/>
      <c r="E35" s="9">
        <f aca="true" t="shared" si="1" ref="E35:J36">SUM(E5,E7,E9,E11,E13,E15,E17,E19,E21,E23,E25,E27,E29,E31,E33)</f>
        <v>540000</v>
      </c>
      <c r="F35" s="9">
        <f t="shared" si="1"/>
        <v>1100000</v>
      </c>
      <c r="G35" s="9">
        <f t="shared" si="1"/>
        <v>0</v>
      </c>
      <c r="H35" s="9">
        <f t="shared" si="1"/>
        <v>0</v>
      </c>
      <c r="I35" s="9">
        <f t="shared" si="1"/>
        <v>0</v>
      </c>
      <c r="J35" s="9">
        <f t="shared" si="1"/>
        <v>1640000</v>
      </c>
      <c r="K35" s="33"/>
      <c r="L35" s="27">
        <f>SUM(L5:L34)</f>
        <v>113000</v>
      </c>
    </row>
    <row r="36" spans="1:12" ht="13.5">
      <c r="A36" s="38"/>
      <c r="B36" s="39"/>
      <c r="C36" s="39"/>
      <c r="D36" s="40"/>
      <c r="E36" s="9">
        <f t="shared" si="1"/>
        <v>15000</v>
      </c>
      <c r="F36" s="9">
        <f t="shared" si="1"/>
        <v>100000</v>
      </c>
      <c r="G36" s="9">
        <f t="shared" si="1"/>
        <v>10000</v>
      </c>
      <c r="H36" s="9">
        <f t="shared" si="1"/>
        <v>0</v>
      </c>
      <c r="I36" s="9">
        <f t="shared" si="1"/>
        <v>0</v>
      </c>
      <c r="J36" s="9">
        <f t="shared" si="1"/>
        <v>125000</v>
      </c>
      <c r="K36" s="34"/>
      <c r="L36" s="28"/>
    </row>
    <row r="37" ht="13.5">
      <c r="A37" s="18" t="s">
        <v>39</v>
      </c>
    </row>
    <row r="38" ht="13.5">
      <c r="A38" s="7" t="s">
        <v>24</v>
      </c>
    </row>
    <row r="39" ht="13.5">
      <c r="A39" s="18" t="s">
        <v>31</v>
      </c>
    </row>
    <row r="40" ht="13.5">
      <c r="A40" s="18" t="s">
        <v>27</v>
      </c>
    </row>
    <row r="41" ht="13.5">
      <c r="A41" s="7" t="s">
        <v>23</v>
      </c>
    </row>
  </sheetData>
  <sheetProtection/>
  <mergeCells count="105">
    <mergeCell ref="H3:H4"/>
    <mergeCell ref="A25:A26"/>
    <mergeCell ref="A33:A34"/>
    <mergeCell ref="A35:D36"/>
    <mergeCell ref="A19:A20"/>
    <mergeCell ref="A21:A22"/>
    <mergeCell ref="A23:A24"/>
    <mergeCell ref="A3:A4"/>
    <mergeCell ref="A5:A6"/>
    <mergeCell ref="A7:A8"/>
    <mergeCell ref="K27:K28"/>
    <mergeCell ref="A29:A30"/>
    <mergeCell ref="B33:B34"/>
    <mergeCell ref="C33:C34"/>
    <mergeCell ref="D33:D34"/>
    <mergeCell ref="A27:A28"/>
    <mergeCell ref="B27:B28"/>
    <mergeCell ref="C27:C28"/>
    <mergeCell ref="D27:D28"/>
    <mergeCell ref="A31:A32"/>
    <mergeCell ref="L27:L28"/>
    <mergeCell ref="A11:A12"/>
    <mergeCell ref="A13:A14"/>
    <mergeCell ref="A15:A16"/>
    <mergeCell ref="A17:A18"/>
    <mergeCell ref="L19:L20"/>
    <mergeCell ref="K21:K22"/>
    <mergeCell ref="L21:L22"/>
    <mergeCell ref="K15:K16"/>
    <mergeCell ref="L15:L16"/>
    <mergeCell ref="A9:A10"/>
    <mergeCell ref="K25:K26"/>
    <mergeCell ref="L25:L26"/>
    <mergeCell ref="K33:K34"/>
    <mergeCell ref="K23:K24"/>
    <mergeCell ref="L23:L24"/>
    <mergeCell ref="B29:B30"/>
    <mergeCell ref="C29:C30"/>
    <mergeCell ref="D29:D30"/>
    <mergeCell ref="K19:K20"/>
    <mergeCell ref="L35:L36"/>
    <mergeCell ref="L33:L34"/>
    <mergeCell ref="K29:K30"/>
    <mergeCell ref="L29:L30"/>
    <mergeCell ref="K31:K32"/>
    <mergeCell ref="L31:L32"/>
    <mergeCell ref="K35:K36"/>
    <mergeCell ref="K17:K18"/>
    <mergeCell ref="L17:L18"/>
    <mergeCell ref="K11:K12"/>
    <mergeCell ref="L11:L12"/>
    <mergeCell ref="K13:K14"/>
    <mergeCell ref="L13:L14"/>
    <mergeCell ref="K5:K6"/>
    <mergeCell ref="L5:L6"/>
    <mergeCell ref="K7:K8"/>
    <mergeCell ref="L7:L8"/>
    <mergeCell ref="K9:K10"/>
    <mergeCell ref="L9:L10"/>
    <mergeCell ref="B31:B32"/>
    <mergeCell ref="C31:C32"/>
    <mergeCell ref="D31:D32"/>
    <mergeCell ref="B25:B26"/>
    <mergeCell ref="C25:C26"/>
    <mergeCell ref="D25:D26"/>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B5:B6"/>
    <mergeCell ref="C5:C6"/>
    <mergeCell ref="D5:D6"/>
    <mergeCell ref="B7:B8"/>
    <mergeCell ref="C7:C8"/>
    <mergeCell ref="D7:D8"/>
    <mergeCell ref="B3:B4"/>
    <mergeCell ref="K3:K4"/>
    <mergeCell ref="L3:L4"/>
    <mergeCell ref="D3:D4"/>
    <mergeCell ref="C3:C4"/>
    <mergeCell ref="J3:J4"/>
    <mergeCell ref="E3:E4"/>
    <mergeCell ref="F3:F4"/>
    <mergeCell ref="G3:G4"/>
    <mergeCell ref="I3:I4"/>
  </mergeCells>
  <printOptions/>
  <pageMargins left="0.3937007874015748" right="0.3937007874015748" top="0.7874015748031497" bottom="0.5905511811023623" header="0" footer="0.1968503937007874"/>
  <pageSetup fitToHeight="10" fitToWidth="1" horizontalDpi="600" verticalDpi="600" orientation="landscape" paperSize="9" scale="89" r:id="rId2"/>
  <headerFooter alignWithMargins="0">
    <oddFooter>&amp;C&amp;9&amp;P　/　&amp;N&amp;R&amp;9&amp;D　&amp;T　&amp;F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鳥取市</cp:lastModifiedBy>
  <cp:lastPrinted>2010-01-08T12:06:02Z</cp:lastPrinted>
  <dcterms:created xsi:type="dcterms:W3CDTF">2009-08-19T09:42:09Z</dcterms:created>
  <dcterms:modified xsi:type="dcterms:W3CDTF">2018-02-15T08:32:03Z</dcterms:modified>
  <cp:category/>
  <cp:version/>
  <cp:contentType/>
  <cp:contentStatus/>
</cp:coreProperties>
</file>