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ile-sv\学校教育課\50 地域・家庭教育係\放課後こどもプラン事業\児童クラブ\各種文書様式・雛型\クラブ届出様式集\設置届様式\R6\"/>
    </mc:Choice>
  </mc:AlternateContent>
  <bookViews>
    <workbookView xWindow="240" yWindow="60" windowWidth="11700" windowHeight="8556"/>
  </bookViews>
  <sheets>
    <sheet name="R6記入用紙" sheetId="12" r:id="rId1"/>
    <sheet name="記入例" sheetId="11" r:id="rId2"/>
    <sheet name="リスト" sheetId="13" r:id="rId3"/>
  </sheets>
  <definedNames>
    <definedName name="_xlnm.Print_Area" localSheetId="0">'R6記入用紙'!$A$1:$AQ$90</definedName>
    <definedName name="_xlnm.Print_Area" localSheetId="1">記入例!$A$1:$AQ$90</definedName>
  </definedNames>
  <calcPr calcId="162913"/>
</workbook>
</file>

<file path=xl/calcChain.xml><?xml version="1.0" encoding="utf-8"?>
<calcChain xmlns="http://schemas.openxmlformats.org/spreadsheetml/2006/main">
  <c r="X90" i="11" l="1"/>
  <c r="U90" i="11"/>
  <c r="R90" i="11"/>
  <c r="L90" i="11"/>
  <c r="AP86" i="11"/>
  <c r="AP85" i="11"/>
  <c r="AP84" i="11"/>
  <c r="AP82" i="11" s="1"/>
  <c r="AO83" i="11"/>
  <c r="AO82" i="11"/>
  <c r="AP79" i="11"/>
  <c r="AP78" i="11"/>
  <c r="AP77" i="11"/>
  <c r="AP75" i="11" s="1"/>
  <c r="AO76" i="11"/>
  <c r="AO75" i="11" s="1"/>
  <c r="AP72" i="11"/>
  <c r="AP71" i="11"/>
  <c r="AP70" i="11"/>
  <c r="AP68" i="11" s="1"/>
  <c r="AO69" i="11"/>
  <c r="AO68" i="11" s="1"/>
  <c r="AP65" i="11"/>
  <c r="AP64" i="11"/>
  <c r="AP63" i="11"/>
  <c r="AP61" i="11" s="1"/>
  <c r="AO62" i="11"/>
  <c r="AO61" i="11" s="1"/>
  <c r="AP58" i="11"/>
  <c r="AP57" i="11"/>
  <c r="AP56" i="11"/>
  <c r="AO55" i="11"/>
  <c r="AO54" i="11" s="1"/>
  <c r="AP51" i="11"/>
  <c r="AP50" i="11"/>
  <c r="AP49" i="11"/>
  <c r="AP47" i="11" s="1"/>
  <c r="AO48" i="11"/>
  <c r="AO47" i="11" s="1"/>
  <c r="AP44" i="11"/>
  <c r="AP43" i="11"/>
  <c r="AP42" i="11"/>
  <c r="AP40" i="11" s="1"/>
  <c r="AO41" i="11"/>
  <c r="AO40" i="11" s="1"/>
  <c r="AP37" i="11"/>
  <c r="AP36" i="11"/>
  <c r="AP35" i="11"/>
  <c r="AO34" i="11"/>
  <c r="AO33" i="11"/>
  <c r="AP30" i="11"/>
  <c r="AP29" i="11"/>
  <c r="AP28" i="11"/>
  <c r="AP26" i="11" s="1"/>
  <c r="AN26" i="11" s="1"/>
  <c r="AO27" i="11"/>
  <c r="AO26" i="11"/>
  <c r="AP23" i="11"/>
  <c r="AP22" i="11"/>
  <c r="AP21" i="11"/>
  <c r="AP19" i="11" s="1"/>
  <c r="AO20" i="11"/>
  <c r="AO19" i="11" s="1"/>
  <c r="AP16" i="11"/>
  <c r="AP15" i="11"/>
  <c r="AP14" i="11"/>
  <c r="AP12" i="11" s="1"/>
  <c r="AO13" i="11"/>
  <c r="AO12" i="11" s="1"/>
  <c r="AP9" i="11"/>
  <c r="AP8" i="11"/>
  <c r="AP7" i="11"/>
  <c r="AO6" i="11"/>
  <c r="AO5" i="11"/>
  <c r="AN75" i="11" l="1"/>
  <c r="AN68" i="11"/>
  <c r="AP54" i="11"/>
  <c r="AN47" i="11"/>
  <c r="AN40" i="11"/>
  <c r="AP33" i="11"/>
  <c r="AN12" i="11"/>
  <c r="AN19" i="11"/>
  <c r="I90" i="11"/>
  <c r="AO87" i="11"/>
  <c r="AP5" i="11"/>
  <c r="AN61" i="11"/>
  <c r="AN54" i="11"/>
  <c r="AN33" i="11"/>
  <c r="AN82" i="11"/>
  <c r="O90" i="11"/>
  <c r="AA90" i="11" l="1"/>
  <c r="AN5" i="11"/>
  <c r="AN87" i="11" s="1"/>
  <c r="AP87" i="11"/>
  <c r="AO83" i="12" l="1"/>
  <c r="AO76" i="12"/>
  <c r="AO75" i="12" s="1"/>
  <c r="X90" i="12" l="1"/>
  <c r="U90" i="12"/>
  <c r="R90" i="12"/>
  <c r="L90" i="12"/>
  <c r="AW86" i="12"/>
  <c r="AV86" i="12"/>
  <c r="AU86" i="12"/>
  <c r="AT86" i="12"/>
  <c r="AP86" i="12"/>
  <c r="AW85" i="12"/>
  <c r="AV85" i="12"/>
  <c r="AU85" i="12"/>
  <c r="AT85" i="12"/>
  <c r="AP85" i="12"/>
  <c r="AW84" i="12"/>
  <c r="AV84" i="12"/>
  <c r="AU84" i="12"/>
  <c r="AT84" i="12"/>
  <c r="AP84" i="12"/>
  <c r="AW83" i="12"/>
  <c r="AV83" i="12"/>
  <c r="AU83" i="12"/>
  <c r="AT83" i="12"/>
  <c r="AO82" i="12"/>
  <c r="AW82" i="12"/>
  <c r="AV82" i="12"/>
  <c r="AU82" i="12"/>
  <c r="AT82" i="12"/>
  <c r="AW80" i="12"/>
  <c r="AV80" i="12"/>
  <c r="AU80" i="12"/>
  <c r="AW79" i="12"/>
  <c r="AV79" i="12"/>
  <c r="AU79" i="12"/>
  <c r="AT79" i="12"/>
  <c r="AP79" i="12"/>
  <c r="AW78" i="12"/>
  <c r="AV78" i="12"/>
  <c r="AU78" i="12"/>
  <c r="AT78" i="12"/>
  <c r="AP78" i="12"/>
  <c r="AW77" i="12"/>
  <c r="AV77" i="12"/>
  <c r="AU77" i="12"/>
  <c r="AT77" i="12"/>
  <c r="AP77" i="12"/>
  <c r="AW76" i="12"/>
  <c r="AV76" i="12"/>
  <c r="AU76" i="12"/>
  <c r="AT76" i="12"/>
  <c r="AW75" i="12"/>
  <c r="AV75" i="12"/>
  <c r="AU75" i="12"/>
  <c r="AT75" i="12"/>
  <c r="AW73" i="12"/>
  <c r="AV73" i="12"/>
  <c r="AU73" i="12"/>
  <c r="AW72" i="12"/>
  <c r="AV72" i="12"/>
  <c r="AU72" i="12"/>
  <c r="AT72" i="12"/>
  <c r="AP72" i="12"/>
  <c r="AW71" i="12"/>
  <c r="AV71" i="12"/>
  <c r="AU71" i="12"/>
  <c r="AT71" i="12"/>
  <c r="AP71" i="12"/>
  <c r="AW70" i="12"/>
  <c r="AV70" i="12"/>
  <c r="AU70" i="12"/>
  <c r="AT70" i="12"/>
  <c r="AP70" i="12"/>
  <c r="AW69" i="12"/>
  <c r="AV69" i="12"/>
  <c r="AU69" i="12"/>
  <c r="AT69" i="12"/>
  <c r="AO69" i="12"/>
  <c r="AO68" i="12" s="1"/>
  <c r="AW68" i="12"/>
  <c r="AV68" i="12"/>
  <c r="AU68" i="12"/>
  <c r="AT68" i="12"/>
  <c r="AW66" i="12"/>
  <c r="AV66" i="12"/>
  <c r="AU66" i="12"/>
  <c r="AW65" i="12"/>
  <c r="AV65" i="12"/>
  <c r="AU65" i="12"/>
  <c r="AT65" i="12"/>
  <c r="AP65" i="12"/>
  <c r="AW64" i="12"/>
  <c r="AV64" i="12"/>
  <c r="AU64" i="12"/>
  <c r="AT64" i="12"/>
  <c r="AP64" i="12"/>
  <c r="AW63" i="12"/>
  <c r="AV63" i="12"/>
  <c r="AU63" i="12"/>
  <c r="AT63" i="12"/>
  <c r="AP63" i="12"/>
  <c r="AW62" i="12"/>
  <c r="AV62" i="12"/>
  <c r="AU62" i="12"/>
  <c r="AT62" i="12"/>
  <c r="AO62" i="12"/>
  <c r="AO61" i="12" s="1"/>
  <c r="AW61" i="12"/>
  <c r="AV61" i="12"/>
  <c r="AU61" i="12"/>
  <c r="AT61" i="12"/>
  <c r="AW59" i="12"/>
  <c r="AV59" i="12"/>
  <c r="AU59" i="12"/>
  <c r="AW58" i="12"/>
  <c r="AV58" i="12"/>
  <c r="AU58" i="12"/>
  <c r="AT58" i="12"/>
  <c r="AP58" i="12"/>
  <c r="AW57" i="12"/>
  <c r="AV57" i="12"/>
  <c r="AU57" i="12"/>
  <c r="AT57" i="12"/>
  <c r="AP57" i="12"/>
  <c r="AW56" i="12"/>
  <c r="AV56" i="12"/>
  <c r="AU56" i="12"/>
  <c r="AT56" i="12"/>
  <c r="AP56" i="12"/>
  <c r="AW55" i="12"/>
  <c r="AV55" i="12"/>
  <c r="AU55" i="12"/>
  <c r="AT55" i="12"/>
  <c r="AO55" i="12"/>
  <c r="AO54" i="12" s="1"/>
  <c r="AW54" i="12"/>
  <c r="AV54" i="12"/>
  <c r="AU54" i="12"/>
  <c r="AT54" i="12"/>
  <c r="AW52" i="12"/>
  <c r="AV52" i="12"/>
  <c r="AU52" i="12"/>
  <c r="AW51" i="12"/>
  <c r="AV51" i="12"/>
  <c r="AU51" i="12"/>
  <c r="AP51" i="12"/>
  <c r="AW50" i="12"/>
  <c r="AV50" i="12"/>
  <c r="AU50" i="12"/>
  <c r="AT50" i="12"/>
  <c r="AP50" i="12"/>
  <c r="AW49" i="12"/>
  <c r="AV49" i="12"/>
  <c r="AU49" i="12"/>
  <c r="AT49" i="12"/>
  <c r="AP49" i="12"/>
  <c r="AW48" i="12"/>
  <c r="AV48" i="12"/>
  <c r="AU48" i="12"/>
  <c r="AT48" i="12"/>
  <c r="AO48" i="12"/>
  <c r="AO47" i="12" s="1"/>
  <c r="AW47" i="12"/>
  <c r="AV47" i="12"/>
  <c r="AU47" i="12"/>
  <c r="AT47" i="12"/>
  <c r="AW45" i="12"/>
  <c r="AV45" i="12"/>
  <c r="AU45" i="12"/>
  <c r="AW44" i="12"/>
  <c r="AV44" i="12"/>
  <c r="AU44" i="12"/>
  <c r="AT44" i="12"/>
  <c r="AP44" i="12"/>
  <c r="AW43" i="12"/>
  <c r="AV43" i="12"/>
  <c r="AU43" i="12"/>
  <c r="AT43" i="12"/>
  <c r="AP43" i="12"/>
  <c r="AW42" i="12"/>
  <c r="AV42" i="12"/>
  <c r="AU42" i="12"/>
  <c r="AT42" i="12"/>
  <c r="AP42" i="12"/>
  <c r="AW41" i="12"/>
  <c r="AV41" i="12"/>
  <c r="AU41" i="12"/>
  <c r="AT41" i="12"/>
  <c r="AO41" i="12"/>
  <c r="AO40" i="12" s="1"/>
  <c r="AW40" i="12"/>
  <c r="AV40" i="12"/>
  <c r="AU40" i="12"/>
  <c r="AT40" i="12"/>
  <c r="AW38" i="12"/>
  <c r="AV38" i="12"/>
  <c r="AU38" i="12"/>
  <c r="AW37" i="12"/>
  <c r="AV37" i="12"/>
  <c r="AU37" i="12"/>
  <c r="AT37" i="12"/>
  <c r="AP37" i="12"/>
  <c r="AW36" i="12"/>
  <c r="AV36" i="12"/>
  <c r="AU36" i="12"/>
  <c r="AT36" i="12"/>
  <c r="AP36" i="12"/>
  <c r="AW35" i="12"/>
  <c r="AV35" i="12"/>
  <c r="AU35" i="12"/>
  <c r="AT35" i="12"/>
  <c r="AP35" i="12"/>
  <c r="AW34" i="12"/>
  <c r="AV34" i="12"/>
  <c r="AU34" i="12"/>
  <c r="AT34" i="12"/>
  <c r="AO34" i="12"/>
  <c r="AO33" i="12" s="1"/>
  <c r="AW33" i="12"/>
  <c r="AV33" i="12"/>
  <c r="AU33" i="12"/>
  <c r="AT33" i="12"/>
  <c r="AW31" i="12"/>
  <c r="AV31" i="12"/>
  <c r="AU31" i="12"/>
  <c r="AW30" i="12"/>
  <c r="AV30" i="12"/>
  <c r="AU30" i="12"/>
  <c r="AT30" i="12"/>
  <c r="AP30" i="12"/>
  <c r="AW29" i="12"/>
  <c r="AV29" i="12"/>
  <c r="AU29" i="12"/>
  <c r="AT29" i="12"/>
  <c r="AP29" i="12"/>
  <c r="AW28" i="12"/>
  <c r="AV28" i="12"/>
  <c r="AU28" i="12"/>
  <c r="AT28" i="12"/>
  <c r="AP28" i="12"/>
  <c r="AW27" i="12"/>
  <c r="AV27" i="12"/>
  <c r="AU27" i="12"/>
  <c r="AT27" i="12"/>
  <c r="AO27" i="12"/>
  <c r="AO26" i="12" s="1"/>
  <c r="AW26" i="12"/>
  <c r="AV26" i="12"/>
  <c r="AU26" i="12"/>
  <c r="AT26" i="12"/>
  <c r="AW24" i="12"/>
  <c r="AV24" i="12"/>
  <c r="AU24" i="12"/>
  <c r="AW23" i="12"/>
  <c r="AV23" i="12"/>
  <c r="AU23" i="12"/>
  <c r="AT23" i="12"/>
  <c r="AP23" i="12"/>
  <c r="AW22" i="12"/>
  <c r="AV22" i="12"/>
  <c r="AU22" i="12"/>
  <c r="AT22" i="12"/>
  <c r="AP22" i="12"/>
  <c r="AW21" i="12"/>
  <c r="AV21" i="12"/>
  <c r="AU21" i="12"/>
  <c r="AT21" i="12"/>
  <c r="AP21" i="12"/>
  <c r="AW20" i="12"/>
  <c r="AV20" i="12"/>
  <c r="AU20" i="12"/>
  <c r="AT20" i="12"/>
  <c r="AO20" i="12"/>
  <c r="AO19" i="12" s="1"/>
  <c r="AW19" i="12"/>
  <c r="AV19" i="12"/>
  <c r="AU19" i="12"/>
  <c r="AT19" i="12"/>
  <c r="AW17" i="12"/>
  <c r="AV17" i="12"/>
  <c r="AU17" i="12"/>
  <c r="AW16" i="12"/>
  <c r="AV16" i="12"/>
  <c r="AU16" i="12"/>
  <c r="AT16" i="12"/>
  <c r="AP16" i="12"/>
  <c r="AW15" i="12"/>
  <c r="AV15" i="12"/>
  <c r="AU15" i="12"/>
  <c r="AT15" i="12"/>
  <c r="AP15" i="12"/>
  <c r="AW14" i="12"/>
  <c r="AV14" i="12"/>
  <c r="AU14" i="12"/>
  <c r="AT14" i="12"/>
  <c r="AP14" i="12"/>
  <c r="AW13" i="12"/>
  <c r="AV13" i="12"/>
  <c r="AU13" i="12"/>
  <c r="AT13" i="12"/>
  <c r="AO13" i="12"/>
  <c r="AO12" i="12" s="1"/>
  <c r="AW12" i="12"/>
  <c r="AV12" i="12"/>
  <c r="AU12" i="12"/>
  <c r="AT12" i="12"/>
  <c r="AW10" i="12"/>
  <c r="AV10" i="12"/>
  <c r="AU10" i="12"/>
  <c r="AW9" i="12"/>
  <c r="AV9" i="12"/>
  <c r="AU9" i="12"/>
  <c r="AT9" i="12"/>
  <c r="AP9" i="12"/>
  <c r="AW8" i="12"/>
  <c r="AV8" i="12"/>
  <c r="AU8" i="12"/>
  <c r="AT8" i="12"/>
  <c r="AP8" i="12"/>
  <c r="AW7" i="12"/>
  <c r="AU7" i="12"/>
  <c r="AT7" i="12"/>
  <c r="AP7" i="12"/>
  <c r="AW6" i="12"/>
  <c r="AV6" i="12"/>
  <c r="AU6" i="12"/>
  <c r="AT6" i="12"/>
  <c r="AO6" i="12"/>
  <c r="AW2" i="12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V4" i="12" s="1"/>
  <c r="W4" i="12" s="1"/>
  <c r="X4" i="12" s="1"/>
  <c r="Y4" i="12" s="1"/>
  <c r="Z4" i="12" s="1"/>
  <c r="AA4" i="12" s="1"/>
  <c r="AB4" i="12" s="1"/>
  <c r="AC4" i="12" s="1"/>
  <c r="AD4" i="12" s="1"/>
  <c r="AE4" i="12" s="1"/>
  <c r="AF4" i="12" s="1"/>
  <c r="AG4" i="12" s="1"/>
  <c r="AH4" i="12" s="1"/>
  <c r="AI4" i="12" s="1"/>
  <c r="AJ4" i="12" s="1"/>
  <c r="AK4" i="12" s="1"/>
  <c r="AL4" i="12" s="1"/>
  <c r="I11" i="12" s="1"/>
  <c r="J11" i="12" s="1"/>
  <c r="K11" i="12" s="1"/>
  <c r="AV2" i="11"/>
  <c r="I4" i="11" s="1"/>
  <c r="J4" i="11" s="1"/>
  <c r="K4" i="11" s="1"/>
  <c r="L4" i="11" s="1"/>
  <c r="M4" i="11" s="1"/>
  <c r="N4" i="11" s="1"/>
  <c r="O4" i="11" s="1"/>
  <c r="P4" i="11" s="1"/>
  <c r="Q4" i="11" s="1"/>
  <c r="R4" i="11" s="1"/>
  <c r="S4" i="11" s="1"/>
  <c r="T4" i="11" s="1"/>
  <c r="U4" i="11" s="1"/>
  <c r="V4" i="11" s="1"/>
  <c r="W4" i="11" s="1"/>
  <c r="X4" i="11" s="1"/>
  <c r="Y4" i="11" s="1"/>
  <c r="Z4" i="11" s="1"/>
  <c r="AA4" i="11" s="1"/>
  <c r="AB4" i="11" s="1"/>
  <c r="AC4" i="11" s="1"/>
  <c r="AD4" i="11" s="1"/>
  <c r="AE4" i="11" s="1"/>
  <c r="AF4" i="11" s="1"/>
  <c r="AG4" i="11" s="1"/>
  <c r="AH4" i="11" s="1"/>
  <c r="AI4" i="11" s="1"/>
  <c r="AJ4" i="11" s="1"/>
  <c r="AK4" i="11" s="1"/>
  <c r="AL4" i="11" s="1"/>
  <c r="I11" i="11" s="1"/>
  <c r="J11" i="11" s="1"/>
  <c r="K11" i="11" s="1"/>
  <c r="L11" i="11" s="1"/>
  <c r="M11" i="11" s="1"/>
  <c r="N11" i="11" s="1"/>
  <c r="O11" i="11" s="1"/>
  <c r="P11" i="11" s="1"/>
  <c r="Q11" i="11" s="1"/>
  <c r="R11" i="11" s="1"/>
  <c r="S11" i="11" s="1"/>
  <c r="T11" i="11" s="1"/>
  <c r="U11" i="11" s="1"/>
  <c r="V11" i="11" s="1"/>
  <c r="W11" i="11" s="1"/>
  <c r="X11" i="11" s="1"/>
  <c r="Y11" i="11" s="1"/>
  <c r="Z11" i="11" s="1"/>
  <c r="AA11" i="11" s="1"/>
  <c r="AB11" i="11" s="1"/>
  <c r="AC11" i="11" s="1"/>
  <c r="AD11" i="11" s="1"/>
  <c r="AE11" i="11" s="1"/>
  <c r="AF11" i="11" s="1"/>
  <c r="AG11" i="11" s="1"/>
  <c r="AH11" i="11" s="1"/>
  <c r="AI11" i="11" s="1"/>
  <c r="AJ11" i="11" s="1"/>
  <c r="AK11" i="11" s="1"/>
  <c r="AL11" i="11" s="1"/>
  <c r="AM11" i="11" s="1"/>
  <c r="I18" i="11" s="1"/>
  <c r="J18" i="11" s="1"/>
  <c r="K18" i="11" s="1"/>
  <c r="L18" i="11" s="1"/>
  <c r="M18" i="11" s="1"/>
  <c r="N18" i="11" s="1"/>
  <c r="O18" i="11" s="1"/>
  <c r="P18" i="11" s="1"/>
  <c r="Q18" i="11" s="1"/>
  <c r="R18" i="11" s="1"/>
  <c r="S18" i="11" s="1"/>
  <c r="T18" i="11" s="1"/>
  <c r="U18" i="11" s="1"/>
  <c r="V18" i="11" s="1"/>
  <c r="W18" i="11" s="1"/>
  <c r="X18" i="11" s="1"/>
  <c r="Y18" i="11" s="1"/>
  <c r="Z18" i="11" s="1"/>
  <c r="AA18" i="11" s="1"/>
  <c r="AB18" i="11" s="1"/>
  <c r="AC18" i="11" s="1"/>
  <c r="AD18" i="11" s="1"/>
  <c r="AE18" i="11" s="1"/>
  <c r="AF18" i="11" s="1"/>
  <c r="AG18" i="11" s="1"/>
  <c r="AH18" i="11" s="1"/>
  <c r="AI18" i="11" s="1"/>
  <c r="AJ18" i="11" s="1"/>
  <c r="AK18" i="11" s="1"/>
  <c r="AL18" i="11" s="1"/>
  <c r="I25" i="11" s="1"/>
  <c r="J25" i="11" s="1"/>
  <c r="K25" i="11" s="1"/>
  <c r="L25" i="11" s="1"/>
  <c r="M25" i="11" s="1"/>
  <c r="N25" i="11" s="1"/>
  <c r="O25" i="11" s="1"/>
  <c r="P25" i="11" s="1"/>
  <c r="Q25" i="11" s="1"/>
  <c r="R25" i="11" s="1"/>
  <c r="S25" i="11" s="1"/>
  <c r="T25" i="11" s="1"/>
  <c r="U25" i="11" s="1"/>
  <c r="V25" i="11" s="1"/>
  <c r="W25" i="11" s="1"/>
  <c r="X25" i="11" s="1"/>
  <c r="Y25" i="11" s="1"/>
  <c r="Z25" i="11" s="1"/>
  <c r="AA25" i="11" s="1"/>
  <c r="AB25" i="11" s="1"/>
  <c r="AC25" i="11" s="1"/>
  <c r="AD25" i="11" s="1"/>
  <c r="AE25" i="11" s="1"/>
  <c r="AF25" i="11" s="1"/>
  <c r="AG25" i="11" s="1"/>
  <c r="AH25" i="11" s="1"/>
  <c r="AI25" i="11" s="1"/>
  <c r="AJ25" i="11" s="1"/>
  <c r="AK25" i="11" s="1"/>
  <c r="AL25" i="11" s="1"/>
  <c r="AM25" i="11" s="1"/>
  <c r="I32" i="11" s="1"/>
  <c r="J32" i="11" s="1"/>
  <c r="K32" i="11" s="1"/>
  <c r="L32" i="11" s="1"/>
  <c r="M32" i="11" s="1"/>
  <c r="N32" i="11" s="1"/>
  <c r="O32" i="11" s="1"/>
  <c r="P32" i="11" s="1"/>
  <c r="Q32" i="11" s="1"/>
  <c r="R32" i="11" s="1"/>
  <c r="S32" i="11" s="1"/>
  <c r="T32" i="11" s="1"/>
  <c r="U32" i="11" s="1"/>
  <c r="V32" i="11" s="1"/>
  <c r="W32" i="11" s="1"/>
  <c r="X32" i="11" s="1"/>
  <c r="Y32" i="11" s="1"/>
  <c r="Z32" i="11" s="1"/>
  <c r="AA32" i="11" s="1"/>
  <c r="AB32" i="11" s="1"/>
  <c r="AC32" i="11" s="1"/>
  <c r="AD32" i="11" s="1"/>
  <c r="AE32" i="11" s="1"/>
  <c r="AF32" i="11" s="1"/>
  <c r="AG32" i="11" s="1"/>
  <c r="AH32" i="11" s="1"/>
  <c r="AI32" i="11" s="1"/>
  <c r="AJ32" i="11" s="1"/>
  <c r="AK32" i="11" s="1"/>
  <c r="AL32" i="11" s="1"/>
  <c r="AM32" i="11" s="1"/>
  <c r="I39" i="11" s="1"/>
  <c r="J39" i="11" s="1"/>
  <c r="K39" i="11" s="1"/>
  <c r="L39" i="11" s="1"/>
  <c r="M39" i="11" s="1"/>
  <c r="N39" i="11" s="1"/>
  <c r="O39" i="11" s="1"/>
  <c r="P39" i="11" s="1"/>
  <c r="Q39" i="11" s="1"/>
  <c r="R39" i="11" s="1"/>
  <c r="S39" i="11" s="1"/>
  <c r="T39" i="11" s="1"/>
  <c r="U39" i="11" s="1"/>
  <c r="V39" i="11" s="1"/>
  <c r="W39" i="11" s="1"/>
  <c r="X39" i="11" s="1"/>
  <c r="Y39" i="11" s="1"/>
  <c r="Z39" i="11" s="1"/>
  <c r="AA39" i="11" s="1"/>
  <c r="AB39" i="11" s="1"/>
  <c r="AC39" i="11" s="1"/>
  <c r="AD39" i="11" s="1"/>
  <c r="AE39" i="11" s="1"/>
  <c r="AF39" i="11" s="1"/>
  <c r="AG39" i="11" s="1"/>
  <c r="AH39" i="11" s="1"/>
  <c r="AI39" i="11" s="1"/>
  <c r="AJ39" i="11" s="1"/>
  <c r="AK39" i="11" s="1"/>
  <c r="AL39" i="11" s="1"/>
  <c r="I46" i="11" s="1"/>
  <c r="J46" i="11" s="1"/>
  <c r="K46" i="11" s="1"/>
  <c r="L46" i="11" s="1"/>
  <c r="M46" i="11" s="1"/>
  <c r="N46" i="11" s="1"/>
  <c r="O46" i="11" s="1"/>
  <c r="P46" i="11" s="1"/>
  <c r="Q46" i="11" s="1"/>
  <c r="R46" i="11" s="1"/>
  <c r="S46" i="11" s="1"/>
  <c r="T46" i="11" s="1"/>
  <c r="U46" i="11" s="1"/>
  <c r="V46" i="11" s="1"/>
  <c r="W46" i="11" s="1"/>
  <c r="X46" i="11" s="1"/>
  <c r="Y46" i="11" s="1"/>
  <c r="Z46" i="11" s="1"/>
  <c r="AA46" i="11" s="1"/>
  <c r="AB46" i="11" s="1"/>
  <c r="AC46" i="11" s="1"/>
  <c r="AD46" i="11" s="1"/>
  <c r="AE46" i="11" s="1"/>
  <c r="AF46" i="11" s="1"/>
  <c r="AG46" i="11" s="1"/>
  <c r="AH46" i="11" s="1"/>
  <c r="AI46" i="11" s="1"/>
  <c r="AJ46" i="11" s="1"/>
  <c r="AK46" i="11" s="1"/>
  <c r="AL46" i="11" s="1"/>
  <c r="AM46" i="11" s="1"/>
  <c r="I53" i="11" s="1"/>
  <c r="J53" i="11" s="1"/>
  <c r="K53" i="11" s="1"/>
  <c r="L53" i="11" s="1"/>
  <c r="M53" i="11" s="1"/>
  <c r="N53" i="11" s="1"/>
  <c r="O53" i="11" s="1"/>
  <c r="P53" i="11" s="1"/>
  <c r="Q53" i="11" s="1"/>
  <c r="R53" i="11" s="1"/>
  <c r="S53" i="11" s="1"/>
  <c r="T53" i="11" s="1"/>
  <c r="U53" i="11" s="1"/>
  <c r="V53" i="11" s="1"/>
  <c r="W53" i="11" s="1"/>
  <c r="X53" i="11" s="1"/>
  <c r="Y53" i="11" s="1"/>
  <c r="Z53" i="11" s="1"/>
  <c r="AA53" i="11" s="1"/>
  <c r="AB53" i="11" s="1"/>
  <c r="AC53" i="11" s="1"/>
  <c r="AD53" i="11" s="1"/>
  <c r="AE53" i="11" s="1"/>
  <c r="AF53" i="11" s="1"/>
  <c r="AG53" i="11" s="1"/>
  <c r="AH53" i="11" s="1"/>
  <c r="AI53" i="11" s="1"/>
  <c r="AJ53" i="11" s="1"/>
  <c r="AK53" i="11" s="1"/>
  <c r="AL53" i="11" s="1"/>
  <c r="I60" i="11" s="1"/>
  <c r="J60" i="11" s="1"/>
  <c r="K60" i="11" s="1"/>
  <c r="L60" i="11" s="1"/>
  <c r="M60" i="11" s="1"/>
  <c r="N60" i="11" s="1"/>
  <c r="O60" i="11" s="1"/>
  <c r="P60" i="11" s="1"/>
  <c r="Q60" i="11" s="1"/>
  <c r="R60" i="11" s="1"/>
  <c r="S60" i="11" s="1"/>
  <c r="T60" i="11" s="1"/>
  <c r="U60" i="11" s="1"/>
  <c r="V60" i="11" s="1"/>
  <c r="W60" i="11" s="1"/>
  <c r="X60" i="11" s="1"/>
  <c r="Y60" i="11" s="1"/>
  <c r="Z60" i="11" s="1"/>
  <c r="AA60" i="11" s="1"/>
  <c r="AB60" i="11" s="1"/>
  <c r="AC60" i="11" s="1"/>
  <c r="AD60" i="11" s="1"/>
  <c r="AE60" i="11" s="1"/>
  <c r="AF60" i="11" s="1"/>
  <c r="AG60" i="11" s="1"/>
  <c r="AH60" i="11" s="1"/>
  <c r="AI60" i="11" s="1"/>
  <c r="AJ60" i="11" s="1"/>
  <c r="AK60" i="11" s="1"/>
  <c r="AL60" i="11" s="1"/>
  <c r="AM60" i="11" s="1"/>
  <c r="I67" i="11" s="1"/>
  <c r="J67" i="11" s="1"/>
  <c r="K67" i="11" s="1"/>
  <c r="L67" i="11" s="1"/>
  <c r="M67" i="11" s="1"/>
  <c r="N67" i="11" s="1"/>
  <c r="O67" i="11" s="1"/>
  <c r="P67" i="11" s="1"/>
  <c r="Q67" i="11" s="1"/>
  <c r="R67" i="11" s="1"/>
  <c r="S67" i="11" s="1"/>
  <c r="T67" i="11" s="1"/>
  <c r="U67" i="11" s="1"/>
  <c r="V67" i="11" s="1"/>
  <c r="W67" i="11" s="1"/>
  <c r="X67" i="11" s="1"/>
  <c r="Y67" i="11" s="1"/>
  <c r="Z67" i="11" s="1"/>
  <c r="AA67" i="11" s="1"/>
  <c r="AB67" i="11" s="1"/>
  <c r="AC67" i="11" s="1"/>
  <c r="AD67" i="11" s="1"/>
  <c r="AE67" i="11" s="1"/>
  <c r="AF67" i="11" s="1"/>
  <c r="AG67" i="11" s="1"/>
  <c r="AH67" i="11" s="1"/>
  <c r="AI67" i="11" s="1"/>
  <c r="AJ67" i="11" s="1"/>
  <c r="AK67" i="11" s="1"/>
  <c r="AL67" i="11" s="1"/>
  <c r="AM67" i="11" s="1"/>
  <c r="I74" i="11" s="1"/>
  <c r="J74" i="11" s="1"/>
  <c r="K74" i="11" s="1"/>
  <c r="L74" i="11" s="1"/>
  <c r="M74" i="11" s="1"/>
  <c r="N74" i="11" s="1"/>
  <c r="O74" i="11" s="1"/>
  <c r="P74" i="11" s="1"/>
  <c r="Q74" i="11" s="1"/>
  <c r="R74" i="11" s="1"/>
  <c r="S74" i="11" s="1"/>
  <c r="T74" i="11" s="1"/>
  <c r="U74" i="11" s="1"/>
  <c r="V74" i="11" s="1"/>
  <c r="W74" i="11" s="1"/>
  <c r="X74" i="11" s="1"/>
  <c r="Y74" i="11" s="1"/>
  <c r="Z74" i="11" s="1"/>
  <c r="AA74" i="11" s="1"/>
  <c r="AB74" i="11" s="1"/>
  <c r="AC74" i="11" s="1"/>
  <c r="AD74" i="11" s="1"/>
  <c r="AE74" i="11" s="1"/>
  <c r="AF74" i="11" s="1"/>
  <c r="AG74" i="11" s="1"/>
  <c r="AH74" i="11" s="1"/>
  <c r="AI74" i="11" s="1"/>
  <c r="AJ74" i="11" s="1"/>
  <c r="I81" i="11" s="1"/>
  <c r="J81" i="11" s="1"/>
  <c r="K81" i="11" s="1"/>
  <c r="L81" i="11" s="1"/>
  <c r="M81" i="11" s="1"/>
  <c r="N81" i="11" s="1"/>
  <c r="O81" i="11" s="1"/>
  <c r="P81" i="11" s="1"/>
  <c r="Q81" i="11" s="1"/>
  <c r="R81" i="11" s="1"/>
  <c r="S81" i="11" s="1"/>
  <c r="T81" i="11" s="1"/>
  <c r="U81" i="11" s="1"/>
  <c r="V81" i="11" s="1"/>
  <c r="W81" i="11" s="1"/>
  <c r="X81" i="11" s="1"/>
  <c r="Y81" i="11" s="1"/>
  <c r="Z81" i="11" s="1"/>
  <c r="AA81" i="11" s="1"/>
  <c r="AB81" i="11" s="1"/>
  <c r="AC81" i="11" s="1"/>
  <c r="AD81" i="11" s="1"/>
  <c r="AE81" i="11" s="1"/>
  <c r="AF81" i="11" s="1"/>
  <c r="AG81" i="11" s="1"/>
  <c r="AH81" i="11" s="1"/>
  <c r="AI81" i="11" s="1"/>
  <c r="AJ81" i="11" s="1"/>
  <c r="AK81" i="11" s="1"/>
  <c r="AL81" i="11" s="1"/>
  <c r="AM81" i="11" s="1"/>
  <c r="AT61" i="11"/>
  <c r="AS29" i="11"/>
  <c r="AS6" i="11"/>
  <c r="AT6" i="11"/>
  <c r="AU6" i="11"/>
  <c r="AV6" i="11"/>
  <c r="AS7" i="11"/>
  <c r="AT7" i="11"/>
  <c r="AV7" i="11"/>
  <c r="AS8" i="11"/>
  <c r="AT8" i="11"/>
  <c r="AU8" i="11"/>
  <c r="AV8" i="11"/>
  <c r="AS9" i="11"/>
  <c r="AT9" i="11"/>
  <c r="AU9" i="11"/>
  <c r="AV9" i="11"/>
  <c r="AT10" i="11"/>
  <c r="AU10" i="11"/>
  <c r="AV10" i="11"/>
  <c r="AS12" i="11"/>
  <c r="AT12" i="11"/>
  <c r="AU12" i="11"/>
  <c r="AV12" i="11"/>
  <c r="AS13" i="11"/>
  <c r="AT13" i="11"/>
  <c r="AU13" i="11"/>
  <c r="AV13" i="11"/>
  <c r="AS14" i="11"/>
  <c r="AT14" i="11"/>
  <c r="AU14" i="11"/>
  <c r="AV14" i="11"/>
  <c r="AS15" i="11"/>
  <c r="AT15" i="11"/>
  <c r="AU15" i="11"/>
  <c r="AV15" i="11"/>
  <c r="AS16" i="11"/>
  <c r="AT16" i="11"/>
  <c r="AU16" i="11"/>
  <c r="AV16" i="11"/>
  <c r="AT17" i="11"/>
  <c r="AU17" i="11"/>
  <c r="AV17" i="11"/>
  <c r="AS19" i="11"/>
  <c r="AT19" i="11"/>
  <c r="AU19" i="11"/>
  <c r="AV19" i="11"/>
  <c r="AS20" i="11"/>
  <c r="AT20" i="11"/>
  <c r="AU20" i="11"/>
  <c r="AV20" i="11"/>
  <c r="AS21" i="11"/>
  <c r="AT21" i="11"/>
  <c r="AU21" i="11"/>
  <c r="AV21" i="11"/>
  <c r="AS22" i="11"/>
  <c r="AT22" i="11"/>
  <c r="AU22" i="11"/>
  <c r="AV22" i="11"/>
  <c r="AS23" i="11"/>
  <c r="AT23" i="11"/>
  <c r="AU23" i="11"/>
  <c r="AV23" i="11"/>
  <c r="AT24" i="11"/>
  <c r="AU24" i="11"/>
  <c r="AV24" i="11"/>
  <c r="AS26" i="11"/>
  <c r="AT26" i="11"/>
  <c r="AU26" i="11"/>
  <c r="AV26" i="11"/>
  <c r="AS27" i="11"/>
  <c r="AT27" i="11"/>
  <c r="AU27" i="11"/>
  <c r="AV27" i="11"/>
  <c r="AS28" i="11"/>
  <c r="AT28" i="11"/>
  <c r="AU28" i="11"/>
  <c r="AV28" i="11"/>
  <c r="AT29" i="11"/>
  <c r="AU29" i="11"/>
  <c r="AV29" i="11"/>
  <c r="AS30" i="11"/>
  <c r="AT30" i="11"/>
  <c r="AU30" i="11"/>
  <c r="AV30" i="11"/>
  <c r="AT31" i="11"/>
  <c r="AU31" i="11"/>
  <c r="AV31" i="11"/>
  <c r="AS33" i="11"/>
  <c r="AT33" i="11"/>
  <c r="AU33" i="11"/>
  <c r="AV33" i="11"/>
  <c r="AS34" i="11"/>
  <c r="AT34" i="11"/>
  <c r="AU34" i="11"/>
  <c r="AV34" i="11"/>
  <c r="AS35" i="11"/>
  <c r="AT35" i="11"/>
  <c r="AU35" i="11"/>
  <c r="AV35" i="11"/>
  <c r="AS36" i="11"/>
  <c r="AT36" i="11"/>
  <c r="AU36" i="11"/>
  <c r="AV36" i="11"/>
  <c r="AS37" i="11"/>
  <c r="AT37" i="11"/>
  <c r="AU37" i="11"/>
  <c r="AV37" i="11"/>
  <c r="AT38" i="11"/>
  <c r="AU38" i="11"/>
  <c r="AV38" i="11"/>
  <c r="AS40" i="11"/>
  <c r="AT40" i="11"/>
  <c r="AU40" i="11"/>
  <c r="AV40" i="11"/>
  <c r="AS41" i="11"/>
  <c r="AT41" i="11"/>
  <c r="AU41" i="11"/>
  <c r="AV41" i="11"/>
  <c r="AS42" i="11"/>
  <c r="AT42" i="11"/>
  <c r="AU42" i="11"/>
  <c r="AV42" i="11"/>
  <c r="AS43" i="11"/>
  <c r="AT43" i="11"/>
  <c r="AU43" i="11"/>
  <c r="AV43" i="11"/>
  <c r="AS44" i="11"/>
  <c r="AT44" i="11"/>
  <c r="AU44" i="11"/>
  <c r="AV44" i="11"/>
  <c r="AT45" i="11"/>
  <c r="AU45" i="11"/>
  <c r="AV45" i="11"/>
  <c r="AS47" i="11"/>
  <c r="AT47" i="11"/>
  <c r="AU47" i="11"/>
  <c r="AV47" i="11"/>
  <c r="AS48" i="11"/>
  <c r="AT48" i="11"/>
  <c r="AU48" i="11"/>
  <c r="AV48" i="11"/>
  <c r="AS49" i="11"/>
  <c r="AT49" i="11"/>
  <c r="AU49" i="11"/>
  <c r="AV49" i="11"/>
  <c r="AS50" i="11"/>
  <c r="AT50" i="11"/>
  <c r="AU50" i="11"/>
  <c r="AV50" i="11"/>
  <c r="AT51" i="11"/>
  <c r="AU51" i="11"/>
  <c r="AV51" i="11"/>
  <c r="AT52" i="11"/>
  <c r="AU52" i="11"/>
  <c r="AV52" i="11"/>
  <c r="AS54" i="11"/>
  <c r="AT54" i="11"/>
  <c r="AU54" i="11"/>
  <c r="AV54" i="11"/>
  <c r="AS55" i="11"/>
  <c r="AT55" i="11"/>
  <c r="AU55" i="11"/>
  <c r="AV55" i="11"/>
  <c r="AS56" i="11"/>
  <c r="AT56" i="11"/>
  <c r="AU56" i="11"/>
  <c r="AV56" i="11"/>
  <c r="AS57" i="11"/>
  <c r="AT57" i="11"/>
  <c r="AU57" i="11"/>
  <c r="AV57" i="11"/>
  <c r="AS58" i="11"/>
  <c r="AT58" i="11"/>
  <c r="AU58" i="11"/>
  <c r="AV58" i="11"/>
  <c r="AT59" i="11"/>
  <c r="AU59" i="11"/>
  <c r="AV59" i="11"/>
  <c r="AS61" i="11"/>
  <c r="AU61" i="11"/>
  <c r="AV61" i="11"/>
  <c r="AS62" i="11"/>
  <c r="AT62" i="11"/>
  <c r="AU62" i="11"/>
  <c r="AV62" i="11"/>
  <c r="AS63" i="11"/>
  <c r="AT63" i="11"/>
  <c r="AU63" i="11"/>
  <c r="AV63" i="11"/>
  <c r="AS64" i="11"/>
  <c r="AT64" i="11"/>
  <c r="AU64" i="11"/>
  <c r="AV64" i="11"/>
  <c r="AS65" i="11"/>
  <c r="AT65" i="11"/>
  <c r="AU65" i="11"/>
  <c r="AV65" i="11"/>
  <c r="AT66" i="11"/>
  <c r="AU66" i="11"/>
  <c r="AV66" i="11"/>
  <c r="AS68" i="11"/>
  <c r="AT68" i="11"/>
  <c r="AU68" i="11"/>
  <c r="AV68" i="11"/>
  <c r="AS69" i="11"/>
  <c r="AT69" i="11"/>
  <c r="AU69" i="11"/>
  <c r="AV69" i="11"/>
  <c r="AS70" i="11"/>
  <c r="AT70" i="11"/>
  <c r="AU70" i="11"/>
  <c r="AV70" i="11"/>
  <c r="AS71" i="11"/>
  <c r="AT71" i="11"/>
  <c r="AU71" i="11"/>
  <c r="AV71" i="11"/>
  <c r="AS72" i="11"/>
  <c r="AT72" i="11"/>
  <c r="AU72" i="11"/>
  <c r="AV72" i="11"/>
  <c r="AT73" i="11"/>
  <c r="AU73" i="11"/>
  <c r="AV73" i="11"/>
  <c r="AS75" i="11"/>
  <c r="AT75" i="11"/>
  <c r="AU75" i="11"/>
  <c r="AV75" i="11"/>
  <c r="AS76" i="11"/>
  <c r="AT76" i="11"/>
  <c r="AU76" i="11"/>
  <c r="AV76" i="11"/>
  <c r="AS77" i="11"/>
  <c r="AT77" i="11"/>
  <c r="AU77" i="11"/>
  <c r="AV77" i="11"/>
  <c r="AS78" i="11"/>
  <c r="AT78" i="11"/>
  <c r="AU78" i="11"/>
  <c r="AV78" i="11"/>
  <c r="AS79" i="11"/>
  <c r="AT79" i="11"/>
  <c r="AU79" i="11"/>
  <c r="AV79" i="11"/>
  <c r="AT80" i="11"/>
  <c r="AU80" i="11"/>
  <c r="AV80" i="11"/>
  <c r="AS82" i="11"/>
  <c r="AT82" i="11"/>
  <c r="AU82" i="11"/>
  <c r="AV82" i="11"/>
  <c r="AS83" i="11"/>
  <c r="AT83" i="11"/>
  <c r="AU83" i="11"/>
  <c r="AV83" i="11"/>
  <c r="AS84" i="11"/>
  <c r="AT84" i="11"/>
  <c r="AU84" i="11"/>
  <c r="AV84" i="11"/>
  <c r="AS85" i="11"/>
  <c r="AT85" i="11"/>
  <c r="AU85" i="11"/>
  <c r="AV85" i="11"/>
  <c r="AS86" i="11"/>
  <c r="AT86" i="11"/>
  <c r="AU86" i="11"/>
  <c r="AV86" i="11"/>
  <c r="AP40" i="12" l="1"/>
  <c r="AP75" i="12"/>
  <c r="AN75" i="12" s="1"/>
  <c r="AP54" i="12"/>
  <c r="AP47" i="12"/>
  <c r="AN47" i="12" s="1"/>
  <c r="AP19" i="12"/>
  <c r="AP5" i="12"/>
  <c r="AP82" i="12"/>
  <c r="AN82" i="12" s="1"/>
  <c r="AO5" i="12"/>
  <c r="AN5" i="12" s="1"/>
  <c r="I90" i="12"/>
  <c r="O90" i="12"/>
  <c r="AP12" i="12"/>
  <c r="AN12" i="12" s="1"/>
  <c r="AP33" i="12"/>
  <c r="AN33" i="12" s="1"/>
  <c r="AP26" i="12"/>
  <c r="AN26" i="12" s="1"/>
  <c r="AN54" i="12"/>
  <c r="AN19" i="12"/>
  <c r="AN40" i="12"/>
  <c r="AP68" i="12"/>
  <c r="AN68" i="12" s="1"/>
  <c r="AP61" i="12"/>
  <c r="L11" i="12"/>
  <c r="AO87" i="12" l="1"/>
  <c r="AA90" i="12"/>
  <c r="AP87" i="12"/>
  <c r="AT11" i="11"/>
  <c r="AU11" i="11"/>
  <c r="AV11" i="11"/>
  <c r="AS11" i="11"/>
  <c r="M11" i="12"/>
  <c r="AN61" i="12"/>
  <c r="AN87" i="12" s="1"/>
  <c r="AS18" i="11" l="1"/>
  <c r="AV18" i="11"/>
  <c r="AT18" i="11"/>
  <c r="AU25" i="11"/>
  <c r="AV25" i="11"/>
  <c r="AT25" i="11"/>
  <c r="AU18" i="11"/>
  <c r="N11" i="12"/>
  <c r="AS25" i="11" l="1"/>
  <c r="O11" i="12"/>
  <c r="AS32" i="11" l="1"/>
  <c r="AV32" i="11"/>
  <c r="AU32" i="11"/>
  <c r="AT32" i="11"/>
  <c r="P11" i="12"/>
  <c r="AS39" i="11" l="1"/>
  <c r="AT39" i="11"/>
  <c r="AV39" i="11"/>
  <c r="AU39" i="11"/>
  <c r="Q11" i="12"/>
  <c r="AT46" i="11" l="1"/>
  <c r="AU46" i="11"/>
  <c r="AV46" i="11"/>
  <c r="AS46" i="11"/>
  <c r="R11" i="12"/>
  <c r="AT53" i="11" l="1"/>
  <c r="AV53" i="11"/>
  <c r="AU53" i="11"/>
  <c r="AS53" i="11"/>
  <c r="S11" i="12"/>
  <c r="T11" i="12" s="1"/>
  <c r="U11" i="12" s="1"/>
  <c r="V11" i="12" s="1"/>
  <c r="W11" i="12" s="1"/>
  <c r="X11" i="12" s="1"/>
  <c r="Y11" i="12" s="1"/>
  <c r="Z11" i="12" s="1"/>
  <c r="AA11" i="12" s="1"/>
  <c r="AB11" i="12" s="1"/>
  <c r="AC11" i="12" s="1"/>
  <c r="AD11" i="12" s="1"/>
  <c r="AE11" i="12" s="1"/>
  <c r="AF11" i="12" s="1"/>
  <c r="AG11" i="12" s="1"/>
  <c r="AH11" i="12" s="1"/>
  <c r="AI11" i="12" s="1"/>
  <c r="AJ11" i="12" s="1"/>
  <c r="AK11" i="12" s="1"/>
  <c r="AL11" i="12" s="1"/>
  <c r="AM11" i="12" s="1"/>
  <c r="AT60" i="11" l="1"/>
  <c r="AS60" i="11"/>
  <c r="AV60" i="11"/>
  <c r="AU60" i="11"/>
  <c r="AT11" i="12"/>
  <c r="I18" i="12"/>
  <c r="AW11" i="12"/>
  <c r="AU11" i="12"/>
  <c r="AV11" i="12"/>
  <c r="AT67" i="11" l="1"/>
  <c r="AV67" i="11"/>
  <c r="AU67" i="11"/>
  <c r="AS67" i="11"/>
  <c r="J18" i="12"/>
  <c r="K18" i="12" s="1"/>
  <c r="L18" i="12" s="1"/>
  <c r="M18" i="12" s="1"/>
  <c r="N18" i="12" s="1"/>
  <c r="O18" i="12" s="1"/>
  <c r="P18" i="12" s="1"/>
  <c r="Q18" i="12" s="1"/>
  <c r="R18" i="12" s="1"/>
  <c r="S18" i="12" s="1"/>
  <c r="T18" i="12" s="1"/>
  <c r="U18" i="12" s="1"/>
  <c r="V18" i="12" s="1"/>
  <c r="W18" i="12" s="1"/>
  <c r="X18" i="12" s="1"/>
  <c r="Y18" i="12" s="1"/>
  <c r="Z18" i="12" s="1"/>
  <c r="AA18" i="12" s="1"/>
  <c r="AB18" i="12" s="1"/>
  <c r="AC18" i="12" s="1"/>
  <c r="AD18" i="12" s="1"/>
  <c r="AE18" i="12" s="1"/>
  <c r="AF18" i="12" s="1"/>
  <c r="AG18" i="12" s="1"/>
  <c r="AH18" i="12" s="1"/>
  <c r="AI18" i="12" s="1"/>
  <c r="AJ18" i="12" s="1"/>
  <c r="AK18" i="12" s="1"/>
  <c r="AL18" i="12" s="1"/>
  <c r="I25" i="12" s="1"/>
  <c r="AS74" i="11" l="1"/>
  <c r="AU74" i="11"/>
  <c r="AV74" i="11"/>
  <c r="AT74" i="11"/>
  <c r="AW18" i="12"/>
  <c r="AT18" i="12"/>
  <c r="AV18" i="12"/>
  <c r="AU18" i="12"/>
  <c r="J25" i="12"/>
  <c r="K25" i="12" s="1"/>
  <c r="L25" i="12" s="1"/>
  <c r="M25" i="12" s="1"/>
  <c r="N25" i="12" s="1"/>
  <c r="O25" i="12" s="1"/>
  <c r="P25" i="12" s="1"/>
  <c r="Q25" i="12" s="1"/>
  <c r="R25" i="12" s="1"/>
  <c r="S25" i="12" s="1"/>
  <c r="T25" i="12" s="1"/>
  <c r="U25" i="12" s="1"/>
  <c r="V25" i="12" s="1"/>
  <c r="W25" i="12" s="1"/>
  <c r="X25" i="12" s="1"/>
  <c r="Y25" i="12" s="1"/>
  <c r="Z25" i="12" s="1"/>
  <c r="AA25" i="12" s="1"/>
  <c r="AB25" i="12" s="1"/>
  <c r="AC25" i="12" s="1"/>
  <c r="AD25" i="12" s="1"/>
  <c r="AE25" i="12" s="1"/>
  <c r="AF25" i="12" s="1"/>
  <c r="AG25" i="12" s="1"/>
  <c r="AH25" i="12" s="1"/>
  <c r="AI25" i="12" s="1"/>
  <c r="AJ25" i="12" s="1"/>
  <c r="AK25" i="12" s="1"/>
  <c r="AL25" i="12" s="1"/>
  <c r="AM25" i="12" s="1"/>
  <c r="I32" i="12" s="1"/>
  <c r="AT81" i="11" l="1"/>
  <c r="AT87" i="11" s="1"/>
  <c r="AV81" i="11"/>
  <c r="AV87" i="11" s="1"/>
  <c r="AS81" i="11"/>
  <c r="AS87" i="11" s="1"/>
  <c r="AU81" i="11"/>
  <c r="AU87" i="11" s="1"/>
  <c r="AW25" i="12"/>
  <c r="J32" i="12"/>
  <c r="K32" i="12" s="1"/>
  <c r="L32" i="12" s="1"/>
  <c r="M32" i="12" s="1"/>
  <c r="N32" i="12" s="1"/>
  <c r="O32" i="12" s="1"/>
  <c r="P32" i="12" s="1"/>
  <c r="Q32" i="12" s="1"/>
  <c r="R32" i="12" s="1"/>
  <c r="S32" i="12" s="1"/>
  <c r="T32" i="12" s="1"/>
  <c r="U32" i="12" s="1"/>
  <c r="V32" i="12" s="1"/>
  <c r="W32" i="12" s="1"/>
  <c r="X32" i="12" s="1"/>
  <c r="Y32" i="12" s="1"/>
  <c r="Z32" i="12" s="1"/>
  <c r="AA32" i="12" s="1"/>
  <c r="AB32" i="12" s="1"/>
  <c r="AC32" i="12" s="1"/>
  <c r="AD32" i="12" s="1"/>
  <c r="AE32" i="12" s="1"/>
  <c r="AF32" i="12" s="1"/>
  <c r="AG32" i="12" s="1"/>
  <c r="AH32" i="12" s="1"/>
  <c r="AI32" i="12" s="1"/>
  <c r="AJ32" i="12" s="1"/>
  <c r="AK32" i="12" s="1"/>
  <c r="AL32" i="12" s="1"/>
  <c r="AM32" i="12" s="1"/>
  <c r="I39" i="12" s="1"/>
  <c r="AV25" i="12"/>
  <c r="AU25" i="12"/>
  <c r="AT25" i="12"/>
  <c r="AV32" i="12" l="1"/>
  <c r="AW32" i="12"/>
  <c r="AT32" i="12"/>
  <c r="AU32" i="12"/>
  <c r="J39" i="12"/>
  <c r="K39" i="12" s="1"/>
  <c r="L39" i="12" s="1"/>
  <c r="M39" i="12" s="1"/>
  <c r="N39" i="12" s="1"/>
  <c r="O39" i="12" s="1"/>
  <c r="P39" i="12" s="1"/>
  <c r="Q39" i="12" s="1"/>
  <c r="R39" i="12" s="1"/>
  <c r="S39" i="12" s="1"/>
  <c r="T39" i="12" s="1"/>
  <c r="U39" i="12" s="1"/>
  <c r="V39" i="12" s="1"/>
  <c r="W39" i="12" s="1"/>
  <c r="X39" i="12" s="1"/>
  <c r="Y39" i="12" s="1"/>
  <c r="Z39" i="12" s="1"/>
  <c r="AA39" i="12" s="1"/>
  <c r="AB39" i="12" s="1"/>
  <c r="AC39" i="12" s="1"/>
  <c r="AD39" i="12" s="1"/>
  <c r="AE39" i="12" s="1"/>
  <c r="AF39" i="12" s="1"/>
  <c r="AG39" i="12" s="1"/>
  <c r="AH39" i="12" s="1"/>
  <c r="AI39" i="12" s="1"/>
  <c r="AJ39" i="12" s="1"/>
  <c r="AK39" i="12" s="1"/>
  <c r="AL39" i="12" s="1"/>
  <c r="I46" i="12" s="1"/>
  <c r="AU39" i="12" l="1"/>
  <c r="J46" i="12"/>
  <c r="K46" i="12" s="1"/>
  <c r="L46" i="12" s="1"/>
  <c r="M46" i="12" s="1"/>
  <c r="N46" i="12" s="1"/>
  <c r="O46" i="12" s="1"/>
  <c r="P46" i="12" s="1"/>
  <c r="Q46" i="12" s="1"/>
  <c r="R46" i="12" s="1"/>
  <c r="S46" i="12" s="1"/>
  <c r="T46" i="12" s="1"/>
  <c r="U46" i="12" s="1"/>
  <c r="V46" i="12" s="1"/>
  <c r="W46" i="12" s="1"/>
  <c r="X46" i="12" s="1"/>
  <c r="Y46" i="12" s="1"/>
  <c r="Z46" i="12" s="1"/>
  <c r="AA46" i="12" s="1"/>
  <c r="AB46" i="12" s="1"/>
  <c r="AC46" i="12" s="1"/>
  <c r="AD46" i="12" s="1"/>
  <c r="AE46" i="12" s="1"/>
  <c r="AF46" i="12" s="1"/>
  <c r="AG46" i="12" s="1"/>
  <c r="AH46" i="12" s="1"/>
  <c r="AI46" i="12" s="1"/>
  <c r="AJ46" i="12" s="1"/>
  <c r="AK46" i="12" s="1"/>
  <c r="AL46" i="12" s="1"/>
  <c r="AM46" i="12" s="1"/>
  <c r="I53" i="12" s="1"/>
  <c r="AW39" i="12"/>
  <c r="AV39" i="12"/>
  <c r="AT39" i="12"/>
  <c r="AT46" i="12" l="1"/>
  <c r="AU46" i="12"/>
  <c r="AV46" i="12"/>
  <c r="AW46" i="12"/>
  <c r="J53" i="12"/>
  <c r="K53" i="12" s="1"/>
  <c r="L53" i="12" s="1"/>
  <c r="M53" i="12" s="1"/>
  <c r="N53" i="12" s="1"/>
  <c r="O53" i="12" s="1"/>
  <c r="P53" i="12" s="1"/>
  <c r="Q53" i="12" s="1"/>
  <c r="R53" i="12" s="1"/>
  <c r="S53" i="12" s="1"/>
  <c r="T53" i="12" s="1"/>
  <c r="U53" i="12" s="1"/>
  <c r="V53" i="12" s="1"/>
  <c r="W53" i="12" s="1"/>
  <c r="X53" i="12" s="1"/>
  <c r="Y53" i="12" s="1"/>
  <c r="Z53" i="12" s="1"/>
  <c r="AA53" i="12" s="1"/>
  <c r="AB53" i="12" s="1"/>
  <c r="AC53" i="12" s="1"/>
  <c r="AD53" i="12" s="1"/>
  <c r="AE53" i="12" s="1"/>
  <c r="AF53" i="12" s="1"/>
  <c r="AG53" i="12" s="1"/>
  <c r="AH53" i="12" s="1"/>
  <c r="AI53" i="12" s="1"/>
  <c r="AJ53" i="12" s="1"/>
  <c r="AK53" i="12" s="1"/>
  <c r="AL53" i="12" s="1"/>
  <c r="AV53" i="12" l="1"/>
  <c r="AU53" i="12"/>
  <c r="I60" i="12"/>
  <c r="AW53" i="12"/>
  <c r="AT53" i="12"/>
  <c r="J60" i="12" l="1"/>
  <c r="K60" i="12" s="1"/>
  <c r="L60" i="12" s="1"/>
  <c r="M60" i="12" s="1"/>
  <c r="N60" i="12" s="1"/>
  <c r="O60" i="12" s="1"/>
  <c r="P60" i="12" s="1"/>
  <c r="Q60" i="12" s="1"/>
  <c r="R60" i="12" s="1"/>
  <c r="S60" i="12" s="1"/>
  <c r="T60" i="12" s="1"/>
  <c r="U60" i="12" s="1"/>
  <c r="V60" i="12" s="1"/>
  <c r="W60" i="12" s="1"/>
  <c r="X60" i="12" s="1"/>
  <c r="Y60" i="12" s="1"/>
  <c r="Z60" i="12" s="1"/>
  <c r="AA60" i="12" s="1"/>
  <c r="AB60" i="12" s="1"/>
  <c r="AC60" i="12" s="1"/>
  <c r="AD60" i="12" s="1"/>
  <c r="AE60" i="12" s="1"/>
  <c r="AF60" i="12" s="1"/>
  <c r="AG60" i="12" s="1"/>
  <c r="AH60" i="12" s="1"/>
  <c r="AI60" i="12" s="1"/>
  <c r="AJ60" i="12" s="1"/>
  <c r="AK60" i="12" s="1"/>
  <c r="AL60" i="12" s="1"/>
  <c r="AM60" i="12" s="1"/>
  <c r="I67" i="12" s="1"/>
  <c r="AT60" i="12" l="1"/>
  <c r="AV60" i="12"/>
  <c r="AW60" i="12"/>
  <c r="AU60" i="12"/>
  <c r="J67" i="12"/>
  <c r="K67" i="12" s="1"/>
  <c r="L67" i="12" s="1"/>
  <c r="M67" i="12" s="1"/>
  <c r="N67" i="12" s="1"/>
  <c r="O67" i="12" s="1"/>
  <c r="P67" i="12" s="1"/>
  <c r="Q67" i="12" s="1"/>
  <c r="R67" i="12" s="1"/>
  <c r="S67" i="12" s="1"/>
  <c r="T67" i="12" s="1"/>
  <c r="U67" i="12" s="1"/>
  <c r="V67" i="12" s="1"/>
  <c r="W67" i="12" s="1"/>
  <c r="X67" i="12" s="1"/>
  <c r="Y67" i="12" s="1"/>
  <c r="Z67" i="12" s="1"/>
  <c r="AA67" i="12" s="1"/>
  <c r="AB67" i="12" s="1"/>
  <c r="AC67" i="12" s="1"/>
  <c r="AD67" i="12" s="1"/>
  <c r="AE67" i="12" s="1"/>
  <c r="AF67" i="12" s="1"/>
  <c r="AG67" i="12" s="1"/>
  <c r="AH67" i="12" s="1"/>
  <c r="AI67" i="12" s="1"/>
  <c r="AJ67" i="12" s="1"/>
  <c r="AK67" i="12" s="1"/>
  <c r="AL67" i="12" s="1"/>
  <c r="AM67" i="12" s="1"/>
  <c r="I74" i="12" s="1"/>
  <c r="AW67" i="12" l="1"/>
  <c r="AU67" i="12"/>
  <c r="AV67" i="12"/>
  <c r="J74" i="12"/>
  <c r="K74" i="12" s="1"/>
  <c r="L74" i="12" s="1"/>
  <c r="M74" i="12" s="1"/>
  <c r="N74" i="12" s="1"/>
  <c r="O74" i="12" s="1"/>
  <c r="P74" i="12" s="1"/>
  <c r="Q74" i="12" s="1"/>
  <c r="R74" i="12" s="1"/>
  <c r="S74" i="12" s="1"/>
  <c r="T74" i="12" s="1"/>
  <c r="U74" i="12" s="1"/>
  <c r="V74" i="12" s="1"/>
  <c r="W74" i="12" s="1"/>
  <c r="X74" i="12" s="1"/>
  <c r="Y74" i="12" s="1"/>
  <c r="Z74" i="12" s="1"/>
  <c r="AA74" i="12" s="1"/>
  <c r="AB74" i="12" s="1"/>
  <c r="AC74" i="12" s="1"/>
  <c r="AD74" i="12" s="1"/>
  <c r="AE74" i="12" s="1"/>
  <c r="AF74" i="12" s="1"/>
  <c r="AG74" i="12" s="1"/>
  <c r="AH74" i="12" s="1"/>
  <c r="AI74" i="12" s="1"/>
  <c r="AJ74" i="12" s="1"/>
  <c r="I81" i="12" s="1"/>
  <c r="J81" i="12" s="1"/>
  <c r="AT67" i="12"/>
  <c r="AT74" i="12" l="1"/>
  <c r="AU74" i="12"/>
  <c r="AV74" i="12"/>
  <c r="K81" i="12"/>
  <c r="L81" i="12" s="1"/>
  <c r="M81" i="12" s="1"/>
  <c r="N81" i="12" s="1"/>
  <c r="O81" i="12" s="1"/>
  <c r="P81" i="12" s="1"/>
  <c r="Q81" i="12" s="1"/>
  <c r="R81" i="12" s="1"/>
  <c r="S81" i="12" s="1"/>
  <c r="T81" i="12" s="1"/>
  <c r="U81" i="12" s="1"/>
  <c r="V81" i="12" s="1"/>
  <c r="W81" i="12" s="1"/>
  <c r="X81" i="12" s="1"/>
  <c r="Y81" i="12" s="1"/>
  <c r="Z81" i="12" s="1"/>
  <c r="AA81" i="12" s="1"/>
  <c r="AB81" i="12" s="1"/>
  <c r="AC81" i="12" s="1"/>
  <c r="AD81" i="12" s="1"/>
  <c r="AE81" i="12" s="1"/>
  <c r="AF81" i="12" s="1"/>
  <c r="AG81" i="12" s="1"/>
  <c r="AH81" i="12" s="1"/>
  <c r="AI81" i="12" s="1"/>
  <c r="AJ81" i="12" s="1"/>
  <c r="AK81" i="12" s="1"/>
  <c r="AL81" i="12" s="1"/>
  <c r="AM81" i="12" s="1"/>
  <c r="AT81" i="12" s="1"/>
  <c r="AW74" i="12"/>
  <c r="AT87" i="12" l="1"/>
  <c r="AV81" i="12"/>
  <c r="AV87" i="12" s="1"/>
  <c r="AU81" i="12"/>
  <c r="AU87" i="12" s="1"/>
  <c r="AW81" i="12"/>
  <c r="AW87" i="12" s="1"/>
</calcChain>
</file>

<file path=xl/comments1.xml><?xml version="1.0" encoding="utf-8"?>
<comments xmlns="http://schemas.openxmlformats.org/spreadsheetml/2006/main">
  <authors>
    <author>鳥取市役所</author>
  </authors>
  <commentList>
    <comment ref="AM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
リストにない場合は直接入力してください。</t>
        </r>
      </text>
    </comment>
  </commentList>
</comments>
</file>

<file path=xl/sharedStrings.xml><?xml version="1.0" encoding="utf-8"?>
<sst xmlns="http://schemas.openxmlformats.org/spreadsheetml/2006/main" count="1074" uniqueCount="161">
  <si>
    <t>日</t>
    <rPh sb="0" eb="1">
      <t>ニチ</t>
    </rPh>
    <phoneticPr fontId="2"/>
  </si>
  <si>
    <t>曜日</t>
    <rPh sb="0" eb="2">
      <t>ヨウビ</t>
    </rPh>
    <phoneticPr fontId="2"/>
  </si>
  <si>
    <t>4月</t>
    <rPh sb="1" eb="2">
      <t>ガツ</t>
    </rPh>
    <phoneticPr fontId="2"/>
  </si>
  <si>
    <t>夏季休業</t>
    <rPh sb="0" eb="2">
      <t>カキ</t>
    </rPh>
    <rPh sb="2" eb="4">
      <t>キュウギョウ</t>
    </rPh>
    <phoneticPr fontId="2"/>
  </si>
  <si>
    <t>冬季休業</t>
    <rPh sb="0" eb="2">
      <t>トウキ</t>
    </rPh>
    <rPh sb="2" eb="4">
      <t>キュウギョウ</t>
    </rPh>
    <phoneticPr fontId="2"/>
  </si>
  <si>
    <t>学年始休業</t>
    <rPh sb="0" eb="2">
      <t>ガクネン</t>
    </rPh>
    <rPh sb="2" eb="3">
      <t>ハジ</t>
    </rPh>
    <rPh sb="3" eb="5">
      <t>キュウギョウ</t>
    </rPh>
    <phoneticPr fontId="2"/>
  </si>
  <si>
    <t>開設日計</t>
    <rPh sb="0" eb="2">
      <t>カイセツ</t>
    </rPh>
    <rPh sb="2" eb="4">
      <t>ニッケイ</t>
    </rPh>
    <phoneticPr fontId="2"/>
  </si>
  <si>
    <t>■</t>
  </si>
  <si>
    <t>学校行事等
(日：行事名)</t>
    <rPh sb="0" eb="2">
      <t>ガッコウ</t>
    </rPh>
    <rPh sb="2" eb="4">
      <t>ギョウジ</t>
    </rPh>
    <rPh sb="4" eb="5">
      <t>トウ</t>
    </rPh>
    <rPh sb="7" eb="8">
      <t>ニチ</t>
    </rPh>
    <rPh sb="9" eb="11">
      <t>ギョウジ</t>
    </rPh>
    <rPh sb="11" eb="12">
      <t>ナ</t>
    </rPh>
    <phoneticPr fontId="2"/>
  </si>
  <si>
    <t>長期休暇等</t>
    <rPh sb="0" eb="2">
      <t>チョウキ</t>
    </rPh>
    <rPh sb="2" eb="4">
      <t>キュウカ</t>
    </rPh>
    <rPh sb="4" eb="5">
      <t>ナド</t>
    </rPh>
    <phoneticPr fontId="2"/>
  </si>
  <si>
    <t>平日</t>
    <rPh sb="0" eb="2">
      <t>ヘイジツ</t>
    </rPh>
    <phoneticPr fontId="2"/>
  </si>
  <si>
    <t>計</t>
    <rPh sb="0" eb="1">
      <t>ケイ</t>
    </rPh>
    <phoneticPr fontId="2"/>
  </si>
  <si>
    <t>開設日</t>
    <rPh sb="0" eb="3">
      <t>カイセツビ</t>
    </rPh>
    <phoneticPr fontId="2"/>
  </si>
  <si>
    <t>日数</t>
    <rPh sb="0" eb="2">
      <t>ニッスウ</t>
    </rPh>
    <phoneticPr fontId="2"/>
  </si>
  <si>
    <t>時間</t>
    <rPh sb="0" eb="2">
      <t>ジカン</t>
    </rPh>
    <phoneticPr fontId="2"/>
  </si>
  <si>
    <t>平 　　　日</t>
    <rPh sb="0" eb="1">
      <t>ヒラ</t>
    </rPh>
    <rPh sb="5" eb="6">
      <t>ヒ</t>
    </rPh>
    <phoneticPr fontId="2"/>
  </si>
  <si>
    <t>長　　期　　休　　暇　　等</t>
    <rPh sb="0" eb="1">
      <t>チョウ</t>
    </rPh>
    <rPh sb="3" eb="4">
      <t>キ</t>
    </rPh>
    <rPh sb="6" eb="7">
      <t>キュウ</t>
    </rPh>
    <rPh sb="9" eb="10">
      <t>ヒマ</t>
    </rPh>
    <rPh sb="12" eb="13">
      <t>ナド</t>
    </rPh>
    <phoneticPr fontId="2"/>
  </si>
  <si>
    <r>
      <t xml:space="preserve">長期休暇等
</t>
    </r>
    <r>
      <rPr>
        <sz val="9"/>
        <rFont val="ＭＳ Ｐゴシック"/>
        <family val="3"/>
        <charset val="128"/>
      </rPr>
      <t>（土・日・祝・振替日含む）</t>
    </r>
    <rPh sb="0" eb="2">
      <t>チョウキ</t>
    </rPh>
    <rPh sb="2" eb="4">
      <t>キュウカ</t>
    </rPh>
    <rPh sb="4" eb="5">
      <t>ナド</t>
    </rPh>
    <rPh sb="7" eb="8">
      <t>ツチ</t>
    </rPh>
    <rPh sb="9" eb="10">
      <t>ヒ</t>
    </rPh>
    <rPh sb="11" eb="12">
      <t>シュク</t>
    </rPh>
    <rPh sb="13" eb="16">
      <t>フリカエビ</t>
    </rPh>
    <rPh sb="16" eb="17">
      <t>フク</t>
    </rPh>
    <phoneticPr fontId="2"/>
  </si>
  <si>
    <t>平日（授業日）：</t>
    <rPh sb="0" eb="2">
      <t>ヘイジツ</t>
    </rPh>
    <rPh sb="3" eb="5">
      <t>ジュギョウ</t>
    </rPh>
    <rPh sb="5" eb="6">
      <t>ビ</t>
    </rPh>
    <phoneticPr fontId="2"/>
  </si>
  <si>
    <t>長期休暇等：</t>
    <rPh sb="0" eb="2">
      <t>チョウキ</t>
    </rPh>
    <rPh sb="2" eb="4">
      <t>キュウカ</t>
    </rPh>
    <rPh sb="4" eb="5">
      <t>ナド</t>
    </rPh>
    <phoneticPr fontId="2"/>
  </si>
  <si>
    <t>【凡例】</t>
    <rPh sb="1" eb="3">
      <t>ハンレイ</t>
    </rPh>
    <phoneticPr fontId="2"/>
  </si>
  <si>
    <t>平日（授業日）</t>
    <rPh sb="0" eb="1">
      <t>ヒラ</t>
    </rPh>
    <rPh sb="1" eb="2">
      <t>ヒ</t>
    </rPh>
    <rPh sb="3" eb="5">
      <t>ジュギョウ</t>
    </rPh>
    <rPh sb="5" eb="6">
      <t>ビ</t>
    </rPh>
    <phoneticPr fontId="2"/>
  </si>
  <si>
    <t>～</t>
    <phoneticPr fontId="2"/>
  </si>
  <si>
    <t>○</t>
    <phoneticPr fontId="2"/>
  </si>
  <si>
    <t>●</t>
    <phoneticPr fontId="2"/>
  </si>
  <si>
    <t>※開設時間は「規約」上のもの</t>
    <rPh sb="1" eb="3">
      <t>カイセツ</t>
    </rPh>
    <rPh sb="3" eb="5">
      <t>ジカン</t>
    </rPh>
    <rPh sb="7" eb="9">
      <t>キヤク</t>
    </rPh>
    <rPh sb="10" eb="11">
      <t>ジョウ</t>
    </rPh>
    <phoneticPr fontId="2"/>
  </si>
  <si>
    <t>入力用
⇒</t>
    <rPh sb="0" eb="3">
      <t>ニュウリョクヨウ</t>
    </rPh>
    <phoneticPr fontId="2"/>
  </si>
  <si>
    <t>昭和</t>
    <rPh sb="0" eb="2">
      <t>ショウワ</t>
    </rPh>
    <phoneticPr fontId="2"/>
  </si>
  <si>
    <t>憲法</t>
    <rPh sb="0" eb="2">
      <t>ケンポウ</t>
    </rPh>
    <phoneticPr fontId="2"/>
  </si>
  <si>
    <t>勤労</t>
    <rPh sb="0" eb="2">
      <t>キンロウ</t>
    </rPh>
    <phoneticPr fontId="2"/>
  </si>
  <si>
    <t>文化</t>
    <rPh sb="0" eb="2">
      <t>ブンカ</t>
    </rPh>
    <phoneticPr fontId="2"/>
  </si>
  <si>
    <t>建国</t>
    <rPh sb="0" eb="2">
      <t>ケンコク</t>
    </rPh>
    <phoneticPr fontId="2"/>
  </si>
  <si>
    <t>時間単位</t>
    <rPh sb="0" eb="2">
      <t>ジカン</t>
    </rPh>
    <rPh sb="2" eb="4">
      <t>タンイ</t>
    </rPh>
    <phoneticPr fontId="2"/>
  </si>
  <si>
    <t>振休（休）、長期休暇(■)、学校行事(学)</t>
    <rPh sb="0" eb="1">
      <t>フ</t>
    </rPh>
    <rPh sb="1" eb="2">
      <t>キュウ</t>
    </rPh>
    <rPh sb="3" eb="4">
      <t>キュウ</t>
    </rPh>
    <rPh sb="6" eb="8">
      <t>チョウキ</t>
    </rPh>
    <rPh sb="8" eb="10">
      <t>キュウカ</t>
    </rPh>
    <rPh sb="14" eb="16">
      <t>ガッコウ</t>
    </rPh>
    <rPh sb="16" eb="18">
      <t>ギョウジ</t>
    </rPh>
    <rPh sb="19" eb="20">
      <t>ガク</t>
    </rPh>
    <phoneticPr fontId="2"/>
  </si>
  <si>
    <t>春分</t>
    <rPh sb="0" eb="2">
      <t>シュンブン</t>
    </rPh>
    <phoneticPr fontId="2"/>
  </si>
  <si>
    <t>みどり</t>
    <phoneticPr fontId="2"/>
  </si>
  <si>
    <t>こども</t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</si>
  <si>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</si>
  <si>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</si>
  <si>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</si>
  <si>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</si>
  <si>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</si>
  <si>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</si>
  <si>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</si>
  <si>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</si>
  <si>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</si>
  <si>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</si>
  <si>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</si>
  <si>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山</t>
    <rPh sb="0" eb="1">
      <t>ヤマ</t>
    </rPh>
    <phoneticPr fontId="2"/>
  </si>
  <si>
    <t>元旦</t>
    <rPh sb="0" eb="2">
      <t>ガンタン</t>
    </rPh>
    <phoneticPr fontId="2"/>
  </si>
  <si>
    <t>入学式</t>
    <phoneticPr fontId="2"/>
  </si>
  <si>
    <t>天皇</t>
    <rPh sb="0" eb="2">
      <t>テンノウ</t>
    </rPh>
    <phoneticPr fontId="2"/>
  </si>
  <si>
    <t>スポ</t>
    <phoneticPr fontId="2"/>
  </si>
  <si>
    <t>敬老</t>
    <phoneticPr fontId="2"/>
  </si>
  <si>
    <t>成人</t>
    <phoneticPr fontId="2"/>
  </si>
  <si>
    <t>～</t>
  </si>
  <si>
    <t>○</t>
  </si>
  <si>
    <t>●</t>
  </si>
  <si>
    <t>体験的学習活動等休業日</t>
    <phoneticPr fontId="2"/>
  </si>
  <si>
    <t>1・2日</t>
    <rPh sb="3" eb="4">
      <t>ニチ</t>
    </rPh>
    <phoneticPr fontId="2"/>
  </si>
  <si>
    <t>始業式</t>
    <phoneticPr fontId="2"/>
  </si>
  <si>
    <t>入学式</t>
    <phoneticPr fontId="2"/>
  </si>
  <si>
    <t>振替</t>
    <phoneticPr fontId="2"/>
  </si>
  <si>
    <t>海</t>
    <phoneticPr fontId="2"/>
  </si>
  <si>
    <t>敬老</t>
    <phoneticPr fontId="2"/>
  </si>
  <si>
    <t>秋分</t>
    <phoneticPr fontId="2"/>
  </si>
  <si>
    <t>スポ</t>
    <phoneticPr fontId="2"/>
  </si>
  <si>
    <t>成人</t>
    <phoneticPr fontId="2"/>
  </si>
  <si>
    <t>令和６年度　児童クラブ開設（予定）日数表</t>
    <rPh sb="0" eb="2">
      <t>レイワ</t>
    </rPh>
    <rPh sb="3" eb="5">
      <t>ネンド</t>
    </rPh>
    <rPh sb="6" eb="11">
      <t>ジ</t>
    </rPh>
    <rPh sb="11" eb="13">
      <t>カイセツ</t>
    </rPh>
    <rPh sb="14" eb="16">
      <t>ヨテイ</t>
    </rPh>
    <rPh sb="17" eb="19">
      <t>ニッスウ</t>
    </rPh>
    <rPh sb="19" eb="20">
      <t>ヒョウ</t>
    </rPh>
    <phoneticPr fontId="2"/>
  </si>
  <si>
    <t>※令和6年度の計画（見込）を記入ください</t>
    <rPh sb="1" eb="3">
      <t>レイワ</t>
    </rPh>
    <rPh sb="4" eb="6">
      <t>ネンド</t>
    </rPh>
    <rPh sb="7" eb="9">
      <t>ケイカク</t>
    </rPh>
    <rPh sb="10" eb="12">
      <t>ミコ</t>
    </rPh>
    <rPh sb="14" eb="16">
      <t>キニュウ</t>
    </rPh>
    <phoneticPr fontId="2"/>
  </si>
  <si>
    <t>4/8新１年生受入れのため１日開設</t>
    <rPh sb="3" eb="4">
      <t>シン</t>
    </rPh>
    <rPh sb="5" eb="7">
      <t>ネンセイ</t>
    </rPh>
    <rPh sb="7" eb="9">
      <t>ウケイレ</t>
    </rPh>
    <rPh sb="14" eb="15">
      <t>ヒ</t>
    </rPh>
    <rPh sb="15" eb="17">
      <t>カイセツ</t>
    </rPh>
    <phoneticPr fontId="2"/>
  </si>
  <si>
    <t>体験的学習活動等休業日</t>
  </si>
  <si>
    <t>30日</t>
    <rPh sb="2" eb="3">
      <t>ニチ</t>
    </rPh>
    <phoneticPr fontId="2"/>
  </si>
  <si>
    <t>8日:参観日(振替10日)</t>
    <phoneticPr fontId="2"/>
  </si>
  <si>
    <t>13～15日:盆休み</t>
    <rPh sb="5" eb="6">
      <t>ニチ</t>
    </rPh>
    <rPh sb="7" eb="9">
      <t>ボンヤス</t>
    </rPh>
    <phoneticPr fontId="2"/>
  </si>
  <si>
    <t>7日:運動会(振替9日)</t>
    <phoneticPr fontId="2"/>
  </si>
  <si>
    <t>1日:体験的学習活動等休業日</t>
    <phoneticPr fontId="2"/>
  </si>
  <si>
    <t>16日:学習発表会</t>
    <rPh sb="4" eb="6">
      <t>ガクシュウ</t>
    </rPh>
    <rPh sb="6" eb="8">
      <t>ハッピョウ</t>
    </rPh>
    <rPh sb="8" eb="9">
      <t>カイ</t>
    </rPh>
    <phoneticPr fontId="2"/>
  </si>
  <si>
    <t xml:space="preserve"> (振替18日)</t>
    <phoneticPr fontId="2"/>
  </si>
  <si>
    <t>○</t>
    <phoneticPr fontId="2"/>
  </si>
  <si>
    <t>●</t>
    <phoneticPr fontId="2"/>
  </si>
  <si>
    <t>■</t>
    <phoneticPr fontId="2"/>
  </si>
  <si>
    <t>くわのみ児童クラブ1組</t>
    <rPh sb="10" eb="11">
      <t>クミ</t>
    </rPh>
    <phoneticPr fontId="1"/>
  </si>
  <si>
    <t>あすなろ児童クラブ（1組）</t>
    <rPh sb="11" eb="12">
      <t>クミ</t>
    </rPh>
    <phoneticPr fontId="1"/>
  </si>
  <si>
    <t>わかあゆ児童クラブ</t>
  </si>
  <si>
    <t>さくらんぼ児童クラブ</t>
  </si>
  <si>
    <t>そらやま児童クラブ</t>
  </si>
  <si>
    <t>さくらのみち第1クラブ</t>
    <rPh sb="6" eb="7">
      <t>ダイ</t>
    </rPh>
    <phoneticPr fontId="1"/>
  </si>
  <si>
    <t>あおぞら児童クラブ</t>
  </si>
  <si>
    <t>なかよし児童クラブ</t>
  </si>
  <si>
    <t>砂山第一児童クラブ</t>
    <rPh sb="2" eb="4">
      <t>ダイイチ</t>
    </rPh>
    <phoneticPr fontId="1"/>
  </si>
  <si>
    <t>どんぐり児童クラブ</t>
  </si>
  <si>
    <t>しいのみクラブ</t>
  </si>
  <si>
    <t>みほっこ第1児童クラブ</t>
    <rPh sb="4" eb="5">
      <t>ダイ</t>
    </rPh>
    <rPh sb="6" eb="8">
      <t>ジドウ</t>
    </rPh>
    <phoneticPr fontId="1"/>
  </si>
  <si>
    <t>やまびこ児童クラブ</t>
  </si>
  <si>
    <t>ひまわり児童クラブ1組</t>
    <rPh sb="10" eb="11">
      <t>クミ</t>
    </rPh>
    <phoneticPr fontId="1"/>
  </si>
  <si>
    <t>こばと児童クラブ</t>
  </si>
  <si>
    <t>ぽっかぽか児童クラブ</t>
  </si>
  <si>
    <t>まつかぜ児童クラブ</t>
  </si>
  <si>
    <t>元気っ子児童クラブ1組</t>
    <rPh sb="10" eb="11">
      <t>クミ</t>
    </rPh>
    <phoneticPr fontId="1"/>
  </si>
  <si>
    <t>せんきょう児童クラブ</t>
  </si>
  <si>
    <t>とんぼ児童クラブ</t>
  </si>
  <si>
    <t>かにっこ児童クラブ</t>
  </si>
  <si>
    <t>さじっ子クラブ</t>
  </si>
  <si>
    <t>うべのっこ児童クラブ</t>
  </si>
  <si>
    <t>のびっこ児童クラブ</t>
  </si>
  <si>
    <t>ひだまり児童クラブ</t>
  </si>
  <si>
    <t>あゆっ子児童クラブ</t>
  </si>
  <si>
    <t>さんき児童クラブ</t>
  </si>
  <si>
    <t>さいごう児童クラブ</t>
  </si>
  <si>
    <t>鹿野町放課後児童クラブ</t>
    <rPh sb="3" eb="6">
      <t>ホウカゴ</t>
    </rPh>
    <phoneticPr fontId="1"/>
  </si>
  <si>
    <t>風の子児童クラブ</t>
  </si>
  <si>
    <t>もちっ子児童クラブ</t>
  </si>
  <si>
    <t>海っこ児童クラブ</t>
  </si>
  <si>
    <t>こなんっ子放課後児童クラブ</t>
    <rPh sb="5" eb="8">
      <t>ホウカゴ</t>
    </rPh>
    <phoneticPr fontId="1"/>
  </si>
  <si>
    <t>美保小児童クラブ第五教室</t>
    <rPh sb="0" eb="3">
      <t>ミホショウ</t>
    </rPh>
    <rPh sb="8" eb="12">
      <t>ダイゴキョウシツ</t>
    </rPh>
    <phoneticPr fontId="3"/>
  </si>
  <si>
    <t>あおぞら第二児童クラブ</t>
  </si>
  <si>
    <t>めだか児童クラブ</t>
  </si>
  <si>
    <t>ちゃれんじ児童クラブ第1</t>
    <rPh sb="10" eb="11">
      <t>ダイ</t>
    </rPh>
    <phoneticPr fontId="1"/>
  </si>
  <si>
    <t>うさぎ児童クラブ</t>
  </si>
  <si>
    <t>あすなろ児童クラブ（2組）</t>
    <rPh sb="11" eb="12">
      <t>クミ</t>
    </rPh>
    <phoneticPr fontId="1"/>
  </si>
  <si>
    <t>第2しいのみクラブ</t>
    <rPh sb="0" eb="1">
      <t>ダイ</t>
    </rPh>
    <phoneticPr fontId="1"/>
  </si>
  <si>
    <t>くるみ児童クラブ</t>
    <rPh sb="3" eb="5">
      <t>ジドウ</t>
    </rPh>
    <phoneticPr fontId="1"/>
  </si>
  <si>
    <t>たからの子児童クラブ</t>
    <rPh sb="4" eb="5">
      <t>コ</t>
    </rPh>
    <rPh sb="5" eb="7">
      <t>ジドウ</t>
    </rPh>
    <phoneticPr fontId="1"/>
  </si>
  <si>
    <t>砂山第二児童クラブ</t>
    <rPh sb="4" eb="6">
      <t>ジドウ</t>
    </rPh>
    <phoneticPr fontId="1"/>
  </si>
  <si>
    <t>第二なかよし児童クラブ</t>
    <rPh sb="1" eb="2">
      <t>ニ</t>
    </rPh>
    <rPh sb="6" eb="8">
      <t>ジドウ</t>
    </rPh>
    <phoneticPr fontId="1"/>
  </si>
  <si>
    <t>日進第２やまびこ児童クラブ</t>
    <rPh sb="8" eb="10">
      <t>ジドウ</t>
    </rPh>
    <phoneticPr fontId="1"/>
  </si>
  <si>
    <t>めだか児童クラブ（つくし組）</t>
    <rPh sb="3" eb="5">
      <t>ジドウ</t>
    </rPh>
    <phoneticPr fontId="1"/>
  </si>
  <si>
    <t>うべのっこ第二児童クラブ</t>
    <rPh sb="7" eb="9">
      <t>ジドウ</t>
    </rPh>
    <phoneticPr fontId="1"/>
  </si>
  <si>
    <t>さくらのみち第2クラブ</t>
  </si>
  <si>
    <t>くらだ児童クラブ</t>
    <rPh sb="3" eb="5">
      <t>ジドウ</t>
    </rPh>
    <phoneticPr fontId="1"/>
  </si>
  <si>
    <t>さくらんぼ第2児童クラブ</t>
    <rPh sb="7" eb="9">
      <t>ジドウ</t>
    </rPh>
    <phoneticPr fontId="1"/>
  </si>
  <si>
    <t>ひまわり児童クラブ2組</t>
    <rPh sb="4" eb="6">
      <t>ジドウ</t>
    </rPh>
    <rPh sb="10" eb="11">
      <t>クミ</t>
    </rPh>
    <phoneticPr fontId="1"/>
  </si>
  <si>
    <t>あおぞら第三児童クラブ</t>
    <rPh sb="4" eb="5">
      <t>ダイ</t>
    </rPh>
    <rPh sb="5" eb="6">
      <t>サン</t>
    </rPh>
    <rPh sb="6" eb="8">
      <t>ジドウ</t>
    </rPh>
    <phoneticPr fontId="2"/>
  </si>
  <si>
    <t>みずほ児童クラブ</t>
    <rPh sb="3" eb="5">
      <t>ジドウ</t>
    </rPh>
    <phoneticPr fontId="1"/>
  </si>
  <si>
    <t>あすなろ児童クラブ（3組）</t>
    <rPh sb="4" eb="6">
      <t>ジドウ</t>
    </rPh>
    <rPh sb="11" eb="12">
      <t>クミ</t>
    </rPh>
    <phoneticPr fontId="1"/>
  </si>
  <si>
    <t>みほっこ第2児童クラブ</t>
    <rPh sb="4" eb="5">
      <t>ダイ</t>
    </rPh>
    <rPh sb="6" eb="8">
      <t>ジドウ</t>
    </rPh>
    <phoneticPr fontId="1"/>
  </si>
  <si>
    <t>みほっこ第3児童クラブ</t>
    <rPh sb="4" eb="5">
      <t>ダイ</t>
    </rPh>
    <rPh sb="6" eb="8">
      <t>ジドウ</t>
    </rPh>
    <phoneticPr fontId="1"/>
  </si>
  <si>
    <t>みほっこ第4児童クラブ</t>
    <rPh sb="4" eb="5">
      <t>ダイ</t>
    </rPh>
    <rPh sb="6" eb="8">
      <t>ジドウ</t>
    </rPh>
    <phoneticPr fontId="1"/>
  </si>
  <si>
    <t>ちゃれんじ児童クラブ第2</t>
    <rPh sb="5" eb="7">
      <t>ジドウ</t>
    </rPh>
    <rPh sb="10" eb="11">
      <t>ダイ</t>
    </rPh>
    <phoneticPr fontId="1"/>
  </si>
  <si>
    <t>とくよしポケットクラブ1組</t>
    <rPh sb="12" eb="13">
      <t>クミ</t>
    </rPh>
    <phoneticPr fontId="1"/>
  </si>
  <si>
    <t>元気っ子児童クラブ2組</t>
    <rPh sb="0" eb="2">
      <t>ゲンキ</t>
    </rPh>
    <rPh sb="3" eb="4">
      <t>コ</t>
    </rPh>
    <rPh sb="10" eb="11">
      <t>クミ</t>
    </rPh>
    <phoneticPr fontId="1"/>
  </si>
  <si>
    <t>どんぐり第2児童クラブ</t>
    <rPh sb="4" eb="5">
      <t>ダイ</t>
    </rPh>
    <phoneticPr fontId="1"/>
  </si>
  <si>
    <t>とくよしポケットクラブ2組</t>
  </si>
  <si>
    <t>けやき児童クラブ</t>
    <rPh sb="3" eb="5">
      <t>ジドウ</t>
    </rPh>
    <phoneticPr fontId="2"/>
  </si>
  <si>
    <t>みらい児童クラブ</t>
    <rPh sb="3" eb="5">
      <t>ジドウ</t>
    </rPh>
    <phoneticPr fontId="2"/>
  </si>
  <si>
    <t>はとっ子児童クラブ2組</t>
    <rPh sb="3" eb="4">
      <t>コ</t>
    </rPh>
    <rPh sb="4" eb="6">
      <t>ジドウ</t>
    </rPh>
    <rPh sb="10" eb="11">
      <t>クミ</t>
    </rPh>
    <phoneticPr fontId="2"/>
  </si>
  <si>
    <t>ひまわり児童クラブ3組</t>
    <rPh sb="4" eb="6">
      <t>ジドウ</t>
    </rPh>
    <rPh sb="10" eb="11">
      <t>クミ</t>
    </rPh>
    <phoneticPr fontId="2"/>
  </si>
  <si>
    <t>浜村児童クラブ　きいろ教室</t>
    <rPh sb="0" eb="2">
      <t>ハマムラ</t>
    </rPh>
    <rPh sb="2" eb="4">
      <t>ジドウ</t>
    </rPh>
    <rPh sb="11" eb="13">
      <t>キョウシツ</t>
    </rPh>
    <phoneticPr fontId="2"/>
  </si>
  <si>
    <t>かすみのさと児童クラブ</t>
    <rPh sb="6" eb="8">
      <t>ジドウ</t>
    </rPh>
    <phoneticPr fontId="2"/>
  </si>
  <si>
    <t>くわのみ児童クラブ2組</t>
    <rPh sb="4" eb="6">
      <t>ジドウ</t>
    </rPh>
    <rPh sb="10" eb="11">
      <t>クミ</t>
    </rPh>
    <phoneticPr fontId="2"/>
  </si>
  <si>
    <t>ぽらん児童クラブ</t>
    <rPh sb="3" eb="5">
      <t>ジドウ</t>
    </rPh>
    <phoneticPr fontId="2"/>
  </si>
  <si>
    <t>くるみ第二児童クラブ</t>
    <rPh sb="3" eb="4">
      <t>ダイ</t>
    </rPh>
    <rPh sb="4" eb="5">
      <t>２</t>
    </rPh>
    <rPh sb="5" eb="7">
      <t>ジドウ</t>
    </rPh>
    <phoneticPr fontId="2"/>
  </si>
  <si>
    <t>クラブ名</t>
    <rPh sb="3" eb="4">
      <t>メイ</t>
    </rPh>
    <phoneticPr fontId="2"/>
  </si>
  <si>
    <t>クラブ名：</t>
    <rPh sb="3" eb="4">
      <t>ナ</t>
    </rPh>
    <phoneticPr fontId="2"/>
  </si>
  <si>
    <t>さざんか児童クラブ</t>
    <rPh sb="4" eb="6">
      <t>ジドウ</t>
    </rPh>
    <phoneticPr fontId="2"/>
  </si>
  <si>
    <t>はとっ子児童クラブ1組</t>
    <rPh sb="10" eb="11">
      <t>クミ</t>
    </rPh>
    <phoneticPr fontId="2"/>
  </si>
  <si>
    <t>浜村児童クラブ　みどり教室</t>
    <rPh sb="11" eb="13">
      <t>キョウシツ</t>
    </rPh>
    <phoneticPr fontId="1"/>
  </si>
  <si>
    <t>みつばち児童クラブ　西町教室</t>
    <rPh sb="4" eb="6">
      <t>ジドウ</t>
    </rPh>
    <rPh sb="10" eb="12">
      <t>ニシマチ</t>
    </rPh>
    <phoneticPr fontId="2"/>
  </si>
  <si>
    <t>みつばち児童クラブ　湖山教室</t>
    <rPh sb="4" eb="6">
      <t>ジドウ</t>
    </rPh>
    <rPh sb="10" eb="12">
      <t>コヤマ</t>
    </rPh>
    <rPh sb="12" eb="14">
      <t>キョウシツ</t>
    </rPh>
    <phoneticPr fontId="2"/>
  </si>
  <si>
    <t>みつばち児童クラブ　公園前教室</t>
    <rPh sb="4" eb="6">
      <t>ジドウ</t>
    </rPh>
    <rPh sb="10" eb="13">
      <t>コウエンマエ</t>
    </rPh>
    <rPh sb="13" eb="15">
      <t>キョウシツ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</si>
</sst>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General&quot;時&quot;&quot;間&quot;"/>
    <numFmt numFmtId="177" formatCode="General&quot;日&quot;"/>
    <numFmt numFmtId="178" formatCode="0.00_);[Red]\(0.00\)"/>
    <numFmt numFmtId="179" formatCode="0_);[Red]\(0\)"/>
    <numFmt numFmtId="180" formatCode="aaa"/>
    <numFmt numFmtId="181" formatCode="0.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9" fillId="0" borderId="1" xfId="0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9" fillId="0" borderId="5" xfId="0" applyFon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178" fontId="0" fillId="0" borderId="10" xfId="0" applyNumberFormat="1" applyFill="1" applyBorder="1" applyAlignment="1">
      <alignment horizontal="right" vertical="center" shrinkToFit="1"/>
    </xf>
    <xf numFmtId="178" fontId="0" fillId="0" borderId="11" xfId="0" applyNumberFormat="1" applyFill="1" applyBorder="1" applyAlignment="1">
      <alignment horizontal="right" vertical="center" shrinkToFit="1"/>
    </xf>
    <xf numFmtId="179" fontId="11" fillId="0" borderId="10" xfId="0" applyNumberFormat="1" applyFont="1" applyFill="1" applyBorder="1" applyAlignment="1">
      <alignment horizontal="right" vertical="center" shrinkToFit="1"/>
    </xf>
    <xf numFmtId="179" fontId="11" fillId="0" borderId="11" xfId="0" applyNumberFormat="1" applyFont="1" applyFill="1" applyBorder="1" applyAlignment="1">
      <alignment horizontal="right" vertical="center" shrinkToFit="1"/>
    </xf>
    <xf numFmtId="177" fontId="11" fillId="0" borderId="10" xfId="0" applyNumberFormat="1" applyFont="1" applyFill="1" applyBorder="1" applyAlignment="1">
      <alignment horizontal="right" vertical="center" shrinkToFit="1"/>
    </xf>
    <xf numFmtId="177" fontId="0" fillId="0" borderId="10" xfId="0" applyNumberFormat="1" applyFill="1" applyBorder="1" applyAlignment="1">
      <alignment horizontal="right" vertical="center" shrinkToFit="1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180" fontId="0" fillId="2" borderId="5" xfId="0" applyNumberFormat="1" applyFill="1" applyBorder="1" applyAlignment="1">
      <alignment horizontal="center" vertical="center" shrinkToFit="1"/>
    </xf>
    <xf numFmtId="180" fontId="0" fillId="2" borderId="11" xfId="0" applyNumberFormat="1" applyFill="1" applyBorder="1" applyAlignment="1">
      <alignment horizontal="center" vertical="center" shrinkToFit="1"/>
    </xf>
    <xf numFmtId="181" fontId="0" fillId="2" borderId="5" xfId="0" applyNumberFormat="1" applyFill="1" applyBorder="1" applyAlignment="1">
      <alignment horizontal="center" vertical="center" shrinkToFit="1"/>
    </xf>
    <xf numFmtId="181" fontId="0" fillId="2" borderId="12" xfId="0" applyNumberForma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180" fontId="0" fillId="2" borderId="16" xfId="0" applyNumberFormat="1" applyFill="1" applyBorder="1" applyAlignment="1">
      <alignment horizontal="center" vertical="center" shrinkToFit="1"/>
    </xf>
    <xf numFmtId="180" fontId="0" fillId="2" borderId="17" xfId="0" applyNumberForma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horizontal="right" vertical="center" wrapText="1"/>
    </xf>
    <xf numFmtId="57" fontId="0" fillId="0" borderId="5" xfId="0" applyNumberFormat="1" applyFill="1" applyBorder="1">
      <alignment vertical="center"/>
    </xf>
    <xf numFmtId="180" fontId="0" fillId="0" borderId="5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25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28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30" xfId="0" applyFont="1" applyFill="1" applyBorder="1">
      <alignment vertical="center"/>
    </xf>
    <xf numFmtId="0" fontId="0" fillId="0" borderId="31" xfId="0" applyFill="1" applyBorder="1" applyAlignment="1">
      <alignment vertical="center" shrinkToFit="1"/>
    </xf>
    <xf numFmtId="20" fontId="0" fillId="0" borderId="32" xfId="0" applyNumberForma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78" fontId="1" fillId="0" borderId="33" xfId="0" applyNumberFormat="1" applyFont="1" applyFill="1" applyBorder="1" applyAlignment="1">
      <alignment horizontal="right" vertical="center" shrinkToFit="1"/>
    </xf>
    <xf numFmtId="176" fontId="1" fillId="0" borderId="35" xfId="0" applyNumberFormat="1" applyFont="1" applyFill="1" applyBorder="1" applyAlignment="1">
      <alignment horizontal="right" vertical="center" shrinkToFit="1"/>
    </xf>
    <xf numFmtId="20" fontId="0" fillId="0" borderId="36" xfId="0" applyNumberForma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78" fontId="1" fillId="0" borderId="37" xfId="0" applyNumberFormat="1" applyFont="1" applyFill="1" applyBorder="1" applyAlignment="1">
      <alignment horizontal="right" vertical="center" shrinkToFit="1"/>
    </xf>
    <xf numFmtId="176" fontId="1" fillId="0" borderId="39" xfId="0" applyNumberFormat="1" applyFont="1" applyFill="1" applyBorder="1" applyAlignment="1">
      <alignment horizontal="right" vertical="center" shrinkToFit="1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78" fontId="1" fillId="0" borderId="41" xfId="0" applyNumberFormat="1" applyFont="1" applyFill="1" applyBorder="1" applyAlignment="1">
      <alignment horizontal="right" vertical="center" shrinkToFit="1"/>
    </xf>
    <xf numFmtId="176" fontId="1" fillId="0" borderId="43" xfId="0" applyNumberFormat="1" applyFont="1" applyFill="1" applyBorder="1" applyAlignment="1">
      <alignment horizontal="right" vertical="center" shrinkToFit="1"/>
    </xf>
    <xf numFmtId="0" fontId="1" fillId="0" borderId="44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25" xfId="0" applyNumberFormat="1" applyFont="1" applyFill="1" applyBorder="1" applyAlignment="1">
      <alignment horizontal="right" vertical="center"/>
    </xf>
    <xf numFmtId="178" fontId="1" fillId="0" borderId="28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>
      <alignment horizontal="left" vertical="center" shrinkToFit="1"/>
    </xf>
    <xf numFmtId="178" fontId="1" fillId="0" borderId="0" xfId="0" applyNumberFormat="1" applyFont="1" applyFill="1" applyBorder="1" applyAlignment="1">
      <alignment horizontal="right" vertical="center"/>
    </xf>
    <xf numFmtId="0" fontId="0" fillId="0" borderId="3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30" xfId="0" applyFont="1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180" fontId="0" fillId="0" borderId="5" xfId="0" applyNumberFormat="1" applyFill="1" applyBorder="1" applyAlignment="1">
      <alignment horizontal="center" vertical="center" shrinkToFit="1"/>
    </xf>
    <xf numFmtId="180" fontId="0" fillId="0" borderId="17" xfId="0" applyNumberFormat="1" applyFill="1" applyBorder="1" applyAlignment="1">
      <alignment horizontal="center" vertical="center" shrinkToFit="1"/>
    </xf>
    <xf numFmtId="180" fontId="0" fillId="0" borderId="5" xfId="0" applyNumberFormat="1" applyFont="1" applyFill="1" applyBorder="1" applyAlignment="1">
      <alignment horizontal="center" vertical="center" shrinkToFit="1"/>
    </xf>
    <xf numFmtId="180" fontId="0" fillId="0" borderId="11" xfId="0" applyNumberFormat="1" applyFont="1" applyFill="1" applyBorder="1" applyAlignment="1">
      <alignment horizontal="center" vertical="center" shrinkToFit="1"/>
    </xf>
    <xf numFmtId="180" fontId="0" fillId="0" borderId="11" xfId="0" applyNumberFormat="1" applyFill="1" applyBorder="1" applyAlignment="1">
      <alignment horizontal="center" vertical="center" shrinkToFit="1"/>
    </xf>
    <xf numFmtId="180" fontId="0" fillId="0" borderId="16" xfId="0" applyNumberForma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181" fontId="0" fillId="0" borderId="5" xfId="0" applyNumberFormat="1" applyFill="1" applyBorder="1" applyAlignment="1">
      <alignment horizontal="center" vertical="center" shrinkToFit="1"/>
    </xf>
    <xf numFmtId="181" fontId="0" fillId="0" borderId="5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181" fontId="0" fillId="0" borderId="12" xfId="0" applyNumberFormat="1" applyFill="1" applyBorder="1" applyAlignment="1">
      <alignment horizontal="center" vertical="center" shrinkToFit="1"/>
    </xf>
    <xf numFmtId="181" fontId="0" fillId="0" borderId="12" xfId="0" applyNumberFormat="1" applyFont="1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180" fontId="0" fillId="0" borderId="20" xfId="0" applyNumberForma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30" xfId="0" applyFill="1" applyBorder="1" applyAlignment="1">
      <alignment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181" fontId="0" fillId="0" borderId="16" xfId="0" applyNumberFormat="1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20" fontId="13" fillId="0" borderId="32" xfId="0" applyNumberFormat="1" applyFont="1" applyFill="1" applyBorder="1" applyAlignment="1">
      <alignment vertical="center"/>
    </xf>
    <xf numFmtId="20" fontId="13" fillId="0" borderId="34" xfId="0" applyNumberFormat="1" applyFont="1" applyFill="1" applyBorder="1" applyAlignment="1">
      <alignment vertical="center"/>
    </xf>
    <xf numFmtId="20" fontId="13" fillId="0" borderId="36" xfId="0" applyNumberFormat="1" applyFont="1" applyFill="1" applyBorder="1" applyAlignment="1">
      <alignment vertical="center"/>
    </xf>
    <xf numFmtId="20" fontId="13" fillId="0" borderId="38" xfId="0" applyNumberFormat="1" applyFont="1" applyFill="1" applyBorder="1" applyAlignment="1">
      <alignment vertical="center"/>
    </xf>
    <xf numFmtId="0" fontId="0" fillId="0" borderId="30" xfId="0" applyFont="1" applyFill="1" applyBorder="1">
      <alignment vertical="center"/>
    </xf>
    <xf numFmtId="0" fontId="14" fillId="0" borderId="30" xfId="0" applyFont="1" applyFill="1" applyBorder="1">
      <alignment vertical="center"/>
    </xf>
    <xf numFmtId="0" fontId="15" fillId="0" borderId="30" xfId="0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shrinkToFit="1"/>
    </xf>
    <xf numFmtId="0" fontId="13" fillId="0" borderId="0" xfId="0" applyFont="1" applyFill="1">
      <alignment vertical="center"/>
    </xf>
    <xf numFmtId="0" fontId="17" fillId="0" borderId="0" xfId="0" applyFont="1" applyFill="1" applyAlignment="1">
      <alignment vertical="top"/>
    </xf>
    <xf numFmtId="0" fontId="13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 shrinkToFit="1"/>
    </xf>
    <xf numFmtId="20" fontId="13" fillId="0" borderId="40" xfId="0" applyNumberFormat="1" applyFont="1" applyFill="1" applyBorder="1" applyAlignment="1">
      <alignment vertical="center"/>
    </xf>
    <xf numFmtId="20" fontId="13" fillId="0" borderId="42" xfId="0" applyNumberFormat="1" applyFont="1" applyFill="1" applyBorder="1" applyAlignment="1">
      <alignment vertical="center"/>
    </xf>
    <xf numFmtId="0" fontId="1" fillId="0" borderId="44" xfId="0" applyFont="1" applyFill="1" applyBorder="1" applyAlignment="1">
      <alignment vertical="center" shrinkToFit="1"/>
    </xf>
    <xf numFmtId="20" fontId="13" fillId="0" borderId="32" xfId="0" applyNumberFormat="1" applyFont="1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20" fontId="13" fillId="0" borderId="34" xfId="0" applyNumberFormat="1" applyFont="1" applyFill="1" applyBorder="1" applyAlignment="1">
      <alignment vertical="center" shrinkToFit="1"/>
    </xf>
    <xf numFmtId="20" fontId="13" fillId="0" borderId="36" xfId="0" applyNumberFormat="1" applyFont="1" applyFill="1" applyBorder="1" applyAlignment="1">
      <alignment vertical="center" shrinkToFit="1"/>
    </xf>
    <xf numFmtId="0" fontId="0" fillId="0" borderId="37" xfId="0" applyFill="1" applyBorder="1" applyAlignment="1">
      <alignment vertical="center" shrinkToFit="1"/>
    </xf>
    <xf numFmtId="20" fontId="13" fillId="0" borderId="38" xfId="0" applyNumberFormat="1" applyFont="1" applyFill="1" applyBorder="1" applyAlignment="1">
      <alignment vertical="center" shrinkToFit="1"/>
    </xf>
    <xf numFmtId="20" fontId="13" fillId="0" borderId="40" xfId="0" applyNumberFormat="1" applyFont="1" applyFill="1" applyBorder="1" applyAlignment="1">
      <alignment vertical="center" shrinkToFit="1"/>
    </xf>
    <xf numFmtId="0" fontId="0" fillId="0" borderId="41" xfId="0" applyFill="1" applyBorder="1" applyAlignment="1">
      <alignment vertical="center" shrinkToFit="1"/>
    </xf>
    <xf numFmtId="20" fontId="13" fillId="0" borderId="42" xfId="0" applyNumberFormat="1" applyFont="1" applyFill="1" applyBorder="1" applyAlignment="1">
      <alignment vertical="center" shrinkToFit="1"/>
    </xf>
    <xf numFmtId="0" fontId="9" fillId="0" borderId="20" xfId="0" applyFont="1" applyFill="1" applyBorder="1">
      <alignment vertical="center"/>
    </xf>
    <xf numFmtId="0" fontId="0" fillId="0" borderId="45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5" xfId="0" applyBorder="1">
      <alignment vertical="center"/>
    </xf>
    <xf numFmtId="0" fontId="1" fillId="0" borderId="30" xfId="0" applyFont="1" applyFill="1" applyBorder="1" applyAlignment="1">
      <alignment vertical="center" shrinkToFit="1"/>
    </xf>
    <xf numFmtId="0" fontId="6" fillId="0" borderId="60" xfId="0" applyFont="1" applyFill="1" applyBorder="1" applyAlignment="1">
      <alignment horizontal="left" vertical="center" shrinkToFit="1"/>
    </xf>
    <xf numFmtId="0" fontId="6" fillId="0" borderId="6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left" vertical="center" wrapText="1" shrinkToFit="1"/>
    </xf>
    <xf numFmtId="0" fontId="0" fillId="0" borderId="52" xfId="0" applyFill="1" applyBorder="1" applyAlignment="1">
      <alignment horizontal="left" vertical="center" wrapText="1" shrinkToFit="1"/>
    </xf>
    <xf numFmtId="0" fontId="0" fillId="0" borderId="53" xfId="0" applyFill="1" applyBorder="1" applyAlignment="1">
      <alignment horizontal="left" vertical="center" wrapText="1" shrinkToFit="1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179" fontId="11" fillId="0" borderId="17" xfId="0" applyNumberFormat="1" applyFont="1" applyFill="1" applyBorder="1" applyAlignment="1">
      <alignment horizontal="right" vertical="center"/>
    </xf>
    <xf numFmtId="179" fontId="11" fillId="0" borderId="11" xfId="0" applyNumberFormat="1" applyFont="1" applyFill="1" applyBorder="1" applyAlignment="1">
      <alignment horizontal="right" vertical="center"/>
    </xf>
    <xf numFmtId="179" fontId="11" fillId="0" borderId="61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178" fontId="0" fillId="0" borderId="61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178" fontId="0" fillId="0" borderId="17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62" xfId="0" applyFill="1" applyBorder="1" applyAlignment="1">
      <alignment vertical="center" wrapText="1"/>
    </xf>
    <xf numFmtId="0" fontId="0" fillId="0" borderId="17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120242</xdr:colOff>
      <xdr:row>0</xdr:row>
      <xdr:rowOff>85598</xdr:rowOff>
    </xdr:from>
    <xdr:to>
      <xdr:col>2</xdr:col>
      <xdr:colOff>19326</xdr:colOff>
      <xdr:row>0</xdr:row>
      <xdr:rowOff>513521</xdr:rowOff>
    </xdr:to>
    <xdr:sp macro="" textlink="">
      <xdr:nvSpPr>
        <xdr:cNvPr id="2" name="テキスト ボックス 1"/>
        <xdr:cNvSpPr txBox="1"/>
      </xdr:nvSpPr>
      <xdr:spPr>
        <a:xfrm>
          <a:off x="120242" y="85598"/>
          <a:ext cx="1113867" cy="42792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90"/>
  <sheetViews>
    <sheetView showZeros="0" tabSelected="1" view="pageBreakPreview" zoomScaleNormal="89" zoomScaleSheetLayoutView="100" workbookViewId="0">
      <pane xSplit="8" ySplit="3" topLeftCell="I4" activePane="bottomRight" state="frozenSplit"/>
      <selection pane="topRight"/>
      <selection pane="bottomLeft" activeCell="B10" sqref="B10"/>
      <selection pane="bottomRight" activeCell="AQ7" sqref="AQ7"/>
    </sheetView>
  </sheetViews>
  <sheetFormatPr defaultColWidth="9" defaultRowHeight="13.2"/>
  <cols>
    <col min="1" max="1" width="5.33203125" style="5" customWidth="1"/>
    <col min="2" max="2" width="12.44140625" style="5" customWidth="1"/>
    <col min="3" max="3" width="5.33203125" style="138" customWidth="1"/>
    <col min="4" max="4" width="2.77734375" style="5" customWidth="1"/>
    <col min="5" max="5" width="5.33203125" style="138" customWidth="1"/>
    <col min="6" max="6" width="2.44140625" style="5" customWidth="1"/>
    <col min="7" max="7" width="5.88671875" style="5" customWidth="1"/>
    <col min="8" max="8" width="4.44140625" style="5" customWidth="1"/>
    <col min="9" max="39" width="3" style="5" customWidth="1"/>
    <col min="40" max="42" width="4.44140625" style="5" customWidth="1"/>
    <col min="43" max="43" width="18.21875" style="5" customWidth="1"/>
    <col min="44" max="16384" width="9" style="5"/>
  </cols>
  <sheetData>
    <row r="1" spans="1:49" ht="46.5" hidden="1" customHeight="1"/>
    <row r="2" spans="1:49" ht="34.5" customHeight="1" thickBot="1">
      <c r="A2" s="39" t="s">
        <v>68</v>
      </c>
      <c r="B2" s="40"/>
      <c r="C2" s="139"/>
      <c r="D2" s="40"/>
      <c r="E2" s="139"/>
      <c r="F2" s="40"/>
      <c r="Q2" s="6" t="s">
        <v>69</v>
      </c>
      <c r="V2" s="6"/>
      <c r="AH2" s="161" t="s">
        <v>154</v>
      </c>
      <c r="AI2" s="161"/>
      <c r="AJ2" s="161"/>
      <c r="AK2" s="161"/>
      <c r="AL2" s="161"/>
      <c r="AM2" s="160"/>
      <c r="AN2" s="160"/>
      <c r="AO2" s="160"/>
      <c r="AP2" s="160"/>
      <c r="AQ2" s="160"/>
      <c r="AU2" s="41" t="s">
        <v>26</v>
      </c>
      <c r="AV2" s="42">
        <v>45383</v>
      </c>
      <c r="AW2" s="43">
        <f>WEEKDAY(AV2)</f>
        <v>2</v>
      </c>
    </row>
    <row r="3" spans="1:49" ht="18.75" customHeight="1">
      <c r="A3" s="165" t="s">
        <v>2</v>
      </c>
      <c r="B3" s="44"/>
      <c r="C3" s="140"/>
      <c r="D3" s="45"/>
      <c r="E3" s="140"/>
      <c r="F3" s="45"/>
      <c r="G3" s="46"/>
      <c r="H3" s="47" t="s">
        <v>0</v>
      </c>
      <c r="I3" s="80">
        <v>1</v>
      </c>
      <c r="J3" s="80">
        <v>2</v>
      </c>
      <c r="K3" s="80">
        <v>3</v>
      </c>
      <c r="L3" s="81">
        <v>4</v>
      </c>
      <c r="M3" s="82">
        <v>5</v>
      </c>
      <c r="N3" s="20">
        <v>6</v>
      </c>
      <c r="O3" s="21">
        <v>7</v>
      </c>
      <c r="P3" s="80">
        <v>8</v>
      </c>
      <c r="Q3" s="83">
        <v>9</v>
      </c>
      <c r="R3" s="80">
        <v>10</v>
      </c>
      <c r="S3" s="83">
        <v>11</v>
      </c>
      <c r="T3" s="80">
        <v>12</v>
      </c>
      <c r="U3" s="21">
        <v>13</v>
      </c>
      <c r="V3" s="20">
        <v>14</v>
      </c>
      <c r="W3" s="83">
        <v>15</v>
      </c>
      <c r="X3" s="80">
        <v>16</v>
      </c>
      <c r="Y3" s="83">
        <v>17</v>
      </c>
      <c r="Z3" s="80">
        <v>18</v>
      </c>
      <c r="AA3" s="83">
        <v>19</v>
      </c>
      <c r="AB3" s="20">
        <v>20</v>
      </c>
      <c r="AC3" s="21">
        <v>21</v>
      </c>
      <c r="AD3" s="80">
        <v>22</v>
      </c>
      <c r="AE3" s="83">
        <v>23</v>
      </c>
      <c r="AF3" s="80">
        <v>24</v>
      </c>
      <c r="AG3" s="83">
        <v>25</v>
      </c>
      <c r="AH3" s="80">
        <v>26</v>
      </c>
      <c r="AI3" s="21">
        <v>27</v>
      </c>
      <c r="AJ3" s="20">
        <v>28</v>
      </c>
      <c r="AK3" s="21">
        <v>29</v>
      </c>
      <c r="AL3" s="80">
        <v>30</v>
      </c>
      <c r="AM3" s="83"/>
      <c r="AN3" s="168" t="s">
        <v>6</v>
      </c>
      <c r="AO3" s="170" t="s">
        <v>10</v>
      </c>
      <c r="AP3" s="172" t="s">
        <v>9</v>
      </c>
      <c r="AQ3" s="174" t="s">
        <v>8</v>
      </c>
      <c r="AT3" s="5" t="s">
        <v>32</v>
      </c>
    </row>
    <row r="4" spans="1:49" ht="18.75" customHeight="1">
      <c r="A4" s="166"/>
      <c r="B4" s="48" t="s">
        <v>25</v>
      </c>
      <c r="C4" s="141"/>
      <c r="D4" s="49"/>
      <c r="E4" s="141"/>
      <c r="F4" s="49"/>
      <c r="G4" s="50"/>
      <c r="H4" s="51" t="s">
        <v>1</v>
      </c>
      <c r="I4" s="84">
        <f>+AW2</f>
        <v>2</v>
      </c>
      <c r="J4" s="84">
        <f>+I4+1</f>
        <v>3</v>
      </c>
      <c r="K4" s="85">
        <f t="shared" ref="K4:AL4" si="0">+J4+1</f>
        <v>4</v>
      </c>
      <c r="L4" s="86">
        <f t="shared" si="0"/>
        <v>5</v>
      </c>
      <c r="M4" s="87">
        <f t="shared" si="0"/>
        <v>6</v>
      </c>
      <c r="N4" s="22">
        <f t="shared" si="0"/>
        <v>7</v>
      </c>
      <c r="O4" s="23">
        <f t="shared" si="0"/>
        <v>8</v>
      </c>
      <c r="P4" s="84">
        <f t="shared" si="0"/>
        <v>9</v>
      </c>
      <c r="Q4" s="88">
        <f t="shared" si="0"/>
        <v>10</v>
      </c>
      <c r="R4" s="84">
        <f t="shared" si="0"/>
        <v>11</v>
      </c>
      <c r="S4" s="88">
        <f t="shared" si="0"/>
        <v>12</v>
      </c>
      <c r="T4" s="84">
        <f t="shared" si="0"/>
        <v>13</v>
      </c>
      <c r="U4" s="23">
        <f t="shared" si="0"/>
        <v>14</v>
      </c>
      <c r="V4" s="22">
        <f t="shared" si="0"/>
        <v>15</v>
      </c>
      <c r="W4" s="88">
        <f t="shared" si="0"/>
        <v>16</v>
      </c>
      <c r="X4" s="84">
        <f t="shared" si="0"/>
        <v>17</v>
      </c>
      <c r="Y4" s="88">
        <f t="shared" si="0"/>
        <v>18</v>
      </c>
      <c r="Z4" s="84">
        <f t="shared" si="0"/>
        <v>19</v>
      </c>
      <c r="AA4" s="88">
        <f t="shared" si="0"/>
        <v>20</v>
      </c>
      <c r="AB4" s="22">
        <f t="shared" si="0"/>
        <v>21</v>
      </c>
      <c r="AC4" s="23">
        <f t="shared" si="0"/>
        <v>22</v>
      </c>
      <c r="AD4" s="84">
        <f t="shared" si="0"/>
        <v>23</v>
      </c>
      <c r="AE4" s="88">
        <f t="shared" si="0"/>
        <v>24</v>
      </c>
      <c r="AF4" s="84">
        <f t="shared" si="0"/>
        <v>25</v>
      </c>
      <c r="AG4" s="88">
        <f t="shared" si="0"/>
        <v>26</v>
      </c>
      <c r="AH4" s="84">
        <f t="shared" si="0"/>
        <v>27</v>
      </c>
      <c r="AI4" s="23">
        <f t="shared" si="0"/>
        <v>28</v>
      </c>
      <c r="AJ4" s="22">
        <f t="shared" si="0"/>
        <v>29</v>
      </c>
      <c r="AK4" s="28">
        <f t="shared" si="0"/>
        <v>30</v>
      </c>
      <c r="AL4" s="89">
        <f t="shared" si="0"/>
        <v>31</v>
      </c>
      <c r="AM4" s="90"/>
      <c r="AN4" s="169"/>
      <c r="AO4" s="171"/>
      <c r="AP4" s="173"/>
      <c r="AQ4" s="175"/>
      <c r="AT4" s="5">
        <v>4</v>
      </c>
      <c r="AU4" s="5">
        <v>6.5</v>
      </c>
    </row>
    <row r="5" spans="1:49" ht="15.75" customHeight="1">
      <c r="A5" s="166"/>
      <c r="B5" s="52" t="s">
        <v>33</v>
      </c>
      <c r="C5" s="142"/>
      <c r="D5" s="53"/>
      <c r="E5" s="142"/>
      <c r="F5" s="53"/>
      <c r="G5" s="53"/>
      <c r="H5" s="54"/>
      <c r="I5" s="91"/>
      <c r="J5" s="91"/>
      <c r="K5" s="91"/>
      <c r="L5" s="92"/>
      <c r="M5" s="92"/>
      <c r="N5" s="24"/>
      <c r="O5" s="24"/>
      <c r="P5" s="91" t="s">
        <v>60</v>
      </c>
      <c r="Q5" s="91" t="s">
        <v>61</v>
      </c>
      <c r="R5" s="91"/>
      <c r="S5" s="91"/>
      <c r="T5" s="91"/>
      <c r="U5" s="24"/>
      <c r="V5" s="24"/>
      <c r="W5" s="91"/>
      <c r="X5" s="91"/>
      <c r="Y5" s="91"/>
      <c r="Z5" s="91"/>
      <c r="AA5" s="91"/>
      <c r="AB5" s="24"/>
      <c r="AC5" s="24"/>
      <c r="AD5" s="91"/>
      <c r="AE5" s="91"/>
      <c r="AF5" s="91"/>
      <c r="AG5" s="91"/>
      <c r="AH5" s="91"/>
      <c r="AI5" s="24"/>
      <c r="AJ5" s="24"/>
      <c r="AK5" s="30" t="s">
        <v>27</v>
      </c>
      <c r="AL5" s="93"/>
      <c r="AM5" s="94"/>
      <c r="AN5" s="1">
        <f>SUM(AO5:AP5)</f>
        <v>0</v>
      </c>
      <c r="AO5" s="7">
        <f>SUM(AO6:AO9)</f>
        <v>0</v>
      </c>
      <c r="AP5" s="155">
        <f>SUM(AP6:AP9)</f>
        <v>0</v>
      </c>
      <c r="AQ5" s="159"/>
    </row>
    <row r="6" spans="1:49" ht="15.75" customHeight="1">
      <c r="A6" s="166"/>
      <c r="B6" s="56" t="s">
        <v>21</v>
      </c>
      <c r="C6" s="146"/>
      <c r="D6" s="147" t="s">
        <v>22</v>
      </c>
      <c r="E6" s="148"/>
      <c r="F6" s="57" t="s">
        <v>11</v>
      </c>
      <c r="G6" s="59"/>
      <c r="H6" s="60" t="s">
        <v>14</v>
      </c>
      <c r="I6" s="95"/>
      <c r="J6" s="95"/>
      <c r="K6" s="95"/>
      <c r="L6" s="95"/>
      <c r="M6" s="95"/>
      <c r="N6" s="25"/>
      <c r="O6" s="25"/>
      <c r="P6" s="95"/>
      <c r="Q6" s="95"/>
      <c r="R6" s="95"/>
      <c r="S6" s="95"/>
      <c r="T6" s="95"/>
      <c r="U6" s="25"/>
      <c r="V6" s="25"/>
      <c r="W6" s="95"/>
      <c r="X6" s="95"/>
      <c r="Y6" s="95"/>
      <c r="Z6" s="95"/>
      <c r="AA6" s="95"/>
      <c r="AB6" s="25"/>
      <c r="AC6" s="25"/>
      <c r="AD6" s="95"/>
      <c r="AE6" s="95"/>
      <c r="AF6" s="95"/>
      <c r="AG6" s="95"/>
      <c r="AH6" s="95"/>
      <c r="AI6" s="25"/>
      <c r="AJ6" s="25"/>
      <c r="AK6" s="25"/>
      <c r="AL6" s="95"/>
      <c r="AM6" s="95"/>
      <c r="AN6" s="2"/>
      <c r="AO6" s="8">
        <f>COUNTIF(I6:AM6,"○")</f>
        <v>0</v>
      </c>
      <c r="AP6" s="156"/>
      <c r="AQ6" s="111"/>
      <c r="AT6" s="5">
        <f>COUNTIF($I6:$AM6,AT$4)</f>
        <v>0</v>
      </c>
      <c r="AU6" s="5">
        <f>COUNTIF($I6:$AM6,AU$4)</f>
        <v>0</v>
      </c>
      <c r="AV6" s="5">
        <f>COUNTIF($I6:$AM6,AV$4)</f>
        <v>0</v>
      </c>
      <c r="AW6" s="5">
        <f>COUNTIF($I6:$AM6,AW$4)</f>
        <v>0</v>
      </c>
    </row>
    <row r="7" spans="1:49" ht="15.75" customHeight="1">
      <c r="A7" s="166"/>
      <c r="B7" s="162" t="s">
        <v>17</v>
      </c>
      <c r="C7" s="149"/>
      <c r="D7" s="150" t="s">
        <v>22</v>
      </c>
      <c r="E7" s="151"/>
      <c r="F7" s="61" t="s">
        <v>11</v>
      </c>
      <c r="G7" s="63"/>
      <c r="H7" s="64" t="s">
        <v>14</v>
      </c>
      <c r="I7" s="98"/>
      <c r="J7" s="98"/>
      <c r="K7" s="98"/>
      <c r="L7" s="98"/>
      <c r="M7" s="98"/>
      <c r="N7" s="130"/>
      <c r="O7" s="130"/>
      <c r="P7" s="98"/>
      <c r="Q7" s="98"/>
      <c r="R7" s="98"/>
      <c r="S7" s="98"/>
      <c r="T7" s="98"/>
      <c r="U7" s="130"/>
      <c r="V7" s="130"/>
      <c r="W7" s="98"/>
      <c r="X7" s="98"/>
      <c r="Y7" s="98"/>
      <c r="Z7" s="98"/>
      <c r="AA7" s="98"/>
      <c r="AB7" s="130"/>
      <c r="AC7" s="130"/>
      <c r="AD7" s="98"/>
      <c r="AE7" s="98"/>
      <c r="AF7" s="98"/>
      <c r="AG7" s="98"/>
      <c r="AH7" s="98"/>
      <c r="AI7" s="130"/>
      <c r="AJ7" s="130"/>
      <c r="AK7" s="130"/>
      <c r="AL7" s="98"/>
      <c r="AM7" s="98"/>
      <c r="AN7" s="3"/>
      <c r="AO7" s="8"/>
      <c r="AP7" s="157">
        <f>COUNTIF(I7:AM7,"●")</f>
        <v>0</v>
      </c>
      <c r="AQ7" s="111"/>
      <c r="AT7" s="5">
        <f t="shared" ref="AT7:AU9" si="1">COUNTIF($I7:$AM7,AT$4)</f>
        <v>0</v>
      </c>
      <c r="AU7" s="5">
        <f t="shared" si="1"/>
        <v>0</v>
      </c>
      <c r="AW7" s="5">
        <f t="shared" ref="AW7:AW38" si="2">COUNTIF($I7:$AM7,AW$4)</f>
        <v>0</v>
      </c>
    </row>
    <row r="8" spans="1:49" ht="15.75" customHeight="1">
      <c r="A8" s="166"/>
      <c r="B8" s="163"/>
      <c r="C8" s="149"/>
      <c r="D8" s="150" t="s">
        <v>22</v>
      </c>
      <c r="E8" s="151"/>
      <c r="F8" s="61" t="s">
        <v>11</v>
      </c>
      <c r="G8" s="63"/>
      <c r="H8" s="64" t="s">
        <v>14</v>
      </c>
      <c r="I8" s="98"/>
      <c r="J8" s="98"/>
      <c r="K8" s="98"/>
      <c r="L8" s="98"/>
      <c r="M8" s="98"/>
      <c r="N8" s="130"/>
      <c r="O8" s="130"/>
      <c r="P8" s="98"/>
      <c r="Q8" s="98"/>
      <c r="R8" s="98"/>
      <c r="S8" s="98"/>
      <c r="T8" s="98"/>
      <c r="U8" s="130"/>
      <c r="V8" s="130"/>
      <c r="W8" s="98"/>
      <c r="X8" s="98"/>
      <c r="Y8" s="98"/>
      <c r="Z8" s="98"/>
      <c r="AA8" s="98"/>
      <c r="AB8" s="130"/>
      <c r="AC8" s="130"/>
      <c r="AD8" s="98"/>
      <c r="AE8" s="98"/>
      <c r="AF8" s="98"/>
      <c r="AG8" s="98"/>
      <c r="AH8" s="98"/>
      <c r="AI8" s="130"/>
      <c r="AJ8" s="130"/>
      <c r="AK8" s="130"/>
      <c r="AL8" s="98"/>
      <c r="AM8" s="98"/>
      <c r="AN8" s="3"/>
      <c r="AO8" s="8"/>
      <c r="AP8" s="157">
        <f>COUNTIF(I8:AM8,"●")</f>
        <v>0</v>
      </c>
      <c r="AQ8" s="159"/>
      <c r="AT8" s="5">
        <f t="shared" si="1"/>
        <v>0</v>
      </c>
      <c r="AU8" s="5">
        <f t="shared" si="1"/>
        <v>0</v>
      </c>
      <c r="AV8" s="5">
        <f t="shared" ref="AV8:AV39" si="3">COUNTIF($I8:$AM8,AV$4)</f>
        <v>0</v>
      </c>
      <c r="AW8" s="5">
        <f t="shared" si="2"/>
        <v>0</v>
      </c>
    </row>
    <row r="9" spans="1:49" ht="15.75" customHeight="1" thickBot="1">
      <c r="A9" s="167"/>
      <c r="B9" s="164"/>
      <c r="C9" s="152"/>
      <c r="D9" s="153" t="s">
        <v>22</v>
      </c>
      <c r="E9" s="154"/>
      <c r="F9" s="66" t="s">
        <v>11</v>
      </c>
      <c r="G9" s="67"/>
      <c r="H9" s="68" t="s">
        <v>14</v>
      </c>
      <c r="I9" s="102"/>
      <c r="J9" s="102"/>
      <c r="K9" s="102"/>
      <c r="L9" s="102"/>
      <c r="M9" s="102"/>
      <c r="N9" s="27"/>
      <c r="O9" s="27"/>
      <c r="P9" s="102"/>
      <c r="Q9" s="102"/>
      <c r="R9" s="102"/>
      <c r="S9" s="102"/>
      <c r="T9" s="102"/>
      <c r="U9" s="27"/>
      <c r="V9" s="27"/>
      <c r="W9" s="102"/>
      <c r="X9" s="102"/>
      <c r="Y9" s="102"/>
      <c r="Z9" s="102"/>
      <c r="AA9" s="102"/>
      <c r="AB9" s="27"/>
      <c r="AC9" s="27"/>
      <c r="AD9" s="102"/>
      <c r="AE9" s="102"/>
      <c r="AF9" s="102"/>
      <c r="AG9" s="102"/>
      <c r="AH9" s="102"/>
      <c r="AI9" s="27"/>
      <c r="AJ9" s="27"/>
      <c r="AK9" s="27"/>
      <c r="AL9" s="102"/>
      <c r="AM9" s="104"/>
      <c r="AN9" s="4"/>
      <c r="AO9" s="9"/>
      <c r="AP9" s="157">
        <f>COUNTIF(I9:AM9,"●")</f>
        <v>0</v>
      </c>
      <c r="AQ9" s="145"/>
      <c r="AT9" s="5">
        <f t="shared" si="1"/>
        <v>0</v>
      </c>
      <c r="AU9" s="5">
        <f t="shared" si="1"/>
        <v>0</v>
      </c>
      <c r="AV9" s="5">
        <f t="shared" si="3"/>
        <v>0</v>
      </c>
      <c r="AW9" s="5">
        <f t="shared" si="2"/>
        <v>0</v>
      </c>
    </row>
    <row r="10" spans="1:49" ht="18.75" customHeight="1">
      <c r="A10" s="165" t="s">
        <v>37</v>
      </c>
      <c r="B10" s="44"/>
      <c r="C10" s="140"/>
      <c r="D10" s="45"/>
      <c r="E10" s="140"/>
      <c r="F10" s="45"/>
      <c r="G10" s="46"/>
      <c r="H10" s="47" t="s">
        <v>0</v>
      </c>
      <c r="I10" s="105">
        <v>1</v>
      </c>
      <c r="J10" s="80">
        <v>2</v>
      </c>
      <c r="K10" s="21">
        <v>3</v>
      </c>
      <c r="L10" s="20">
        <v>4</v>
      </c>
      <c r="M10" s="21">
        <v>5</v>
      </c>
      <c r="N10" s="20">
        <v>6</v>
      </c>
      <c r="O10" s="83">
        <v>7</v>
      </c>
      <c r="P10" s="80">
        <v>8</v>
      </c>
      <c r="Q10" s="83">
        <v>9</v>
      </c>
      <c r="R10" s="80">
        <v>10</v>
      </c>
      <c r="S10" s="21">
        <v>11</v>
      </c>
      <c r="T10" s="20">
        <v>12</v>
      </c>
      <c r="U10" s="83">
        <v>13</v>
      </c>
      <c r="V10" s="80">
        <v>14</v>
      </c>
      <c r="W10" s="83">
        <v>15</v>
      </c>
      <c r="X10" s="80">
        <v>16</v>
      </c>
      <c r="Y10" s="83">
        <v>17</v>
      </c>
      <c r="Z10" s="20">
        <v>18</v>
      </c>
      <c r="AA10" s="21">
        <v>19</v>
      </c>
      <c r="AB10" s="80">
        <v>20</v>
      </c>
      <c r="AC10" s="83">
        <v>21</v>
      </c>
      <c r="AD10" s="80">
        <v>22</v>
      </c>
      <c r="AE10" s="83">
        <v>23</v>
      </c>
      <c r="AF10" s="80">
        <v>24</v>
      </c>
      <c r="AG10" s="21">
        <v>25</v>
      </c>
      <c r="AH10" s="20">
        <v>26</v>
      </c>
      <c r="AI10" s="83">
        <v>27</v>
      </c>
      <c r="AJ10" s="80">
        <v>28</v>
      </c>
      <c r="AK10" s="83">
        <v>29</v>
      </c>
      <c r="AL10" s="80">
        <v>30</v>
      </c>
      <c r="AM10" s="83">
        <v>31</v>
      </c>
      <c r="AN10" s="168" t="s">
        <v>6</v>
      </c>
      <c r="AO10" s="170" t="s">
        <v>10</v>
      </c>
      <c r="AP10" s="172" t="s">
        <v>9</v>
      </c>
      <c r="AQ10" s="174" t="s">
        <v>8</v>
      </c>
      <c r="AU10" s="5">
        <f t="shared" ref="AU10:AU41" si="4">COUNTIF($I10:$AM10,AU$4)</f>
        <v>0</v>
      </c>
      <c r="AV10" s="5">
        <f t="shared" si="3"/>
        <v>0</v>
      </c>
      <c r="AW10" s="5">
        <f t="shared" si="2"/>
        <v>0</v>
      </c>
    </row>
    <row r="11" spans="1:49" ht="18.75" customHeight="1">
      <c r="A11" s="166"/>
      <c r="B11" s="48"/>
      <c r="C11" s="141"/>
      <c r="D11" s="49"/>
      <c r="E11" s="141"/>
      <c r="F11" s="49"/>
      <c r="G11" s="70"/>
      <c r="H11" s="51" t="s">
        <v>1</v>
      </c>
      <c r="I11" s="88">
        <f>AL4+1</f>
        <v>32</v>
      </c>
      <c r="J11" s="84">
        <f>+I11+1</f>
        <v>33</v>
      </c>
      <c r="K11" s="29">
        <f t="shared" ref="K11:AM11" si="5">+J11+1</f>
        <v>34</v>
      </c>
      <c r="L11" s="22">
        <f t="shared" si="5"/>
        <v>35</v>
      </c>
      <c r="M11" s="23">
        <f t="shared" si="5"/>
        <v>36</v>
      </c>
      <c r="N11" s="22">
        <f t="shared" si="5"/>
        <v>37</v>
      </c>
      <c r="O11" s="88">
        <f t="shared" si="5"/>
        <v>38</v>
      </c>
      <c r="P11" s="84">
        <f t="shared" si="5"/>
        <v>39</v>
      </c>
      <c r="Q11" s="88">
        <f t="shared" si="5"/>
        <v>40</v>
      </c>
      <c r="R11" s="84">
        <f t="shared" si="5"/>
        <v>41</v>
      </c>
      <c r="S11" s="23">
        <f t="shared" si="5"/>
        <v>42</v>
      </c>
      <c r="T11" s="22">
        <f t="shared" si="5"/>
        <v>43</v>
      </c>
      <c r="U11" s="88">
        <f t="shared" si="5"/>
        <v>44</v>
      </c>
      <c r="V11" s="84">
        <f t="shared" si="5"/>
        <v>45</v>
      </c>
      <c r="W11" s="88">
        <f t="shared" si="5"/>
        <v>46</v>
      </c>
      <c r="X11" s="84">
        <f t="shared" si="5"/>
        <v>47</v>
      </c>
      <c r="Y11" s="88">
        <f t="shared" si="5"/>
        <v>48</v>
      </c>
      <c r="Z11" s="22">
        <f t="shared" si="5"/>
        <v>49</v>
      </c>
      <c r="AA11" s="23">
        <f t="shared" si="5"/>
        <v>50</v>
      </c>
      <c r="AB11" s="84">
        <f t="shared" si="5"/>
        <v>51</v>
      </c>
      <c r="AC11" s="88">
        <f t="shared" si="5"/>
        <v>52</v>
      </c>
      <c r="AD11" s="84">
        <f t="shared" si="5"/>
        <v>53</v>
      </c>
      <c r="AE11" s="88">
        <f t="shared" si="5"/>
        <v>54</v>
      </c>
      <c r="AF11" s="84">
        <f t="shared" si="5"/>
        <v>55</v>
      </c>
      <c r="AG11" s="23">
        <f t="shared" si="5"/>
        <v>56</v>
      </c>
      <c r="AH11" s="22">
        <f t="shared" si="5"/>
        <v>57</v>
      </c>
      <c r="AI11" s="88">
        <f t="shared" si="5"/>
        <v>58</v>
      </c>
      <c r="AJ11" s="84">
        <f t="shared" si="5"/>
        <v>59</v>
      </c>
      <c r="AK11" s="89">
        <f t="shared" si="5"/>
        <v>60</v>
      </c>
      <c r="AL11" s="89">
        <f t="shared" si="5"/>
        <v>61</v>
      </c>
      <c r="AM11" s="106">
        <f t="shared" si="5"/>
        <v>62</v>
      </c>
      <c r="AN11" s="169"/>
      <c r="AO11" s="171"/>
      <c r="AP11" s="173"/>
      <c r="AQ11" s="175"/>
      <c r="AT11" s="5">
        <f t="shared" ref="AT11:AT16" si="6">COUNTIF($I11:$AM11,AT$4)</f>
        <v>0</v>
      </c>
      <c r="AU11" s="5">
        <f t="shared" si="4"/>
        <v>0</v>
      </c>
      <c r="AV11" s="5">
        <f t="shared" si="3"/>
        <v>0</v>
      </c>
      <c r="AW11" s="5">
        <f t="shared" si="2"/>
        <v>0</v>
      </c>
    </row>
    <row r="12" spans="1:49" ht="15.75" customHeight="1">
      <c r="A12" s="166"/>
      <c r="B12" s="52" t="s">
        <v>33</v>
      </c>
      <c r="C12" s="142"/>
      <c r="D12" s="53"/>
      <c r="E12" s="142"/>
      <c r="F12" s="53"/>
      <c r="G12" s="53"/>
      <c r="H12" s="54"/>
      <c r="I12" s="93"/>
      <c r="J12" s="93"/>
      <c r="K12" s="30" t="s">
        <v>28</v>
      </c>
      <c r="L12" s="30" t="s">
        <v>35</v>
      </c>
      <c r="M12" s="30" t="s">
        <v>36</v>
      </c>
      <c r="N12" s="30" t="s">
        <v>62</v>
      </c>
      <c r="O12" s="93"/>
      <c r="P12" s="93"/>
      <c r="Q12" s="93"/>
      <c r="R12" s="93"/>
      <c r="S12" s="30"/>
      <c r="T12" s="30"/>
      <c r="U12" s="93"/>
      <c r="V12" s="93"/>
      <c r="W12" s="93"/>
      <c r="X12" s="93"/>
      <c r="Y12" s="93"/>
      <c r="Z12" s="30"/>
      <c r="AA12" s="30"/>
      <c r="AB12" s="93"/>
      <c r="AC12" s="93"/>
      <c r="AD12" s="93"/>
      <c r="AE12" s="93"/>
      <c r="AF12" s="93"/>
      <c r="AG12" s="30"/>
      <c r="AH12" s="30"/>
      <c r="AI12" s="93"/>
      <c r="AJ12" s="93"/>
      <c r="AK12" s="93"/>
      <c r="AL12" s="93"/>
      <c r="AM12" s="94"/>
      <c r="AN12" s="1">
        <f>SUM(AO12:AP12)</f>
        <v>0</v>
      </c>
      <c r="AO12" s="7">
        <f>SUM(AO13:AO16)</f>
        <v>0</v>
      </c>
      <c r="AP12" s="155">
        <f>SUM(AP13:AP16)</f>
        <v>0</v>
      </c>
      <c r="AQ12" s="159"/>
      <c r="AT12" s="5">
        <f t="shared" si="6"/>
        <v>0</v>
      </c>
      <c r="AU12" s="5">
        <f t="shared" si="4"/>
        <v>0</v>
      </c>
      <c r="AV12" s="5">
        <f t="shared" si="3"/>
        <v>0</v>
      </c>
      <c r="AW12" s="5">
        <f t="shared" si="2"/>
        <v>0</v>
      </c>
    </row>
    <row r="13" spans="1:49" ht="15.75" customHeight="1">
      <c r="A13" s="166"/>
      <c r="B13" s="56" t="s">
        <v>21</v>
      </c>
      <c r="C13" s="146"/>
      <c r="D13" s="147" t="s">
        <v>22</v>
      </c>
      <c r="E13" s="148"/>
      <c r="F13" s="57" t="s">
        <v>11</v>
      </c>
      <c r="G13" s="59"/>
      <c r="H13" s="60" t="s">
        <v>14</v>
      </c>
      <c r="I13" s="95"/>
      <c r="J13" s="95"/>
      <c r="K13" s="25"/>
      <c r="L13" s="25"/>
      <c r="M13" s="25"/>
      <c r="N13" s="25"/>
      <c r="O13" s="95"/>
      <c r="P13" s="95"/>
      <c r="Q13" s="95"/>
      <c r="R13" s="95"/>
      <c r="S13" s="25"/>
      <c r="T13" s="25"/>
      <c r="U13" s="95"/>
      <c r="V13" s="95"/>
      <c r="W13" s="95"/>
      <c r="X13" s="95"/>
      <c r="Y13" s="95"/>
      <c r="Z13" s="25"/>
      <c r="AA13" s="25"/>
      <c r="AB13" s="95"/>
      <c r="AC13" s="95"/>
      <c r="AD13" s="95"/>
      <c r="AE13" s="95"/>
      <c r="AF13" s="95"/>
      <c r="AG13" s="25"/>
      <c r="AH13" s="25"/>
      <c r="AI13" s="95"/>
      <c r="AJ13" s="95"/>
      <c r="AK13" s="95"/>
      <c r="AL13" s="95"/>
      <c r="AM13" s="95"/>
      <c r="AN13" s="2"/>
      <c r="AO13" s="8">
        <f>COUNTIF(I13:AM13,"○")</f>
        <v>0</v>
      </c>
      <c r="AP13" s="156"/>
      <c r="AQ13" s="159"/>
      <c r="AT13" s="5">
        <f t="shared" si="6"/>
        <v>0</v>
      </c>
      <c r="AU13" s="5">
        <f t="shared" si="4"/>
        <v>0</v>
      </c>
      <c r="AV13" s="5">
        <f t="shared" si="3"/>
        <v>0</v>
      </c>
      <c r="AW13" s="5">
        <f t="shared" si="2"/>
        <v>0</v>
      </c>
    </row>
    <row r="14" spans="1:49" ht="15.75" customHeight="1">
      <c r="A14" s="166"/>
      <c r="B14" s="162" t="s">
        <v>17</v>
      </c>
      <c r="C14" s="149"/>
      <c r="D14" s="150" t="s">
        <v>22</v>
      </c>
      <c r="E14" s="151"/>
      <c r="F14" s="61" t="s">
        <v>11</v>
      </c>
      <c r="G14" s="63"/>
      <c r="H14" s="64" t="s">
        <v>14</v>
      </c>
      <c r="I14" s="98"/>
      <c r="J14" s="98"/>
      <c r="K14" s="130"/>
      <c r="L14" s="130"/>
      <c r="M14" s="130"/>
      <c r="N14" s="130"/>
      <c r="O14" s="98"/>
      <c r="P14" s="98"/>
      <c r="Q14" s="98"/>
      <c r="R14" s="98"/>
      <c r="S14" s="130"/>
      <c r="T14" s="130"/>
      <c r="U14" s="98"/>
      <c r="V14" s="98"/>
      <c r="W14" s="98"/>
      <c r="X14" s="98"/>
      <c r="Y14" s="98"/>
      <c r="Z14" s="130"/>
      <c r="AA14" s="130"/>
      <c r="AB14" s="98"/>
      <c r="AC14" s="98"/>
      <c r="AD14" s="98"/>
      <c r="AE14" s="98"/>
      <c r="AF14" s="98"/>
      <c r="AG14" s="130"/>
      <c r="AH14" s="130"/>
      <c r="AI14" s="98"/>
      <c r="AJ14" s="98"/>
      <c r="AK14" s="98"/>
      <c r="AL14" s="98"/>
      <c r="AM14" s="98"/>
      <c r="AN14" s="3"/>
      <c r="AO14" s="8"/>
      <c r="AP14" s="157">
        <f>COUNTIF(I14:AM14,"●")</f>
        <v>0</v>
      </c>
      <c r="AQ14" s="159"/>
      <c r="AT14" s="5">
        <f t="shared" si="6"/>
        <v>0</v>
      </c>
      <c r="AU14" s="5">
        <f t="shared" si="4"/>
        <v>0</v>
      </c>
      <c r="AV14" s="5">
        <f t="shared" si="3"/>
        <v>0</v>
      </c>
      <c r="AW14" s="5">
        <f t="shared" si="2"/>
        <v>0</v>
      </c>
    </row>
    <row r="15" spans="1:49" ht="15.75" customHeight="1">
      <c r="A15" s="166"/>
      <c r="B15" s="163"/>
      <c r="C15" s="149"/>
      <c r="D15" s="150" t="s">
        <v>22</v>
      </c>
      <c r="E15" s="151"/>
      <c r="F15" s="61" t="s">
        <v>11</v>
      </c>
      <c r="G15" s="63"/>
      <c r="H15" s="64" t="s">
        <v>14</v>
      </c>
      <c r="I15" s="98"/>
      <c r="J15" s="98"/>
      <c r="K15" s="130"/>
      <c r="L15" s="130"/>
      <c r="M15" s="130"/>
      <c r="N15" s="130"/>
      <c r="O15" s="98"/>
      <c r="P15" s="98"/>
      <c r="Q15" s="98"/>
      <c r="R15" s="98"/>
      <c r="S15" s="130"/>
      <c r="T15" s="130"/>
      <c r="U15" s="98"/>
      <c r="V15" s="98"/>
      <c r="W15" s="98"/>
      <c r="X15" s="98"/>
      <c r="Y15" s="98"/>
      <c r="Z15" s="130"/>
      <c r="AA15" s="130"/>
      <c r="AB15" s="98"/>
      <c r="AC15" s="98"/>
      <c r="AD15" s="98"/>
      <c r="AE15" s="98"/>
      <c r="AF15" s="98"/>
      <c r="AG15" s="130"/>
      <c r="AH15" s="130"/>
      <c r="AI15" s="98"/>
      <c r="AJ15" s="98"/>
      <c r="AK15" s="98"/>
      <c r="AL15" s="98"/>
      <c r="AM15" s="98"/>
      <c r="AN15" s="3"/>
      <c r="AO15" s="8"/>
      <c r="AP15" s="157">
        <f>COUNTIF(I15:AM15,"●")</f>
        <v>0</v>
      </c>
      <c r="AQ15" s="159"/>
      <c r="AT15" s="5">
        <f t="shared" si="6"/>
        <v>0</v>
      </c>
      <c r="AU15" s="5">
        <f t="shared" si="4"/>
        <v>0</v>
      </c>
      <c r="AV15" s="5">
        <f t="shared" si="3"/>
        <v>0</v>
      </c>
      <c r="AW15" s="5">
        <f t="shared" si="2"/>
        <v>0</v>
      </c>
    </row>
    <row r="16" spans="1:49" ht="15.75" customHeight="1" thickBot="1">
      <c r="A16" s="167"/>
      <c r="B16" s="164"/>
      <c r="C16" s="152"/>
      <c r="D16" s="153" t="s">
        <v>22</v>
      </c>
      <c r="E16" s="154"/>
      <c r="F16" s="66" t="s">
        <v>11</v>
      </c>
      <c r="G16" s="67"/>
      <c r="H16" s="68" t="s">
        <v>14</v>
      </c>
      <c r="I16" s="98"/>
      <c r="J16" s="98"/>
      <c r="K16" s="27"/>
      <c r="L16" s="27"/>
      <c r="M16" s="27"/>
      <c r="N16" s="27"/>
      <c r="O16" s="98"/>
      <c r="P16" s="98"/>
      <c r="Q16" s="98"/>
      <c r="R16" s="98"/>
      <c r="S16" s="27"/>
      <c r="T16" s="27"/>
      <c r="U16" s="98"/>
      <c r="V16" s="98"/>
      <c r="W16" s="98"/>
      <c r="X16" s="98"/>
      <c r="Y16" s="98"/>
      <c r="Z16" s="27"/>
      <c r="AA16" s="27"/>
      <c r="AB16" s="98"/>
      <c r="AC16" s="98"/>
      <c r="AD16" s="98"/>
      <c r="AE16" s="98"/>
      <c r="AF16" s="98"/>
      <c r="AG16" s="27"/>
      <c r="AH16" s="27"/>
      <c r="AI16" s="98"/>
      <c r="AJ16" s="98"/>
      <c r="AK16" s="98"/>
      <c r="AL16" s="98"/>
      <c r="AM16" s="98"/>
      <c r="AN16" s="4"/>
      <c r="AO16" s="9"/>
      <c r="AP16" s="157">
        <f>COUNTIF(I16:AM16,"●")</f>
        <v>0</v>
      </c>
      <c r="AQ16" s="159"/>
      <c r="AT16" s="5">
        <f t="shared" si="6"/>
        <v>0</v>
      </c>
      <c r="AU16" s="5">
        <f t="shared" si="4"/>
        <v>0</v>
      </c>
      <c r="AV16" s="5">
        <f t="shared" si="3"/>
        <v>0</v>
      </c>
      <c r="AW16" s="5">
        <f t="shared" si="2"/>
        <v>0</v>
      </c>
    </row>
    <row r="17" spans="1:49" ht="18.75" customHeight="1">
      <c r="A17" s="165" t="s">
        <v>38</v>
      </c>
      <c r="B17" s="44"/>
      <c r="C17" s="140"/>
      <c r="D17" s="45"/>
      <c r="E17" s="140"/>
      <c r="F17" s="45"/>
      <c r="G17" s="71"/>
      <c r="H17" s="47" t="s">
        <v>0</v>
      </c>
      <c r="I17" s="32">
        <v>1</v>
      </c>
      <c r="J17" s="20">
        <v>2</v>
      </c>
      <c r="K17" s="83">
        <v>3</v>
      </c>
      <c r="L17" s="80">
        <v>4</v>
      </c>
      <c r="M17" s="83">
        <v>5</v>
      </c>
      <c r="N17" s="80">
        <v>6</v>
      </c>
      <c r="O17" s="83">
        <v>7</v>
      </c>
      <c r="P17" s="20">
        <v>8</v>
      </c>
      <c r="Q17" s="21">
        <v>9</v>
      </c>
      <c r="R17" s="80">
        <v>10</v>
      </c>
      <c r="S17" s="83">
        <v>11</v>
      </c>
      <c r="T17" s="80">
        <v>12</v>
      </c>
      <c r="U17" s="83">
        <v>13</v>
      </c>
      <c r="V17" s="80">
        <v>14</v>
      </c>
      <c r="W17" s="21">
        <v>15</v>
      </c>
      <c r="X17" s="20">
        <v>16</v>
      </c>
      <c r="Y17" s="83">
        <v>17</v>
      </c>
      <c r="Z17" s="80">
        <v>18</v>
      </c>
      <c r="AA17" s="83">
        <v>19</v>
      </c>
      <c r="AB17" s="80">
        <v>20</v>
      </c>
      <c r="AC17" s="83">
        <v>21</v>
      </c>
      <c r="AD17" s="20">
        <v>22</v>
      </c>
      <c r="AE17" s="21">
        <v>23</v>
      </c>
      <c r="AF17" s="80">
        <v>24</v>
      </c>
      <c r="AG17" s="83">
        <v>25</v>
      </c>
      <c r="AH17" s="80">
        <v>26</v>
      </c>
      <c r="AI17" s="83">
        <v>27</v>
      </c>
      <c r="AJ17" s="80">
        <v>28</v>
      </c>
      <c r="AK17" s="21">
        <v>29</v>
      </c>
      <c r="AL17" s="20">
        <v>30</v>
      </c>
      <c r="AM17" s="110"/>
      <c r="AN17" s="168" t="s">
        <v>6</v>
      </c>
      <c r="AO17" s="170" t="s">
        <v>10</v>
      </c>
      <c r="AP17" s="172" t="s">
        <v>9</v>
      </c>
      <c r="AQ17" s="174" t="s">
        <v>8</v>
      </c>
      <c r="AU17" s="5">
        <f t="shared" si="4"/>
        <v>0</v>
      </c>
      <c r="AV17" s="5">
        <f t="shared" si="3"/>
        <v>0</v>
      </c>
      <c r="AW17" s="5">
        <f t="shared" si="2"/>
        <v>0</v>
      </c>
    </row>
    <row r="18" spans="1:49" ht="18.75" customHeight="1">
      <c r="A18" s="166"/>
      <c r="B18" s="48"/>
      <c r="C18" s="141"/>
      <c r="D18" s="49"/>
      <c r="E18" s="141"/>
      <c r="F18" s="49"/>
      <c r="G18" s="72"/>
      <c r="H18" s="51" t="s">
        <v>1</v>
      </c>
      <c r="I18" s="23">
        <f>AM11+1</f>
        <v>63</v>
      </c>
      <c r="J18" s="22">
        <f>+I18+1</f>
        <v>64</v>
      </c>
      <c r="K18" s="85">
        <f t="shared" ref="K18:AL18" si="7">+J18+1</f>
        <v>65</v>
      </c>
      <c r="L18" s="84">
        <f t="shared" si="7"/>
        <v>66</v>
      </c>
      <c r="M18" s="88">
        <f t="shared" si="7"/>
        <v>67</v>
      </c>
      <c r="N18" s="84">
        <f t="shared" si="7"/>
        <v>68</v>
      </c>
      <c r="O18" s="88">
        <f t="shared" si="7"/>
        <v>69</v>
      </c>
      <c r="P18" s="22">
        <f t="shared" si="7"/>
        <v>70</v>
      </c>
      <c r="Q18" s="23">
        <f t="shared" si="7"/>
        <v>71</v>
      </c>
      <c r="R18" s="84">
        <f t="shared" si="7"/>
        <v>72</v>
      </c>
      <c r="S18" s="88">
        <f t="shared" si="7"/>
        <v>73</v>
      </c>
      <c r="T18" s="84">
        <f t="shared" si="7"/>
        <v>74</v>
      </c>
      <c r="U18" s="88">
        <f t="shared" si="7"/>
        <v>75</v>
      </c>
      <c r="V18" s="84">
        <f t="shared" si="7"/>
        <v>76</v>
      </c>
      <c r="W18" s="23">
        <f t="shared" si="7"/>
        <v>77</v>
      </c>
      <c r="X18" s="22">
        <f t="shared" si="7"/>
        <v>78</v>
      </c>
      <c r="Y18" s="88">
        <f t="shared" si="7"/>
        <v>79</v>
      </c>
      <c r="Z18" s="84">
        <f t="shared" si="7"/>
        <v>80</v>
      </c>
      <c r="AA18" s="88">
        <f t="shared" si="7"/>
        <v>81</v>
      </c>
      <c r="AB18" s="84">
        <f t="shared" si="7"/>
        <v>82</v>
      </c>
      <c r="AC18" s="88">
        <f t="shared" si="7"/>
        <v>83</v>
      </c>
      <c r="AD18" s="22">
        <f t="shared" si="7"/>
        <v>84</v>
      </c>
      <c r="AE18" s="23">
        <f t="shared" si="7"/>
        <v>85</v>
      </c>
      <c r="AF18" s="84">
        <f t="shared" si="7"/>
        <v>86</v>
      </c>
      <c r="AG18" s="88">
        <f t="shared" si="7"/>
        <v>87</v>
      </c>
      <c r="AH18" s="84">
        <f t="shared" si="7"/>
        <v>88</v>
      </c>
      <c r="AI18" s="88">
        <f t="shared" si="7"/>
        <v>89</v>
      </c>
      <c r="AJ18" s="84">
        <f t="shared" si="7"/>
        <v>90</v>
      </c>
      <c r="AK18" s="28">
        <f t="shared" si="7"/>
        <v>91</v>
      </c>
      <c r="AL18" s="28">
        <f t="shared" si="7"/>
        <v>92</v>
      </c>
      <c r="AM18" s="94"/>
      <c r="AN18" s="169"/>
      <c r="AO18" s="171"/>
      <c r="AP18" s="173"/>
      <c r="AQ18" s="175"/>
      <c r="AT18" s="5">
        <f t="shared" ref="AT18:AT23" si="8">COUNTIF($I18:$AM18,AT$4)</f>
        <v>0</v>
      </c>
      <c r="AU18" s="5">
        <f t="shared" si="4"/>
        <v>0</v>
      </c>
      <c r="AV18" s="5">
        <f t="shared" si="3"/>
        <v>0</v>
      </c>
      <c r="AW18" s="5">
        <f t="shared" si="2"/>
        <v>0</v>
      </c>
    </row>
    <row r="19" spans="1:49" ht="15.75" customHeight="1">
      <c r="A19" s="166"/>
      <c r="B19" s="52" t="s">
        <v>33</v>
      </c>
      <c r="C19" s="142"/>
      <c r="D19" s="53"/>
      <c r="E19" s="142"/>
      <c r="F19" s="53"/>
      <c r="G19" s="73"/>
      <c r="H19" s="54"/>
      <c r="I19" s="30"/>
      <c r="J19" s="30"/>
      <c r="K19" s="93"/>
      <c r="L19" s="93"/>
      <c r="M19" s="93"/>
      <c r="N19" s="93"/>
      <c r="O19" s="93"/>
      <c r="P19" s="30"/>
      <c r="Q19" s="30"/>
      <c r="R19" s="93"/>
      <c r="S19" s="93"/>
      <c r="T19" s="93"/>
      <c r="U19" s="93"/>
      <c r="V19" s="93"/>
      <c r="W19" s="30"/>
      <c r="X19" s="30"/>
      <c r="Y19" s="93"/>
      <c r="Z19" s="93"/>
      <c r="AA19" s="93"/>
      <c r="AB19" s="93"/>
      <c r="AC19" s="93"/>
      <c r="AD19" s="30"/>
      <c r="AE19" s="30"/>
      <c r="AF19" s="93"/>
      <c r="AG19" s="93"/>
      <c r="AH19" s="93"/>
      <c r="AI19" s="93"/>
      <c r="AJ19" s="93"/>
      <c r="AK19" s="30"/>
      <c r="AL19" s="30"/>
      <c r="AM19" s="94"/>
      <c r="AN19" s="1">
        <f>SUM(AO19:AP19)</f>
        <v>0</v>
      </c>
      <c r="AO19" s="7">
        <f>SUM(AO20:AO23)</f>
        <v>0</v>
      </c>
      <c r="AP19" s="155">
        <f>SUM(AP20:AP23)</f>
        <v>0</v>
      </c>
      <c r="AQ19" s="159"/>
      <c r="AT19" s="5">
        <f t="shared" si="8"/>
        <v>0</v>
      </c>
      <c r="AU19" s="5">
        <f t="shared" si="4"/>
        <v>0</v>
      </c>
      <c r="AV19" s="5">
        <f t="shared" si="3"/>
        <v>0</v>
      </c>
      <c r="AW19" s="5">
        <f t="shared" si="2"/>
        <v>0</v>
      </c>
    </row>
    <row r="20" spans="1:49" ht="15.75" customHeight="1">
      <c r="A20" s="166"/>
      <c r="B20" s="56" t="s">
        <v>21</v>
      </c>
      <c r="C20" s="146"/>
      <c r="D20" s="147" t="s">
        <v>22</v>
      </c>
      <c r="E20" s="148"/>
      <c r="F20" s="57" t="s">
        <v>11</v>
      </c>
      <c r="G20" s="59"/>
      <c r="H20" s="60" t="s">
        <v>14</v>
      </c>
      <c r="I20" s="25"/>
      <c r="J20" s="25"/>
      <c r="K20" s="95"/>
      <c r="L20" s="95"/>
      <c r="M20" s="95"/>
      <c r="N20" s="95"/>
      <c r="O20" s="95"/>
      <c r="P20" s="25"/>
      <c r="Q20" s="25"/>
      <c r="R20" s="95"/>
      <c r="S20" s="95"/>
      <c r="T20" s="95"/>
      <c r="U20" s="95"/>
      <c r="V20" s="95"/>
      <c r="W20" s="25"/>
      <c r="X20" s="25"/>
      <c r="Y20" s="95"/>
      <c r="Z20" s="95"/>
      <c r="AA20" s="95"/>
      <c r="AB20" s="95"/>
      <c r="AC20" s="95"/>
      <c r="AD20" s="25"/>
      <c r="AE20" s="25"/>
      <c r="AF20" s="95"/>
      <c r="AG20" s="95"/>
      <c r="AH20" s="95"/>
      <c r="AI20" s="95"/>
      <c r="AJ20" s="95"/>
      <c r="AK20" s="25"/>
      <c r="AL20" s="25"/>
      <c r="AM20" s="95"/>
      <c r="AN20" s="2"/>
      <c r="AO20" s="8">
        <f>COUNTIF(I20:AM20,"○")</f>
        <v>0</v>
      </c>
      <c r="AP20" s="156"/>
      <c r="AQ20" s="111"/>
      <c r="AT20" s="5">
        <f t="shared" si="8"/>
        <v>0</v>
      </c>
      <c r="AU20" s="5">
        <f t="shared" si="4"/>
        <v>0</v>
      </c>
      <c r="AV20" s="5">
        <f t="shared" si="3"/>
        <v>0</v>
      </c>
      <c r="AW20" s="5">
        <f t="shared" si="2"/>
        <v>0</v>
      </c>
    </row>
    <row r="21" spans="1:49" ht="15.75" customHeight="1">
      <c r="A21" s="166"/>
      <c r="B21" s="162" t="s">
        <v>17</v>
      </c>
      <c r="C21" s="149"/>
      <c r="D21" s="150" t="s">
        <v>22</v>
      </c>
      <c r="E21" s="151"/>
      <c r="F21" s="61" t="s">
        <v>11</v>
      </c>
      <c r="G21" s="63"/>
      <c r="H21" s="64" t="s">
        <v>14</v>
      </c>
      <c r="I21" s="130"/>
      <c r="J21" s="130"/>
      <c r="K21" s="98"/>
      <c r="L21" s="98"/>
      <c r="M21" s="98"/>
      <c r="N21" s="98"/>
      <c r="O21" s="98"/>
      <c r="P21" s="130"/>
      <c r="Q21" s="130"/>
      <c r="R21" s="98"/>
      <c r="S21" s="98"/>
      <c r="T21" s="98"/>
      <c r="U21" s="98"/>
      <c r="V21" s="98"/>
      <c r="W21" s="130"/>
      <c r="X21" s="130"/>
      <c r="Y21" s="98"/>
      <c r="Z21" s="98"/>
      <c r="AA21" s="98"/>
      <c r="AB21" s="98"/>
      <c r="AC21" s="98"/>
      <c r="AD21" s="130"/>
      <c r="AE21" s="130"/>
      <c r="AF21" s="98"/>
      <c r="AG21" s="98"/>
      <c r="AH21" s="98"/>
      <c r="AI21" s="98"/>
      <c r="AJ21" s="98"/>
      <c r="AK21" s="130"/>
      <c r="AL21" s="130"/>
      <c r="AM21" s="98"/>
      <c r="AN21" s="3"/>
      <c r="AO21" s="8"/>
      <c r="AP21" s="157">
        <f>COUNTIF(I21:AM21,"●")</f>
        <v>0</v>
      </c>
      <c r="AQ21" s="159"/>
      <c r="AT21" s="5">
        <f t="shared" si="8"/>
        <v>0</v>
      </c>
      <c r="AU21" s="5">
        <f t="shared" si="4"/>
        <v>0</v>
      </c>
      <c r="AV21" s="5">
        <f t="shared" si="3"/>
        <v>0</v>
      </c>
      <c r="AW21" s="5">
        <f t="shared" si="2"/>
        <v>0</v>
      </c>
    </row>
    <row r="22" spans="1:49" ht="15.75" customHeight="1">
      <c r="A22" s="166"/>
      <c r="B22" s="163"/>
      <c r="C22" s="149"/>
      <c r="D22" s="150" t="s">
        <v>22</v>
      </c>
      <c r="E22" s="151"/>
      <c r="F22" s="61" t="s">
        <v>11</v>
      </c>
      <c r="G22" s="63"/>
      <c r="H22" s="64" t="s">
        <v>14</v>
      </c>
      <c r="I22" s="130"/>
      <c r="J22" s="130"/>
      <c r="K22" s="98"/>
      <c r="L22" s="98"/>
      <c r="M22" s="98"/>
      <c r="N22" s="98"/>
      <c r="O22" s="98"/>
      <c r="P22" s="130"/>
      <c r="Q22" s="130"/>
      <c r="R22" s="98"/>
      <c r="S22" s="98"/>
      <c r="T22" s="98"/>
      <c r="U22" s="98"/>
      <c r="V22" s="98"/>
      <c r="W22" s="130"/>
      <c r="X22" s="130"/>
      <c r="Y22" s="98"/>
      <c r="Z22" s="98"/>
      <c r="AA22" s="98"/>
      <c r="AB22" s="98"/>
      <c r="AC22" s="98"/>
      <c r="AD22" s="130"/>
      <c r="AE22" s="130"/>
      <c r="AF22" s="98"/>
      <c r="AG22" s="98"/>
      <c r="AH22" s="98"/>
      <c r="AI22" s="98"/>
      <c r="AJ22" s="98"/>
      <c r="AK22" s="130"/>
      <c r="AL22" s="130"/>
      <c r="AM22" s="98"/>
      <c r="AN22" s="3"/>
      <c r="AO22" s="8"/>
      <c r="AP22" s="157">
        <f>COUNTIF(I22:AM22,"●")</f>
        <v>0</v>
      </c>
      <c r="AQ22" s="159"/>
      <c r="AT22" s="5">
        <f t="shared" si="8"/>
        <v>0</v>
      </c>
      <c r="AU22" s="5">
        <f t="shared" si="4"/>
        <v>0</v>
      </c>
      <c r="AV22" s="5">
        <f t="shared" si="3"/>
        <v>0</v>
      </c>
      <c r="AW22" s="5">
        <f t="shared" si="2"/>
        <v>0</v>
      </c>
    </row>
    <row r="23" spans="1:49" ht="15.75" customHeight="1" thickBot="1">
      <c r="A23" s="167"/>
      <c r="B23" s="164"/>
      <c r="C23" s="152"/>
      <c r="D23" s="153" t="s">
        <v>22</v>
      </c>
      <c r="E23" s="154"/>
      <c r="F23" s="66" t="s">
        <v>11</v>
      </c>
      <c r="G23" s="67"/>
      <c r="H23" s="68" t="s">
        <v>14</v>
      </c>
      <c r="I23" s="27"/>
      <c r="J23" s="27"/>
      <c r="K23" s="98"/>
      <c r="L23" s="98"/>
      <c r="M23" s="98"/>
      <c r="N23" s="98"/>
      <c r="O23" s="98"/>
      <c r="P23" s="27"/>
      <c r="Q23" s="27"/>
      <c r="R23" s="98"/>
      <c r="S23" s="98"/>
      <c r="T23" s="98"/>
      <c r="U23" s="98"/>
      <c r="V23" s="98"/>
      <c r="W23" s="27"/>
      <c r="X23" s="27"/>
      <c r="Y23" s="98"/>
      <c r="Z23" s="98"/>
      <c r="AA23" s="98"/>
      <c r="AB23" s="98"/>
      <c r="AC23" s="98"/>
      <c r="AD23" s="27"/>
      <c r="AE23" s="27"/>
      <c r="AF23" s="98"/>
      <c r="AG23" s="98"/>
      <c r="AH23" s="98"/>
      <c r="AI23" s="98"/>
      <c r="AJ23" s="98"/>
      <c r="AK23" s="27"/>
      <c r="AL23" s="27"/>
      <c r="AM23" s="98"/>
      <c r="AN23" s="4"/>
      <c r="AO23" s="9"/>
      <c r="AP23" s="157">
        <f>COUNTIF(I23:AM23,"●")</f>
        <v>0</v>
      </c>
      <c r="AQ23" s="159"/>
      <c r="AT23" s="5">
        <f t="shared" si="8"/>
        <v>0</v>
      </c>
      <c r="AU23" s="5">
        <f t="shared" si="4"/>
        <v>0</v>
      </c>
      <c r="AV23" s="5">
        <f t="shared" si="3"/>
        <v>0</v>
      </c>
      <c r="AW23" s="5">
        <f t="shared" si="2"/>
        <v>0</v>
      </c>
    </row>
    <row r="24" spans="1:49" ht="18.75" customHeight="1">
      <c r="A24" s="165" t="s">
        <v>39</v>
      </c>
      <c r="B24" s="44"/>
      <c r="C24" s="140"/>
      <c r="D24" s="45"/>
      <c r="E24" s="140"/>
      <c r="F24" s="45"/>
      <c r="G24" s="71"/>
      <c r="H24" s="47" t="s">
        <v>0</v>
      </c>
      <c r="I24" s="105">
        <v>1</v>
      </c>
      <c r="J24" s="80">
        <v>2</v>
      </c>
      <c r="K24" s="83">
        <v>3</v>
      </c>
      <c r="L24" s="80">
        <v>4</v>
      </c>
      <c r="M24" s="83">
        <v>5</v>
      </c>
      <c r="N24" s="20">
        <v>6</v>
      </c>
      <c r="O24" s="21">
        <v>7</v>
      </c>
      <c r="P24" s="80">
        <v>8</v>
      </c>
      <c r="Q24" s="83">
        <v>9</v>
      </c>
      <c r="R24" s="80">
        <v>10</v>
      </c>
      <c r="S24" s="83">
        <v>11</v>
      </c>
      <c r="T24" s="80">
        <v>12</v>
      </c>
      <c r="U24" s="21">
        <v>13</v>
      </c>
      <c r="V24" s="20">
        <v>14</v>
      </c>
      <c r="W24" s="21">
        <v>15</v>
      </c>
      <c r="X24" s="80">
        <v>16</v>
      </c>
      <c r="Y24" s="83">
        <v>17</v>
      </c>
      <c r="Z24" s="80">
        <v>18</v>
      </c>
      <c r="AA24" s="83">
        <v>19</v>
      </c>
      <c r="AB24" s="20">
        <v>20</v>
      </c>
      <c r="AC24" s="21">
        <v>21</v>
      </c>
      <c r="AD24" s="80">
        <v>22</v>
      </c>
      <c r="AE24" s="83">
        <v>23</v>
      </c>
      <c r="AF24" s="80">
        <v>24</v>
      </c>
      <c r="AG24" s="83">
        <v>25</v>
      </c>
      <c r="AH24" s="80">
        <v>26</v>
      </c>
      <c r="AI24" s="21">
        <v>27</v>
      </c>
      <c r="AJ24" s="20">
        <v>28</v>
      </c>
      <c r="AK24" s="83">
        <v>29</v>
      </c>
      <c r="AL24" s="80">
        <v>30</v>
      </c>
      <c r="AM24" s="110">
        <v>31</v>
      </c>
      <c r="AN24" s="168" t="s">
        <v>6</v>
      </c>
      <c r="AO24" s="170" t="s">
        <v>10</v>
      </c>
      <c r="AP24" s="172" t="s">
        <v>9</v>
      </c>
      <c r="AQ24" s="174" t="s">
        <v>8</v>
      </c>
      <c r="AU24" s="5">
        <f t="shared" si="4"/>
        <v>0</v>
      </c>
      <c r="AV24" s="5">
        <f t="shared" si="3"/>
        <v>0</v>
      </c>
      <c r="AW24" s="5">
        <f t="shared" si="2"/>
        <v>0</v>
      </c>
    </row>
    <row r="25" spans="1:49" ht="18.75" customHeight="1">
      <c r="A25" s="166"/>
      <c r="B25" s="48"/>
      <c r="C25" s="141"/>
      <c r="D25" s="49"/>
      <c r="E25" s="141"/>
      <c r="F25" s="49"/>
      <c r="G25" s="74"/>
      <c r="H25" s="51" t="s">
        <v>1</v>
      </c>
      <c r="I25" s="88">
        <f>+AL18+1</f>
        <v>93</v>
      </c>
      <c r="J25" s="84">
        <f>+I25+1</f>
        <v>94</v>
      </c>
      <c r="K25" s="85">
        <f t="shared" ref="K25:AM25" si="9">+J25+1</f>
        <v>95</v>
      </c>
      <c r="L25" s="84">
        <f t="shared" si="9"/>
        <v>96</v>
      </c>
      <c r="M25" s="88">
        <f t="shared" si="9"/>
        <v>97</v>
      </c>
      <c r="N25" s="22">
        <f t="shared" si="9"/>
        <v>98</v>
      </c>
      <c r="O25" s="23">
        <f t="shared" si="9"/>
        <v>99</v>
      </c>
      <c r="P25" s="84">
        <f t="shared" si="9"/>
        <v>100</v>
      </c>
      <c r="Q25" s="88">
        <f t="shared" si="9"/>
        <v>101</v>
      </c>
      <c r="R25" s="84">
        <f t="shared" si="9"/>
        <v>102</v>
      </c>
      <c r="S25" s="88">
        <f t="shared" si="9"/>
        <v>103</v>
      </c>
      <c r="T25" s="84">
        <f t="shared" si="9"/>
        <v>104</v>
      </c>
      <c r="U25" s="23">
        <f t="shared" si="9"/>
        <v>105</v>
      </c>
      <c r="V25" s="22">
        <f t="shared" si="9"/>
        <v>106</v>
      </c>
      <c r="W25" s="23">
        <f t="shared" si="9"/>
        <v>107</v>
      </c>
      <c r="X25" s="84">
        <f t="shared" si="9"/>
        <v>108</v>
      </c>
      <c r="Y25" s="88">
        <f t="shared" si="9"/>
        <v>109</v>
      </c>
      <c r="Z25" s="84">
        <f t="shared" si="9"/>
        <v>110</v>
      </c>
      <c r="AA25" s="88">
        <f t="shared" si="9"/>
        <v>111</v>
      </c>
      <c r="AB25" s="22">
        <f t="shared" si="9"/>
        <v>112</v>
      </c>
      <c r="AC25" s="23">
        <f t="shared" si="9"/>
        <v>113</v>
      </c>
      <c r="AD25" s="84">
        <f t="shared" si="9"/>
        <v>114</v>
      </c>
      <c r="AE25" s="88">
        <f t="shared" si="9"/>
        <v>115</v>
      </c>
      <c r="AF25" s="84">
        <f t="shared" si="9"/>
        <v>116</v>
      </c>
      <c r="AG25" s="88">
        <f t="shared" si="9"/>
        <v>117</v>
      </c>
      <c r="AH25" s="84">
        <f t="shared" si="9"/>
        <v>118</v>
      </c>
      <c r="AI25" s="23">
        <f t="shared" si="9"/>
        <v>119</v>
      </c>
      <c r="AJ25" s="22">
        <f t="shared" si="9"/>
        <v>120</v>
      </c>
      <c r="AK25" s="89">
        <f t="shared" si="9"/>
        <v>121</v>
      </c>
      <c r="AL25" s="89">
        <f t="shared" si="9"/>
        <v>122</v>
      </c>
      <c r="AM25" s="106">
        <f t="shared" si="9"/>
        <v>123</v>
      </c>
      <c r="AN25" s="169"/>
      <c r="AO25" s="171"/>
      <c r="AP25" s="173"/>
      <c r="AQ25" s="175"/>
      <c r="AT25" s="5">
        <f t="shared" ref="AT25:AT30" si="10">COUNTIF($I25:$AM25,AT$4)</f>
        <v>0</v>
      </c>
      <c r="AU25" s="5">
        <f t="shared" si="4"/>
        <v>0</v>
      </c>
      <c r="AV25" s="5">
        <f t="shared" si="3"/>
        <v>0</v>
      </c>
      <c r="AW25" s="5">
        <f t="shared" si="2"/>
        <v>0</v>
      </c>
    </row>
    <row r="26" spans="1:49" ht="15.75" customHeight="1">
      <c r="A26" s="166"/>
      <c r="B26" s="52" t="s">
        <v>33</v>
      </c>
      <c r="C26" s="142"/>
      <c r="D26" s="53"/>
      <c r="E26" s="142"/>
      <c r="F26" s="53"/>
      <c r="G26" s="73"/>
      <c r="H26" s="54"/>
      <c r="I26" s="93"/>
      <c r="J26" s="93"/>
      <c r="K26" s="93"/>
      <c r="L26" s="93"/>
      <c r="M26" s="93"/>
      <c r="N26" s="30"/>
      <c r="O26" s="30"/>
      <c r="P26" s="93"/>
      <c r="Q26" s="93"/>
      <c r="R26" s="93"/>
      <c r="S26" s="93"/>
      <c r="T26" s="93"/>
      <c r="U26" s="30"/>
      <c r="V26" s="30"/>
      <c r="W26" s="30" t="s">
        <v>63</v>
      </c>
      <c r="X26" s="93"/>
      <c r="Y26" s="93"/>
      <c r="Z26" s="93"/>
      <c r="AA26" s="93"/>
      <c r="AB26" s="30"/>
      <c r="AC26" s="30"/>
      <c r="AD26" s="93"/>
      <c r="AE26" s="93"/>
      <c r="AF26" s="93"/>
      <c r="AG26" s="93">
        <v>0</v>
      </c>
      <c r="AH26" s="93"/>
      <c r="AI26" s="30"/>
      <c r="AJ26" s="30"/>
      <c r="AK26" s="93"/>
      <c r="AL26" s="93"/>
      <c r="AM26" s="94"/>
      <c r="AN26" s="1">
        <f>SUM(AO26:AP26)</f>
        <v>0</v>
      </c>
      <c r="AO26" s="7">
        <f>SUM(AO27:AO30)</f>
        <v>0</v>
      </c>
      <c r="AP26" s="155">
        <f>SUM(AP27:AP30)</f>
        <v>0</v>
      </c>
      <c r="AQ26" s="159"/>
      <c r="AT26" s="5">
        <f t="shared" si="10"/>
        <v>0</v>
      </c>
      <c r="AU26" s="5">
        <f t="shared" si="4"/>
        <v>0</v>
      </c>
      <c r="AV26" s="5">
        <f t="shared" si="3"/>
        <v>1</v>
      </c>
      <c r="AW26" s="5">
        <f t="shared" si="2"/>
        <v>1</v>
      </c>
    </row>
    <row r="27" spans="1:49" ht="15.75" customHeight="1">
      <c r="A27" s="166"/>
      <c r="B27" s="56" t="s">
        <v>21</v>
      </c>
      <c r="C27" s="146"/>
      <c r="D27" s="147" t="s">
        <v>22</v>
      </c>
      <c r="E27" s="148"/>
      <c r="F27" s="57" t="s">
        <v>11</v>
      </c>
      <c r="G27" s="59"/>
      <c r="H27" s="60" t="s">
        <v>14</v>
      </c>
      <c r="I27" s="95"/>
      <c r="J27" s="95"/>
      <c r="K27" s="95"/>
      <c r="L27" s="95"/>
      <c r="M27" s="95"/>
      <c r="N27" s="25"/>
      <c r="O27" s="25"/>
      <c r="P27" s="95"/>
      <c r="Q27" s="95"/>
      <c r="R27" s="95"/>
      <c r="S27" s="95"/>
      <c r="T27" s="95"/>
      <c r="U27" s="25"/>
      <c r="V27" s="25"/>
      <c r="W27" s="25"/>
      <c r="X27" s="95"/>
      <c r="Y27" s="95"/>
      <c r="Z27" s="95"/>
      <c r="AA27" s="95"/>
      <c r="AB27" s="25"/>
      <c r="AC27" s="25"/>
      <c r="AD27" s="95"/>
      <c r="AE27" s="95"/>
      <c r="AF27" s="95"/>
      <c r="AG27" s="95"/>
      <c r="AH27" s="95"/>
      <c r="AI27" s="25"/>
      <c r="AJ27" s="25"/>
      <c r="AK27" s="95"/>
      <c r="AL27" s="95"/>
      <c r="AM27" s="95"/>
      <c r="AN27" s="2"/>
      <c r="AO27" s="8">
        <f>COUNTIF(I27:AM27,"○")</f>
        <v>0</v>
      </c>
      <c r="AP27" s="156"/>
      <c r="AQ27" s="159"/>
      <c r="AT27" s="5">
        <f t="shared" si="10"/>
        <v>0</v>
      </c>
      <c r="AU27" s="5">
        <f t="shared" si="4"/>
        <v>0</v>
      </c>
      <c r="AV27" s="5">
        <f t="shared" si="3"/>
        <v>0</v>
      </c>
      <c r="AW27" s="5">
        <f t="shared" si="2"/>
        <v>0</v>
      </c>
    </row>
    <row r="28" spans="1:49" ht="15.75" customHeight="1">
      <c r="A28" s="166"/>
      <c r="B28" s="162" t="s">
        <v>17</v>
      </c>
      <c r="C28" s="149"/>
      <c r="D28" s="150" t="s">
        <v>22</v>
      </c>
      <c r="E28" s="151"/>
      <c r="F28" s="61" t="s">
        <v>11</v>
      </c>
      <c r="G28" s="63"/>
      <c r="H28" s="64" t="s">
        <v>14</v>
      </c>
      <c r="I28" s="98"/>
      <c r="J28" s="98"/>
      <c r="K28" s="98"/>
      <c r="L28" s="98"/>
      <c r="M28" s="98"/>
      <c r="N28" s="130"/>
      <c r="O28" s="130"/>
      <c r="P28" s="98"/>
      <c r="Q28" s="98"/>
      <c r="R28" s="98"/>
      <c r="S28" s="98"/>
      <c r="T28" s="98"/>
      <c r="U28" s="130"/>
      <c r="V28" s="130"/>
      <c r="W28" s="130"/>
      <c r="X28" s="98"/>
      <c r="Y28" s="98"/>
      <c r="Z28" s="98"/>
      <c r="AA28" s="98"/>
      <c r="AB28" s="130"/>
      <c r="AC28" s="130"/>
      <c r="AD28" s="98"/>
      <c r="AE28" s="98"/>
      <c r="AF28" s="98"/>
      <c r="AG28" s="98"/>
      <c r="AH28" s="98"/>
      <c r="AI28" s="130"/>
      <c r="AJ28" s="130"/>
      <c r="AK28" s="98"/>
      <c r="AL28" s="98"/>
      <c r="AM28" s="98"/>
      <c r="AN28" s="3"/>
      <c r="AO28" s="8"/>
      <c r="AP28" s="157">
        <f>COUNTIF(I28:AM28,"●")</f>
        <v>0</v>
      </c>
      <c r="AQ28" s="159"/>
      <c r="AT28" s="5">
        <f t="shared" si="10"/>
        <v>0</v>
      </c>
      <c r="AU28" s="5">
        <f t="shared" si="4"/>
        <v>0</v>
      </c>
      <c r="AV28" s="5">
        <f t="shared" si="3"/>
        <v>0</v>
      </c>
      <c r="AW28" s="5">
        <f t="shared" si="2"/>
        <v>0</v>
      </c>
    </row>
    <row r="29" spans="1:49" ht="15.75" customHeight="1">
      <c r="A29" s="166"/>
      <c r="B29" s="163"/>
      <c r="C29" s="149"/>
      <c r="D29" s="150" t="s">
        <v>22</v>
      </c>
      <c r="E29" s="151"/>
      <c r="F29" s="61" t="s">
        <v>11</v>
      </c>
      <c r="G29" s="63"/>
      <c r="H29" s="64" t="s">
        <v>14</v>
      </c>
      <c r="I29" s="98"/>
      <c r="J29" s="98"/>
      <c r="K29" s="98"/>
      <c r="L29" s="98"/>
      <c r="M29" s="98"/>
      <c r="N29" s="130"/>
      <c r="O29" s="130"/>
      <c r="P29" s="98"/>
      <c r="Q29" s="98"/>
      <c r="R29" s="98"/>
      <c r="S29" s="98"/>
      <c r="T29" s="98"/>
      <c r="U29" s="130"/>
      <c r="V29" s="130"/>
      <c r="W29" s="130"/>
      <c r="X29" s="98"/>
      <c r="Y29" s="98"/>
      <c r="Z29" s="98"/>
      <c r="AA29" s="98"/>
      <c r="AB29" s="130"/>
      <c r="AC29" s="130"/>
      <c r="AD29" s="98"/>
      <c r="AE29" s="98"/>
      <c r="AF29" s="98"/>
      <c r="AG29" s="98"/>
      <c r="AH29" s="98"/>
      <c r="AI29" s="130"/>
      <c r="AJ29" s="130"/>
      <c r="AK29" s="98"/>
      <c r="AL29" s="98"/>
      <c r="AM29" s="98"/>
      <c r="AN29" s="3"/>
      <c r="AO29" s="8"/>
      <c r="AP29" s="157">
        <f>COUNTIF(I29:AM29,"●")</f>
        <v>0</v>
      </c>
      <c r="AQ29" s="159"/>
      <c r="AT29" s="5">
        <f t="shared" si="10"/>
        <v>0</v>
      </c>
      <c r="AU29" s="5">
        <f t="shared" si="4"/>
        <v>0</v>
      </c>
      <c r="AV29" s="5">
        <f t="shared" si="3"/>
        <v>0</v>
      </c>
      <c r="AW29" s="5">
        <f t="shared" si="2"/>
        <v>0</v>
      </c>
    </row>
    <row r="30" spans="1:49" ht="15.75" customHeight="1" thickBot="1">
      <c r="A30" s="167"/>
      <c r="B30" s="164"/>
      <c r="C30" s="152"/>
      <c r="D30" s="153" t="s">
        <v>22</v>
      </c>
      <c r="E30" s="154"/>
      <c r="F30" s="66" t="s">
        <v>11</v>
      </c>
      <c r="G30" s="67"/>
      <c r="H30" s="68" t="s">
        <v>14</v>
      </c>
      <c r="I30" s="98"/>
      <c r="J30" s="98"/>
      <c r="K30" s="98"/>
      <c r="L30" s="98"/>
      <c r="M30" s="98"/>
      <c r="N30" s="27"/>
      <c r="O30" s="27"/>
      <c r="P30" s="98"/>
      <c r="Q30" s="98"/>
      <c r="R30" s="98"/>
      <c r="S30" s="98"/>
      <c r="T30" s="98"/>
      <c r="U30" s="27"/>
      <c r="V30" s="27"/>
      <c r="W30" s="27"/>
      <c r="X30" s="98"/>
      <c r="Y30" s="98"/>
      <c r="Z30" s="98"/>
      <c r="AA30" s="98"/>
      <c r="AB30" s="27"/>
      <c r="AC30" s="27"/>
      <c r="AD30" s="98"/>
      <c r="AE30" s="98"/>
      <c r="AF30" s="98"/>
      <c r="AG30" s="98"/>
      <c r="AH30" s="98"/>
      <c r="AI30" s="27"/>
      <c r="AJ30" s="27"/>
      <c r="AK30" s="98"/>
      <c r="AL30" s="98"/>
      <c r="AM30" s="98"/>
      <c r="AN30" s="4"/>
      <c r="AO30" s="9"/>
      <c r="AP30" s="157">
        <f>COUNTIF(I30:AM30,"●")</f>
        <v>0</v>
      </c>
      <c r="AQ30" s="159"/>
      <c r="AT30" s="5">
        <f t="shared" si="10"/>
        <v>0</v>
      </c>
      <c r="AU30" s="5">
        <f t="shared" si="4"/>
        <v>0</v>
      </c>
      <c r="AV30" s="5">
        <f t="shared" si="3"/>
        <v>0</v>
      </c>
      <c r="AW30" s="5">
        <f t="shared" si="2"/>
        <v>0</v>
      </c>
    </row>
    <row r="31" spans="1:49" ht="18.75" customHeight="1">
      <c r="A31" s="165" t="s">
        <v>40</v>
      </c>
      <c r="B31" s="44"/>
      <c r="C31" s="140"/>
      <c r="D31" s="45"/>
      <c r="E31" s="140"/>
      <c r="F31" s="45"/>
      <c r="G31" s="71"/>
      <c r="H31" s="47" t="s">
        <v>0</v>
      </c>
      <c r="I31" s="105">
        <v>1</v>
      </c>
      <c r="J31" s="80">
        <v>2</v>
      </c>
      <c r="K31" s="21">
        <v>3</v>
      </c>
      <c r="L31" s="20">
        <v>4</v>
      </c>
      <c r="M31" s="83">
        <v>5</v>
      </c>
      <c r="N31" s="80">
        <v>6</v>
      </c>
      <c r="O31" s="83">
        <v>7</v>
      </c>
      <c r="P31" s="80">
        <v>8</v>
      </c>
      <c r="Q31" s="83">
        <v>9</v>
      </c>
      <c r="R31" s="20">
        <v>10</v>
      </c>
      <c r="S31" s="21">
        <v>11</v>
      </c>
      <c r="T31" s="20">
        <v>12</v>
      </c>
      <c r="U31" s="83">
        <v>13</v>
      </c>
      <c r="V31" s="80">
        <v>14</v>
      </c>
      <c r="W31" s="83">
        <v>15</v>
      </c>
      <c r="X31" s="80">
        <v>16</v>
      </c>
      <c r="Y31" s="21">
        <v>17</v>
      </c>
      <c r="Z31" s="20">
        <v>18</v>
      </c>
      <c r="AA31" s="83">
        <v>19</v>
      </c>
      <c r="AB31" s="80">
        <v>20</v>
      </c>
      <c r="AC31" s="83">
        <v>21</v>
      </c>
      <c r="AD31" s="80">
        <v>22</v>
      </c>
      <c r="AE31" s="83">
        <v>23</v>
      </c>
      <c r="AF31" s="20">
        <v>24</v>
      </c>
      <c r="AG31" s="21">
        <v>25</v>
      </c>
      <c r="AH31" s="80">
        <v>26</v>
      </c>
      <c r="AI31" s="83">
        <v>27</v>
      </c>
      <c r="AJ31" s="80">
        <v>28</v>
      </c>
      <c r="AK31" s="83">
        <v>29</v>
      </c>
      <c r="AL31" s="80">
        <v>30</v>
      </c>
      <c r="AM31" s="33">
        <v>31</v>
      </c>
      <c r="AN31" s="168" t="s">
        <v>6</v>
      </c>
      <c r="AO31" s="170" t="s">
        <v>10</v>
      </c>
      <c r="AP31" s="172" t="s">
        <v>9</v>
      </c>
      <c r="AQ31" s="174" t="s">
        <v>8</v>
      </c>
      <c r="AU31" s="5">
        <f t="shared" si="4"/>
        <v>0</v>
      </c>
      <c r="AV31" s="5">
        <f t="shared" si="3"/>
        <v>0</v>
      </c>
      <c r="AW31" s="5">
        <f t="shared" si="2"/>
        <v>0</v>
      </c>
    </row>
    <row r="32" spans="1:49" ht="18.75" customHeight="1">
      <c r="A32" s="166"/>
      <c r="B32" s="48"/>
      <c r="C32" s="141"/>
      <c r="D32" s="49"/>
      <c r="E32" s="141"/>
      <c r="F32" s="49"/>
      <c r="G32" s="72"/>
      <c r="H32" s="51" t="s">
        <v>1</v>
      </c>
      <c r="I32" s="88">
        <f>+AM25+1</f>
        <v>124</v>
      </c>
      <c r="J32" s="84">
        <f>+I32+1</f>
        <v>125</v>
      </c>
      <c r="K32" s="29">
        <f t="shared" ref="K32:AM32" si="11">+J32+1</f>
        <v>126</v>
      </c>
      <c r="L32" s="22">
        <f t="shared" si="11"/>
        <v>127</v>
      </c>
      <c r="M32" s="88">
        <f t="shared" si="11"/>
        <v>128</v>
      </c>
      <c r="N32" s="84">
        <f t="shared" si="11"/>
        <v>129</v>
      </c>
      <c r="O32" s="88">
        <f t="shared" si="11"/>
        <v>130</v>
      </c>
      <c r="P32" s="84">
        <f t="shared" si="11"/>
        <v>131</v>
      </c>
      <c r="Q32" s="88">
        <f t="shared" si="11"/>
        <v>132</v>
      </c>
      <c r="R32" s="22">
        <f t="shared" si="11"/>
        <v>133</v>
      </c>
      <c r="S32" s="23">
        <f t="shared" si="11"/>
        <v>134</v>
      </c>
      <c r="T32" s="22">
        <f t="shared" si="11"/>
        <v>135</v>
      </c>
      <c r="U32" s="88">
        <f t="shared" si="11"/>
        <v>136</v>
      </c>
      <c r="V32" s="84">
        <f t="shared" si="11"/>
        <v>137</v>
      </c>
      <c r="W32" s="88">
        <f t="shared" si="11"/>
        <v>138</v>
      </c>
      <c r="X32" s="84">
        <f t="shared" si="11"/>
        <v>139</v>
      </c>
      <c r="Y32" s="23">
        <f t="shared" si="11"/>
        <v>140</v>
      </c>
      <c r="Z32" s="22">
        <f t="shared" si="11"/>
        <v>141</v>
      </c>
      <c r="AA32" s="88">
        <f t="shared" si="11"/>
        <v>142</v>
      </c>
      <c r="AB32" s="84">
        <f t="shared" si="11"/>
        <v>143</v>
      </c>
      <c r="AC32" s="88">
        <f t="shared" si="11"/>
        <v>144</v>
      </c>
      <c r="AD32" s="84">
        <f t="shared" si="11"/>
        <v>145</v>
      </c>
      <c r="AE32" s="88">
        <f t="shared" si="11"/>
        <v>146</v>
      </c>
      <c r="AF32" s="22">
        <f t="shared" si="11"/>
        <v>147</v>
      </c>
      <c r="AG32" s="23">
        <f t="shared" si="11"/>
        <v>148</v>
      </c>
      <c r="AH32" s="84">
        <f t="shared" si="11"/>
        <v>149</v>
      </c>
      <c r="AI32" s="88">
        <f t="shared" si="11"/>
        <v>150</v>
      </c>
      <c r="AJ32" s="84">
        <f t="shared" si="11"/>
        <v>151</v>
      </c>
      <c r="AK32" s="89">
        <f t="shared" si="11"/>
        <v>152</v>
      </c>
      <c r="AL32" s="89">
        <f t="shared" si="11"/>
        <v>153</v>
      </c>
      <c r="AM32" s="28">
        <f t="shared" si="11"/>
        <v>154</v>
      </c>
      <c r="AN32" s="169"/>
      <c r="AO32" s="171"/>
      <c r="AP32" s="173"/>
      <c r="AQ32" s="175"/>
      <c r="AT32" s="5">
        <f t="shared" ref="AT32:AT37" si="12">COUNTIF($I32:$AM32,AT$4)</f>
        <v>0</v>
      </c>
      <c r="AU32" s="5">
        <f t="shared" si="4"/>
        <v>0</v>
      </c>
      <c r="AV32" s="5">
        <f t="shared" si="3"/>
        <v>0</v>
      </c>
      <c r="AW32" s="5">
        <f t="shared" si="2"/>
        <v>0</v>
      </c>
    </row>
    <row r="33" spans="1:49" ht="15.75" customHeight="1">
      <c r="A33" s="166"/>
      <c r="B33" s="52" t="s">
        <v>33</v>
      </c>
      <c r="C33" s="142"/>
      <c r="D33" s="53"/>
      <c r="E33" s="142"/>
      <c r="F33" s="53"/>
      <c r="G33" s="73"/>
      <c r="H33" s="54"/>
      <c r="I33" s="93"/>
      <c r="J33" s="93"/>
      <c r="K33" s="30"/>
      <c r="L33" s="30"/>
      <c r="M33" s="93"/>
      <c r="N33" s="93"/>
      <c r="O33" s="93"/>
      <c r="P33" s="93"/>
      <c r="Q33" s="93"/>
      <c r="R33" s="30"/>
      <c r="S33" s="30" t="s">
        <v>48</v>
      </c>
      <c r="T33" s="30" t="s">
        <v>62</v>
      </c>
      <c r="U33" s="93"/>
      <c r="V33" s="93"/>
      <c r="W33" s="93"/>
      <c r="X33" s="93"/>
      <c r="Y33" s="30"/>
      <c r="Z33" s="30"/>
      <c r="AA33" s="93"/>
      <c r="AB33" s="93"/>
      <c r="AC33" s="93"/>
      <c r="AD33" s="93"/>
      <c r="AE33" s="93"/>
      <c r="AF33" s="30"/>
      <c r="AG33" s="30"/>
      <c r="AH33" s="93"/>
      <c r="AI33" s="93"/>
      <c r="AJ33" s="93"/>
      <c r="AK33" s="93"/>
      <c r="AL33" s="93"/>
      <c r="AM33" s="34"/>
      <c r="AN33" s="1">
        <f>SUM(AO33:AP33)</f>
        <v>0</v>
      </c>
      <c r="AO33" s="7">
        <f>SUM(AO34:AO37)</f>
        <v>0</v>
      </c>
      <c r="AP33" s="155">
        <f>SUM(AP34:AP37)</f>
        <v>0</v>
      </c>
      <c r="AQ33" s="159"/>
      <c r="AT33" s="5">
        <f t="shared" si="12"/>
        <v>0</v>
      </c>
      <c r="AU33" s="5">
        <f t="shared" si="4"/>
        <v>0</v>
      </c>
      <c r="AV33" s="5">
        <f t="shared" si="3"/>
        <v>0</v>
      </c>
      <c r="AW33" s="5">
        <f t="shared" si="2"/>
        <v>0</v>
      </c>
    </row>
    <row r="34" spans="1:49" ht="15.75" customHeight="1">
      <c r="A34" s="166"/>
      <c r="B34" s="56" t="s">
        <v>21</v>
      </c>
      <c r="C34" s="146"/>
      <c r="D34" s="147" t="s">
        <v>22</v>
      </c>
      <c r="E34" s="148"/>
      <c r="F34" s="57" t="s">
        <v>11</v>
      </c>
      <c r="G34" s="59"/>
      <c r="H34" s="60" t="s">
        <v>14</v>
      </c>
      <c r="I34" s="95"/>
      <c r="J34" s="95"/>
      <c r="K34" s="25"/>
      <c r="L34" s="25"/>
      <c r="M34" s="95"/>
      <c r="N34" s="95"/>
      <c r="O34" s="95"/>
      <c r="P34" s="95"/>
      <c r="Q34" s="95"/>
      <c r="R34" s="25"/>
      <c r="S34" s="25"/>
      <c r="T34" s="25"/>
      <c r="U34" s="95"/>
      <c r="V34" s="95"/>
      <c r="W34" s="95"/>
      <c r="X34" s="95"/>
      <c r="Y34" s="25"/>
      <c r="Z34" s="25"/>
      <c r="AA34" s="95"/>
      <c r="AB34" s="95"/>
      <c r="AC34" s="95"/>
      <c r="AD34" s="95"/>
      <c r="AE34" s="95"/>
      <c r="AF34" s="25"/>
      <c r="AG34" s="25"/>
      <c r="AH34" s="95"/>
      <c r="AI34" s="95"/>
      <c r="AJ34" s="95"/>
      <c r="AK34" s="95"/>
      <c r="AL34" s="95"/>
      <c r="AM34" s="25"/>
      <c r="AN34" s="2"/>
      <c r="AO34" s="8">
        <f>COUNTIF(I34:AM34,"○")</f>
        <v>0</v>
      </c>
      <c r="AP34" s="156"/>
      <c r="AQ34" s="159"/>
      <c r="AT34" s="5">
        <f t="shared" si="12"/>
        <v>0</v>
      </c>
      <c r="AU34" s="5">
        <f t="shared" si="4"/>
        <v>0</v>
      </c>
      <c r="AV34" s="5">
        <f t="shared" si="3"/>
        <v>0</v>
      </c>
      <c r="AW34" s="5">
        <f t="shared" si="2"/>
        <v>0</v>
      </c>
    </row>
    <row r="35" spans="1:49" ht="15.75" customHeight="1">
      <c r="A35" s="166"/>
      <c r="B35" s="162" t="s">
        <v>17</v>
      </c>
      <c r="C35" s="149"/>
      <c r="D35" s="150" t="s">
        <v>22</v>
      </c>
      <c r="E35" s="151"/>
      <c r="F35" s="61" t="s">
        <v>11</v>
      </c>
      <c r="G35" s="63"/>
      <c r="H35" s="64" t="s">
        <v>14</v>
      </c>
      <c r="I35" s="98"/>
      <c r="J35" s="98"/>
      <c r="K35" s="130"/>
      <c r="L35" s="130"/>
      <c r="M35" s="98"/>
      <c r="N35" s="98"/>
      <c r="O35" s="98"/>
      <c r="P35" s="98"/>
      <c r="Q35" s="98"/>
      <c r="R35" s="130"/>
      <c r="S35" s="130"/>
      <c r="T35" s="130"/>
      <c r="U35" s="98"/>
      <c r="V35" s="98"/>
      <c r="W35" s="98"/>
      <c r="X35" s="98"/>
      <c r="Y35" s="130"/>
      <c r="Z35" s="130"/>
      <c r="AA35" s="98"/>
      <c r="AB35" s="98"/>
      <c r="AC35" s="98"/>
      <c r="AD35" s="98"/>
      <c r="AE35" s="98"/>
      <c r="AF35" s="130"/>
      <c r="AG35" s="130"/>
      <c r="AH35" s="98"/>
      <c r="AI35" s="98"/>
      <c r="AJ35" s="98"/>
      <c r="AK35" s="98"/>
      <c r="AL35" s="98"/>
      <c r="AM35" s="130"/>
      <c r="AN35" s="3"/>
      <c r="AO35" s="8"/>
      <c r="AP35" s="157">
        <f>COUNTIF(I35:AM35,"●")</f>
        <v>0</v>
      </c>
      <c r="AQ35" s="159"/>
      <c r="AT35" s="5">
        <f t="shared" si="12"/>
        <v>0</v>
      </c>
      <c r="AU35" s="5">
        <f t="shared" si="4"/>
        <v>0</v>
      </c>
      <c r="AV35" s="5">
        <f t="shared" si="3"/>
        <v>0</v>
      </c>
      <c r="AW35" s="5">
        <f t="shared" si="2"/>
        <v>0</v>
      </c>
    </row>
    <row r="36" spans="1:49" ht="15.75" customHeight="1">
      <c r="A36" s="166"/>
      <c r="B36" s="163"/>
      <c r="C36" s="149"/>
      <c r="D36" s="150" t="s">
        <v>22</v>
      </c>
      <c r="E36" s="151"/>
      <c r="F36" s="61" t="s">
        <v>11</v>
      </c>
      <c r="G36" s="63"/>
      <c r="H36" s="64" t="s">
        <v>14</v>
      </c>
      <c r="I36" s="98"/>
      <c r="J36" s="98"/>
      <c r="K36" s="130"/>
      <c r="L36" s="130"/>
      <c r="M36" s="98"/>
      <c r="N36" s="98"/>
      <c r="O36" s="98"/>
      <c r="P36" s="98"/>
      <c r="Q36" s="98"/>
      <c r="R36" s="130"/>
      <c r="S36" s="130"/>
      <c r="T36" s="130"/>
      <c r="U36" s="98"/>
      <c r="V36" s="98"/>
      <c r="W36" s="98"/>
      <c r="X36" s="98"/>
      <c r="Y36" s="130"/>
      <c r="Z36" s="130"/>
      <c r="AA36" s="98"/>
      <c r="AB36" s="98"/>
      <c r="AC36" s="98"/>
      <c r="AD36" s="98"/>
      <c r="AE36" s="98"/>
      <c r="AF36" s="130"/>
      <c r="AG36" s="130"/>
      <c r="AH36" s="98"/>
      <c r="AI36" s="98"/>
      <c r="AJ36" s="98"/>
      <c r="AK36" s="98"/>
      <c r="AL36" s="98"/>
      <c r="AM36" s="130"/>
      <c r="AN36" s="3"/>
      <c r="AO36" s="8"/>
      <c r="AP36" s="157">
        <f>COUNTIF(I36:AM36,"●")</f>
        <v>0</v>
      </c>
      <c r="AQ36" s="159"/>
      <c r="AT36" s="5">
        <f t="shared" si="12"/>
        <v>0</v>
      </c>
      <c r="AU36" s="5">
        <f t="shared" si="4"/>
        <v>0</v>
      </c>
      <c r="AV36" s="5">
        <f t="shared" si="3"/>
        <v>0</v>
      </c>
      <c r="AW36" s="5">
        <f t="shared" si="2"/>
        <v>0</v>
      </c>
    </row>
    <row r="37" spans="1:49" ht="15.75" customHeight="1" thickBot="1">
      <c r="A37" s="167"/>
      <c r="B37" s="164"/>
      <c r="C37" s="152"/>
      <c r="D37" s="153" t="s">
        <v>22</v>
      </c>
      <c r="E37" s="154"/>
      <c r="F37" s="66" t="s">
        <v>11</v>
      </c>
      <c r="G37" s="67"/>
      <c r="H37" s="68" t="s">
        <v>14</v>
      </c>
      <c r="I37" s="98"/>
      <c r="J37" s="98"/>
      <c r="K37" s="27"/>
      <c r="L37" s="27"/>
      <c r="M37" s="98"/>
      <c r="N37" s="98"/>
      <c r="O37" s="98"/>
      <c r="P37" s="98"/>
      <c r="Q37" s="98"/>
      <c r="R37" s="27"/>
      <c r="S37" s="27"/>
      <c r="T37" s="27"/>
      <c r="U37" s="98"/>
      <c r="V37" s="98"/>
      <c r="W37" s="98"/>
      <c r="X37" s="98"/>
      <c r="Y37" s="27"/>
      <c r="Z37" s="27"/>
      <c r="AA37" s="98"/>
      <c r="AB37" s="98"/>
      <c r="AC37" s="98"/>
      <c r="AD37" s="98"/>
      <c r="AE37" s="98"/>
      <c r="AF37" s="27"/>
      <c r="AG37" s="27"/>
      <c r="AH37" s="98"/>
      <c r="AI37" s="98"/>
      <c r="AJ37" s="98"/>
      <c r="AK37" s="98"/>
      <c r="AL37" s="98"/>
      <c r="AM37" s="27"/>
      <c r="AN37" s="4"/>
      <c r="AO37" s="9"/>
      <c r="AP37" s="157">
        <f>COUNTIF(I37:AM37,"●")</f>
        <v>0</v>
      </c>
      <c r="AQ37" s="159"/>
      <c r="AT37" s="5">
        <f t="shared" si="12"/>
        <v>0</v>
      </c>
      <c r="AU37" s="5">
        <f t="shared" si="4"/>
        <v>0</v>
      </c>
      <c r="AV37" s="5">
        <f t="shared" si="3"/>
        <v>0</v>
      </c>
      <c r="AW37" s="5">
        <f t="shared" si="2"/>
        <v>0</v>
      </c>
    </row>
    <row r="38" spans="1:49" ht="18.75" customHeight="1">
      <c r="A38" s="165" t="s">
        <v>41</v>
      </c>
      <c r="B38" s="44"/>
      <c r="C38" s="140"/>
      <c r="D38" s="45"/>
      <c r="E38" s="140"/>
      <c r="F38" s="45"/>
      <c r="G38" s="71"/>
      <c r="H38" s="47" t="s">
        <v>0</v>
      </c>
      <c r="I38" s="32">
        <v>1</v>
      </c>
      <c r="J38" s="80">
        <v>2</v>
      </c>
      <c r="K38" s="83">
        <v>3</v>
      </c>
      <c r="L38" s="80">
        <v>4</v>
      </c>
      <c r="M38" s="83">
        <v>5</v>
      </c>
      <c r="N38" s="80">
        <v>6</v>
      </c>
      <c r="O38" s="21">
        <v>7</v>
      </c>
      <c r="P38" s="20">
        <v>8</v>
      </c>
      <c r="Q38" s="83">
        <v>9</v>
      </c>
      <c r="R38" s="80">
        <v>10</v>
      </c>
      <c r="S38" s="83">
        <v>11</v>
      </c>
      <c r="T38" s="80">
        <v>12</v>
      </c>
      <c r="U38" s="83">
        <v>13</v>
      </c>
      <c r="V38" s="20">
        <v>14</v>
      </c>
      <c r="W38" s="21">
        <v>15</v>
      </c>
      <c r="X38" s="20">
        <v>16</v>
      </c>
      <c r="Y38" s="83">
        <v>17</v>
      </c>
      <c r="Z38" s="80">
        <v>18</v>
      </c>
      <c r="AA38" s="83">
        <v>19</v>
      </c>
      <c r="AB38" s="80">
        <v>20</v>
      </c>
      <c r="AC38" s="21">
        <v>21</v>
      </c>
      <c r="AD38" s="20">
        <v>22</v>
      </c>
      <c r="AE38" s="21">
        <v>23</v>
      </c>
      <c r="AF38" s="80">
        <v>24</v>
      </c>
      <c r="AG38" s="83">
        <v>25</v>
      </c>
      <c r="AH38" s="80">
        <v>26</v>
      </c>
      <c r="AI38" s="83">
        <v>27</v>
      </c>
      <c r="AJ38" s="20">
        <v>28</v>
      </c>
      <c r="AK38" s="21">
        <v>29</v>
      </c>
      <c r="AL38" s="80">
        <v>30</v>
      </c>
      <c r="AM38" s="110"/>
      <c r="AN38" s="168" t="s">
        <v>6</v>
      </c>
      <c r="AO38" s="170" t="s">
        <v>10</v>
      </c>
      <c r="AP38" s="172" t="s">
        <v>9</v>
      </c>
      <c r="AQ38" s="174" t="s">
        <v>8</v>
      </c>
      <c r="AU38" s="5">
        <f t="shared" si="4"/>
        <v>0</v>
      </c>
      <c r="AV38" s="5">
        <f t="shared" si="3"/>
        <v>0</v>
      </c>
      <c r="AW38" s="5">
        <f t="shared" si="2"/>
        <v>0</v>
      </c>
    </row>
    <row r="39" spans="1:49" ht="18.75" customHeight="1">
      <c r="A39" s="166"/>
      <c r="B39" s="48"/>
      <c r="C39" s="141"/>
      <c r="D39" s="49"/>
      <c r="E39" s="141"/>
      <c r="F39" s="49"/>
      <c r="G39" s="72"/>
      <c r="H39" s="51" t="s">
        <v>1</v>
      </c>
      <c r="I39" s="23">
        <f>AM32+1</f>
        <v>155</v>
      </c>
      <c r="J39" s="84">
        <f>+I39+1</f>
        <v>156</v>
      </c>
      <c r="K39" s="85">
        <f t="shared" ref="K39:AL39" si="13">+J39+1</f>
        <v>157</v>
      </c>
      <c r="L39" s="84">
        <f t="shared" si="13"/>
        <v>158</v>
      </c>
      <c r="M39" s="88">
        <f t="shared" si="13"/>
        <v>159</v>
      </c>
      <c r="N39" s="84">
        <f t="shared" si="13"/>
        <v>160</v>
      </c>
      <c r="O39" s="23">
        <f t="shared" si="13"/>
        <v>161</v>
      </c>
      <c r="P39" s="22">
        <f t="shared" si="13"/>
        <v>162</v>
      </c>
      <c r="Q39" s="88">
        <f t="shared" si="13"/>
        <v>163</v>
      </c>
      <c r="R39" s="84">
        <f t="shared" si="13"/>
        <v>164</v>
      </c>
      <c r="S39" s="88">
        <f t="shared" si="13"/>
        <v>165</v>
      </c>
      <c r="T39" s="84">
        <f t="shared" si="13"/>
        <v>166</v>
      </c>
      <c r="U39" s="88">
        <f t="shared" si="13"/>
        <v>167</v>
      </c>
      <c r="V39" s="22">
        <f t="shared" si="13"/>
        <v>168</v>
      </c>
      <c r="W39" s="23">
        <f t="shared" si="13"/>
        <v>169</v>
      </c>
      <c r="X39" s="22">
        <f t="shared" si="13"/>
        <v>170</v>
      </c>
      <c r="Y39" s="88">
        <f t="shared" si="13"/>
        <v>171</v>
      </c>
      <c r="Z39" s="84">
        <f t="shared" si="13"/>
        <v>172</v>
      </c>
      <c r="AA39" s="88">
        <f t="shared" si="13"/>
        <v>173</v>
      </c>
      <c r="AB39" s="84">
        <f t="shared" si="13"/>
        <v>174</v>
      </c>
      <c r="AC39" s="23">
        <f t="shared" si="13"/>
        <v>175</v>
      </c>
      <c r="AD39" s="22">
        <f t="shared" si="13"/>
        <v>176</v>
      </c>
      <c r="AE39" s="23">
        <f t="shared" si="13"/>
        <v>177</v>
      </c>
      <c r="AF39" s="84">
        <f t="shared" si="13"/>
        <v>178</v>
      </c>
      <c r="AG39" s="88">
        <f t="shared" si="13"/>
        <v>179</v>
      </c>
      <c r="AH39" s="84">
        <f t="shared" si="13"/>
        <v>180</v>
      </c>
      <c r="AI39" s="88">
        <f t="shared" si="13"/>
        <v>181</v>
      </c>
      <c r="AJ39" s="22">
        <f>+AI39+1</f>
        <v>182</v>
      </c>
      <c r="AK39" s="28">
        <f t="shared" si="13"/>
        <v>183</v>
      </c>
      <c r="AL39" s="89">
        <f t="shared" si="13"/>
        <v>184</v>
      </c>
      <c r="AM39" s="94"/>
      <c r="AN39" s="169"/>
      <c r="AO39" s="171"/>
      <c r="AP39" s="173"/>
      <c r="AQ39" s="175"/>
      <c r="AT39" s="5">
        <f t="shared" ref="AT39:AT44" si="14">COUNTIF($I39:$AM39,AT$4)</f>
        <v>0</v>
      </c>
      <c r="AU39" s="5">
        <f t="shared" si="4"/>
        <v>0</v>
      </c>
      <c r="AV39" s="5">
        <f t="shared" si="3"/>
        <v>0</v>
      </c>
      <c r="AW39" s="5">
        <f t="shared" ref="AW39:AW70" si="15">COUNTIF($I39:$AM39,AW$4)</f>
        <v>0</v>
      </c>
    </row>
    <row r="40" spans="1:49" ht="15.75" customHeight="1">
      <c r="A40" s="166"/>
      <c r="B40" s="52" t="s">
        <v>33</v>
      </c>
      <c r="C40" s="142"/>
      <c r="D40" s="53"/>
      <c r="E40" s="142"/>
      <c r="F40" s="53"/>
      <c r="G40" s="73"/>
      <c r="H40" s="54"/>
      <c r="I40" s="30"/>
      <c r="J40" s="93"/>
      <c r="K40" s="93"/>
      <c r="L40" s="93"/>
      <c r="M40" s="93"/>
      <c r="N40" s="93"/>
      <c r="O40" s="30"/>
      <c r="P40" s="30"/>
      <c r="Q40" s="93"/>
      <c r="R40" s="93"/>
      <c r="S40" s="93"/>
      <c r="T40" s="93"/>
      <c r="U40" s="93"/>
      <c r="V40" s="30"/>
      <c r="W40" s="30"/>
      <c r="X40" s="30" t="s">
        <v>64</v>
      </c>
      <c r="Y40" s="93"/>
      <c r="Z40" s="93"/>
      <c r="AA40" s="93"/>
      <c r="AB40" s="93"/>
      <c r="AC40" s="30"/>
      <c r="AD40" s="30" t="s">
        <v>65</v>
      </c>
      <c r="AE40" s="30" t="s">
        <v>62</v>
      </c>
      <c r="AF40" s="93"/>
      <c r="AG40" s="93"/>
      <c r="AH40" s="93"/>
      <c r="AI40" s="93"/>
      <c r="AJ40" s="30"/>
      <c r="AK40" s="30"/>
      <c r="AL40" s="93"/>
      <c r="AM40" s="94"/>
      <c r="AN40" s="1">
        <f>SUM(AO40:AP40)</f>
        <v>0</v>
      </c>
      <c r="AO40" s="7">
        <f>SUM(AO41:AO44)</f>
        <v>0</v>
      </c>
      <c r="AP40" s="155">
        <f>SUM(AP41:AP44)</f>
        <v>0</v>
      </c>
      <c r="AQ40" s="111"/>
      <c r="AT40" s="5">
        <f t="shared" si="14"/>
        <v>0</v>
      </c>
      <c r="AU40" s="5">
        <f t="shared" si="4"/>
        <v>0</v>
      </c>
      <c r="AV40" s="5">
        <f t="shared" ref="AV40:AV71" si="16">COUNTIF($I40:$AM40,AV$4)</f>
        <v>0</v>
      </c>
      <c r="AW40" s="5">
        <f t="shared" si="15"/>
        <v>0</v>
      </c>
    </row>
    <row r="41" spans="1:49" ht="15.75" customHeight="1">
      <c r="A41" s="166"/>
      <c r="B41" s="56" t="s">
        <v>21</v>
      </c>
      <c r="C41" s="146"/>
      <c r="D41" s="147" t="s">
        <v>22</v>
      </c>
      <c r="E41" s="148"/>
      <c r="F41" s="57" t="s">
        <v>11</v>
      </c>
      <c r="G41" s="59"/>
      <c r="H41" s="60" t="s">
        <v>14</v>
      </c>
      <c r="I41" s="25"/>
      <c r="J41" s="95"/>
      <c r="K41" s="95"/>
      <c r="L41" s="95"/>
      <c r="M41" s="95"/>
      <c r="N41" s="95"/>
      <c r="O41" s="25"/>
      <c r="P41" s="25"/>
      <c r="Q41" s="95"/>
      <c r="R41" s="95"/>
      <c r="S41" s="95"/>
      <c r="T41" s="95"/>
      <c r="U41" s="95"/>
      <c r="V41" s="25"/>
      <c r="W41" s="25"/>
      <c r="X41" s="25"/>
      <c r="Y41" s="95"/>
      <c r="Z41" s="95"/>
      <c r="AA41" s="95"/>
      <c r="AB41" s="95"/>
      <c r="AC41" s="25"/>
      <c r="AD41" s="25"/>
      <c r="AE41" s="25"/>
      <c r="AF41" s="95"/>
      <c r="AG41" s="95"/>
      <c r="AH41" s="95"/>
      <c r="AI41" s="95"/>
      <c r="AJ41" s="25"/>
      <c r="AK41" s="25"/>
      <c r="AL41" s="95"/>
      <c r="AM41" s="95"/>
      <c r="AN41" s="2"/>
      <c r="AO41" s="8">
        <f>COUNTIF(I41:AM41,"○")</f>
        <v>0</v>
      </c>
      <c r="AP41" s="156"/>
      <c r="AQ41" s="111"/>
      <c r="AT41" s="5">
        <f t="shared" si="14"/>
        <v>0</v>
      </c>
      <c r="AU41" s="5">
        <f t="shared" si="4"/>
        <v>0</v>
      </c>
      <c r="AV41" s="5">
        <f t="shared" si="16"/>
        <v>0</v>
      </c>
      <c r="AW41" s="5">
        <f t="shared" si="15"/>
        <v>0</v>
      </c>
    </row>
    <row r="42" spans="1:49" ht="15.75" customHeight="1">
      <c r="A42" s="166"/>
      <c r="B42" s="162" t="s">
        <v>17</v>
      </c>
      <c r="C42" s="149"/>
      <c r="D42" s="150" t="s">
        <v>22</v>
      </c>
      <c r="E42" s="151"/>
      <c r="F42" s="61" t="s">
        <v>11</v>
      </c>
      <c r="G42" s="63"/>
      <c r="H42" s="64" t="s">
        <v>14</v>
      </c>
      <c r="I42" s="130"/>
      <c r="J42" s="98"/>
      <c r="K42" s="98"/>
      <c r="L42" s="98"/>
      <c r="M42" s="98"/>
      <c r="N42" s="98"/>
      <c r="O42" s="130"/>
      <c r="P42" s="130"/>
      <c r="Q42" s="98"/>
      <c r="R42" s="98"/>
      <c r="S42" s="98"/>
      <c r="T42" s="98"/>
      <c r="U42" s="98"/>
      <c r="V42" s="130"/>
      <c r="W42" s="130"/>
      <c r="X42" s="130"/>
      <c r="Y42" s="98"/>
      <c r="Z42" s="98"/>
      <c r="AA42" s="98"/>
      <c r="AB42" s="98"/>
      <c r="AC42" s="130"/>
      <c r="AD42" s="130"/>
      <c r="AE42" s="130"/>
      <c r="AF42" s="98"/>
      <c r="AG42" s="98"/>
      <c r="AH42" s="98"/>
      <c r="AI42" s="98"/>
      <c r="AJ42" s="130"/>
      <c r="AK42" s="130"/>
      <c r="AL42" s="98"/>
      <c r="AM42" s="98"/>
      <c r="AN42" s="3"/>
      <c r="AO42" s="8"/>
      <c r="AP42" s="157">
        <f>COUNTIF(I42:AM42,"●")</f>
        <v>0</v>
      </c>
      <c r="AQ42" s="159"/>
      <c r="AT42" s="5">
        <f t="shared" si="14"/>
        <v>0</v>
      </c>
      <c r="AU42" s="5">
        <f t="shared" ref="AU42:AU73" si="17">COUNTIF($I42:$AM42,AU$4)</f>
        <v>0</v>
      </c>
      <c r="AV42" s="5">
        <f t="shared" si="16"/>
        <v>0</v>
      </c>
      <c r="AW42" s="5">
        <f t="shared" si="15"/>
        <v>0</v>
      </c>
    </row>
    <row r="43" spans="1:49" ht="15.75" customHeight="1">
      <c r="A43" s="166"/>
      <c r="B43" s="163"/>
      <c r="C43" s="149"/>
      <c r="D43" s="150" t="s">
        <v>22</v>
      </c>
      <c r="E43" s="151"/>
      <c r="F43" s="61" t="s">
        <v>11</v>
      </c>
      <c r="G43" s="63"/>
      <c r="H43" s="64" t="s">
        <v>14</v>
      </c>
      <c r="I43" s="130"/>
      <c r="J43" s="98"/>
      <c r="K43" s="98"/>
      <c r="L43" s="98"/>
      <c r="M43" s="98"/>
      <c r="N43" s="98"/>
      <c r="O43" s="130"/>
      <c r="P43" s="130"/>
      <c r="Q43" s="98"/>
      <c r="R43" s="98"/>
      <c r="S43" s="98"/>
      <c r="T43" s="98"/>
      <c r="U43" s="98"/>
      <c r="V43" s="130"/>
      <c r="W43" s="130"/>
      <c r="X43" s="130"/>
      <c r="Y43" s="98"/>
      <c r="Z43" s="98"/>
      <c r="AA43" s="98"/>
      <c r="AB43" s="98"/>
      <c r="AC43" s="130"/>
      <c r="AD43" s="130"/>
      <c r="AE43" s="130"/>
      <c r="AF43" s="98"/>
      <c r="AG43" s="98"/>
      <c r="AH43" s="98"/>
      <c r="AI43" s="98"/>
      <c r="AJ43" s="130"/>
      <c r="AK43" s="130"/>
      <c r="AL43" s="98"/>
      <c r="AM43" s="98"/>
      <c r="AN43" s="3"/>
      <c r="AO43" s="8"/>
      <c r="AP43" s="157">
        <f>COUNTIF(I43:AM43,"●")</f>
        <v>0</v>
      </c>
      <c r="AQ43" s="159"/>
      <c r="AT43" s="5">
        <f t="shared" si="14"/>
        <v>0</v>
      </c>
      <c r="AU43" s="5">
        <f t="shared" si="17"/>
        <v>0</v>
      </c>
      <c r="AV43" s="5">
        <f t="shared" si="16"/>
        <v>0</v>
      </c>
      <c r="AW43" s="5">
        <f t="shared" si="15"/>
        <v>0</v>
      </c>
    </row>
    <row r="44" spans="1:49" ht="15.75" customHeight="1" thickBot="1">
      <c r="A44" s="167"/>
      <c r="B44" s="164"/>
      <c r="C44" s="152"/>
      <c r="D44" s="153" t="s">
        <v>22</v>
      </c>
      <c r="E44" s="154"/>
      <c r="F44" s="66" t="s">
        <v>11</v>
      </c>
      <c r="G44" s="67"/>
      <c r="H44" s="68" t="s">
        <v>14</v>
      </c>
      <c r="I44" s="27"/>
      <c r="J44" s="98"/>
      <c r="K44" s="98"/>
      <c r="L44" s="98"/>
      <c r="M44" s="98"/>
      <c r="N44" s="98"/>
      <c r="O44" s="27"/>
      <c r="P44" s="27"/>
      <c r="Q44" s="98"/>
      <c r="R44" s="98"/>
      <c r="S44" s="98"/>
      <c r="T44" s="98"/>
      <c r="U44" s="98"/>
      <c r="V44" s="27"/>
      <c r="W44" s="27"/>
      <c r="X44" s="27"/>
      <c r="Y44" s="98"/>
      <c r="Z44" s="98"/>
      <c r="AA44" s="98"/>
      <c r="AB44" s="98"/>
      <c r="AC44" s="27"/>
      <c r="AD44" s="27"/>
      <c r="AE44" s="27"/>
      <c r="AF44" s="98"/>
      <c r="AG44" s="98"/>
      <c r="AH44" s="98"/>
      <c r="AI44" s="98"/>
      <c r="AJ44" s="27"/>
      <c r="AK44" s="27"/>
      <c r="AL44" s="98"/>
      <c r="AM44" s="98"/>
      <c r="AN44" s="4"/>
      <c r="AO44" s="9"/>
      <c r="AP44" s="157">
        <f>COUNTIF(I44:AM44,"●")</f>
        <v>0</v>
      </c>
      <c r="AQ44" s="159"/>
      <c r="AT44" s="5">
        <f t="shared" si="14"/>
        <v>0</v>
      </c>
      <c r="AU44" s="5">
        <f t="shared" si="17"/>
        <v>0</v>
      </c>
      <c r="AV44" s="5">
        <f t="shared" si="16"/>
        <v>0</v>
      </c>
      <c r="AW44" s="5">
        <f t="shared" si="15"/>
        <v>0</v>
      </c>
    </row>
    <row r="45" spans="1:49" ht="18.75" customHeight="1">
      <c r="A45" s="165" t="s">
        <v>42</v>
      </c>
      <c r="B45" s="44"/>
      <c r="C45" s="140"/>
      <c r="D45" s="45"/>
      <c r="E45" s="140"/>
      <c r="F45" s="45"/>
      <c r="G45" s="71"/>
      <c r="H45" s="47" t="s">
        <v>0</v>
      </c>
      <c r="I45" s="105">
        <v>1</v>
      </c>
      <c r="J45" s="80">
        <v>2</v>
      </c>
      <c r="K45" s="83">
        <v>3</v>
      </c>
      <c r="L45" s="80">
        <v>4</v>
      </c>
      <c r="M45" s="21">
        <v>5</v>
      </c>
      <c r="N45" s="20">
        <v>6</v>
      </c>
      <c r="O45" s="83">
        <v>7</v>
      </c>
      <c r="P45" s="80">
        <v>8</v>
      </c>
      <c r="Q45" s="83">
        <v>9</v>
      </c>
      <c r="R45" s="80">
        <v>10</v>
      </c>
      <c r="S45" s="83">
        <v>11</v>
      </c>
      <c r="T45" s="20">
        <v>12</v>
      </c>
      <c r="U45" s="21">
        <v>13</v>
      </c>
      <c r="V45" s="20">
        <v>14</v>
      </c>
      <c r="W45" s="83">
        <v>15</v>
      </c>
      <c r="X45" s="80">
        <v>16</v>
      </c>
      <c r="Y45" s="83">
        <v>17</v>
      </c>
      <c r="Z45" s="80">
        <v>18</v>
      </c>
      <c r="AA45" s="21">
        <v>19</v>
      </c>
      <c r="AB45" s="20">
        <v>20</v>
      </c>
      <c r="AC45" s="83">
        <v>21</v>
      </c>
      <c r="AD45" s="80">
        <v>22</v>
      </c>
      <c r="AE45" s="83">
        <v>23</v>
      </c>
      <c r="AF45" s="80">
        <v>24</v>
      </c>
      <c r="AG45" s="83">
        <v>25</v>
      </c>
      <c r="AH45" s="20">
        <v>26</v>
      </c>
      <c r="AI45" s="21">
        <v>27</v>
      </c>
      <c r="AJ45" s="80">
        <v>28</v>
      </c>
      <c r="AK45" s="83">
        <v>29</v>
      </c>
      <c r="AL45" s="80">
        <v>30</v>
      </c>
      <c r="AM45" s="110">
        <v>31</v>
      </c>
      <c r="AN45" s="168" t="s">
        <v>6</v>
      </c>
      <c r="AO45" s="170" t="s">
        <v>10</v>
      </c>
      <c r="AP45" s="172" t="s">
        <v>9</v>
      </c>
      <c r="AQ45" s="174" t="s">
        <v>8</v>
      </c>
      <c r="AU45" s="5">
        <f t="shared" si="17"/>
        <v>0</v>
      </c>
      <c r="AV45" s="5">
        <f t="shared" si="16"/>
        <v>0</v>
      </c>
      <c r="AW45" s="5">
        <f t="shared" si="15"/>
        <v>0</v>
      </c>
    </row>
    <row r="46" spans="1:49" ht="18.75" customHeight="1">
      <c r="A46" s="166"/>
      <c r="B46" s="48"/>
      <c r="C46" s="141"/>
      <c r="D46" s="49"/>
      <c r="E46" s="141"/>
      <c r="F46" s="49"/>
      <c r="G46" s="72"/>
      <c r="H46" s="51" t="s">
        <v>1</v>
      </c>
      <c r="I46" s="88">
        <f>AL39+1</f>
        <v>185</v>
      </c>
      <c r="J46" s="84">
        <f>+I46+1</f>
        <v>186</v>
      </c>
      <c r="K46" s="85">
        <f t="shared" ref="K46:AM46" si="18">+J46+1</f>
        <v>187</v>
      </c>
      <c r="L46" s="84">
        <f t="shared" si="18"/>
        <v>188</v>
      </c>
      <c r="M46" s="23">
        <f t="shared" si="18"/>
        <v>189</v>
      </c>
      <c r="N46" s="22">
        <f t="shared" si="18"/>
        <v>190</v>
      </c>
      <c r="O46" s="88">
        <f t="shared" si="18"/>
        <v>191</v>
      </c>
      <c r="P46" s="84">
        <f t="shared" si="18"/>
        <v>192</v>
      </c>
      <c r="Q46" s="88">
        <f t="shared" si="18"/>
        <v>193</v>
      </c>
      <c r="R46" s="84">
        <f t="shared" si="18"/>
        <v>194</v>
      </c>
      <c r="S46" s="88">
        <f t="shared" si="18"/>
        <v>195</v>
      </c>
      <c r="T46" s="22">
        <f t="shared" si="18"/>
        <v>196</v>
      </c>
      <c r="U46" s="23">
        <f t="shared" si="18"/>
        <v>197</v>
      </c>
      <c r="V46" s="22">
        <f t="shared" si="18"/>
        <v>198</v>
      </c>
      <c r="W46" s="88">
        <f t="shared" si="18"/>
        <v>199</v>
      </c>
      <c r="X46" s="84">
        <f t="shared" si="18"/>
        <v>200</v>
      </c>
      <c r="Y46" s="88">
        <f t="shared" si="18"/>
        <v>201</v>
      </c>
      <c r="Z46" s="84">
        <f t="shared" si="18"/>
        <v>202</v>
      </c>
      <c r="AA46" s="23">
        <f t="shared" si="18"/>
        <v>203</v>
      </c>
      <c r="AB46" s="22">
        <f t="shared" si="18"/>
        <v>204</v>
      </c>
      <c r="AC46" s="88">
        <f t="shared" si="18"/>
        <v>205</v>
      </c>
      <c r="AD46" s="84">
        <f t="shared" si="18"/>
        <v>206</v>
      </c>
      <c r="AE46" s="88">
        <f t="shared" si="18"/>
        <v>207</v>
      </c>
      <c r="AF46" s="84">
        <f t="shared" si="18"/>
        <v>208</v>
      </c>
      <c r="AG46" s="88">
        <f t="shared" si="18"/>
        <v>209</v>
      </c>
      <c r="AH46" s="22">
        <f t="shared" si="18"/>
        <v>210</v>
      </c>
      <c r="AI46" s="23">
        <f t="shared" si="18"/>
        <v>211</v>
      </c>
      <c r="AJ46" s="84">
        <f t="shared" si="18"/>
        <v>212</v>
      </c>
      <c r="AK46" s="89">
        <f t="shared" si="18"/>
        <v>213</v>
      </c>
      <c r="AL46" s="89">
        <f t="shared" si="18"/>
        <v>214</v>
      </c>
      <c r="AM46" s="89">
        <f t="shared" si="18"/>
        <v>215</v>
      </c>
      <c r="AN46" s="169"/>
      <c r="AO46" s="171"/>
      <c r="AP46" s="173"/>
      <c r="AQ46" s="175"/>
      <c r="AT46" s="5">
        <f>COUNTIF($I46:$AM46,AT$4)</f>
        <v>0</v>
      </c>
      <c r="AU46" s="5">
        <f t="shared" si="17"/>
        <v>0</v>
      </c>
      <c r="AV46" s="5">
        <f t="shared" si="16"/>
        <v>0</v>
      </c>
      <c r="AW46" s="5">
        <f t="shared" si="15"/>
        <v>0</v>
      </c>
    </row>
    <row r="47" spans="1:49" ht="15.75" customHeight="1">
      <c r="A47" s="166"/>
      <c r="B47" s="52" t="s">
        <v>33</v>
      </c>
      <c r="C47" s="142"/>
      <c r="D47" s="53"/>
      <c r="E47" s="142"/>
      <c r="F47" s="53"/>
      <c r="G47" s="73"/>
      <c r="H47" s="54"/>
      <c r="I47" s="93"/>
      <c r="J47" s="93"/>
      <c r="K47" s="93"/>
      <c r="L47" s="127"/>
      <c r="M47" s="128"/>
      <c r="N47" s="128"/>
      <c r="O47" s="127"/>
      <c r="P47" s="127"/>
      <c r="Q47" s="132"/>
      <c r="R47" s="93"/>
      <c r="S47" s="93"/>
      <c r="T47" s="30"/>
      <c r="U47" s="30"/>
      <c r="V47" s="30" t="s">
        <v>66</v>
      </c>
      <c r="W47" s="93"/>
      <c r="X47" s="93"/>
      <c r="Y47" s="93"/>
      <c r="Z47" s="93"/>
      <c r="AA47" s="30"/>
      <c r="AB47" s="30"/>
      <c r="AC47" s="93"/>
      <c r="AD47" s="93"/>
      <c r="AE47" s="93"/>
      <c r="AF47" s="93"/>
      <c r="AG47" s="93"/>
      <c r="AH47" s="30"/>
      <c r="AI47" s="30"/>
      <c r="AJ47" s="93"/>
      <c r="AK47" s="93"/>
      <c r="AL47" s="93"/>
      <c r="AM47" s="94"/>
      <c r="AN47" s="1">
        <f>SUM(AO47:AP47)</f>
        <v>0</v>
      </c>
      <c r="AO47" s="7">
        <f>SUM(AO48:AO51)</f>
        <v>0</v>
      </c>
      <c r="AP47" s="155">
        <f>SUM(AP48:AP51)</f>
        <v>0</v>
      </c>
      <c r="AQ47" s="159"/>
      <c r="AT47" s="5">
        <f>COUNTIF($I47:$AM47,AT$4)</f>
        <v>0</v>
      </c>
      <c r="AU47" s="5">
        <f t="shared" si="17"/>
        <v>0</v>
      </c>
      <c r="AV47" s="5">
        <f t="shared" si="16"/>
        <v>0</v>
      </c>
      <c r="AW47" s="5">
        <f t="shared" si="15"/>
        <v>0</v>
      </c>
    </row>
    <row r="48" spans="1:49" ht="15.75" customHeight="1">
      <c r="A48" s="166"/>
      <c r="B48" s="56" t="s">
        <v>21</v>
      </c>
      <c r="C48" s="146"/>
      <c r="D48" s="147" t="s">
        <v>22</v>
      </c>
      <c r="E48" s="148"/>
      <c r="F48" s="57" t="s">
        <v>11</v>
      </c>
      <c r="G48" s="59"/>
      <c r="H48" s="60" t="s">
        <v>14</v>
      </c>
      <c r="I48" s="95"/>
      <c r="J48" s="95"/>
      <c r="K48" s="95"/>
      <c r="L48" s="95"/>
      <c r="M48" s="25"/>
      <c r="N48" s="25"/>
      <c r="O48" s="95"/>
      <c r="P48" s="95"/>
      <c r="Q48" s="95"/>
      <c r="R48" s="95"/>
      <c r="S48" s="95"/>
      <c r="T48" s="25"/>
      <c r="U48" s="25"/>
      <c r="V48" s="25"/>
      <c r="W48" s="95"/>
      <c r="X48" s="95"/>
      <c r="Y48" s="95"/>
      <c r="Z48" s="95"/>
      <c r="AA48" s="25"/>
      <c r="AB48" s="25"/>
      <c r="AC48" s="95"/>
      <c r="AD48" s="95"/>
      <c r="AE48" s="95"/>
      <c r="AF48" s="95"/>
      <c r="AG48" s="95"/>
      <c r="AH48" s="25"/>
      <c r="AI48" s="25"/>
      <c r="AJ48" s="95"/>
      <c r="AK48" s="95"/>
      <c r="AL48" s="95"/>
      <c r="AM48" s="95"/>
      <c r="AN48" s="2"/>
      <c r="AO48" s="8">
        <f>COUNTIF(I48:AM48,"○")</f>
        <v>0</v>
      </c>
      <c r="AP48" s="156"/>
      <c r="AQ48" s="159"/>
      <c r="AT48" s="5">
        <f>COUNTIF($I48:$AM48,AT$4)</f>
        <v>0</v>
      </c>
      <c r="AU48" s="5">
        <f t="shared" si="17"/>
        <v>0</v>
      </c>
      <c r="AV48" s="5">
        <f t="shared" si="16"/>
        <v>0</v>
      </c>
      <c r="AW48" s="5">
        <f t="shared" si="15"/>
        <v>0</v>
      </c>
    </row>
    <row r="49" spans="1:49" ht="15.75" customHeight="1">
      <c r="A49" s="166"/>
      <c r="B49" s="162" t="s">
        <v>17</v>
      </c>
      <c r="C49" s="149"/>
      <c r="D49" s="150" t="s">
        <v>22</v>
      </c>
      <c r="E49" s="151"/>
      <c r="F49" s="61" t="s">
        <v>11</v>
      </c>
      <c r="G49" s="63"/>
      <c r="H49" s="64" t="s">
        <v>14</v>
      </c>
      <c r="I49" s="98"/>
      <c r="J49" s="98"/>
      <c r="K49" s="98"/>
      <c r="L49" s="98"/>
      <c r="M49" s="130"/>
      <c r="N49" s="130"/>
      <c r="O49" s="98"/>
      <c r="P49" s="98"/>
      <c r="Q49" s="98"/>
      <c r="R49" s="98"/>
      <c r="S49" s="98"/>
      <c r="T49" s="130"/>
      <c r="U49" s="130"/>
      <c r="V49" s="130"/>
      <c r="W49" s="98"/>
      <c r="X49" s="98"/>
      <c r="Y49" s="98"/>
      <c r="Z49" s="98"/>
      <c r="AA49" s="130"/>
      <c r="AB49" s="130"/>
      <c r="AC49" s="98"/>
      <c r="AD49" s="98"/>
      <c r="AE49" s="98"/>
      <c r="AF49" s="98"/>
      <c r="AG49" s="98"/>
      <c r="AH49" s="130"/>
      <c r="AI49" s="130"/>
      <c r="AJ49" s="98"/>
      <c r="AK49" s="98"/>
      <c r="AL49" s="98"/>
      <c r="AM49" s="98"/>
      <c r="AN49" s="3"/>
      <c r="AO49" s="8"/>
      <c r="AP49" s="157">
        <f>COUNTIF(I49:AM49,"●")</f>
        <v>0</v>
      </c>
      <c r="AQ49" s="159"/>
      <c r="AR49" s="76"/>
      <c r="AS49" s="76"/>
      <c r="AT49" s="5">
        <f>COUNTIF($I49:$AM49,AT$4)</f>
        <v>0</v>
      </c>
      <c r="AU49" s="5">
        <f t="shared" si="17"/>
        <v>0</v>
      </c>
      <c r="AV49" s="5">
        <f t="shared" si="16"/>
        <v>0</v>
      </c>
      <c r="AW49" s="5">
        <f t="shared" si="15"/>
        <v>0</v>
      </c>
    </row>
    <row r="50" spans="1:49" ht="15.75" customHeight="1">
      <c r="A50" s="166"/>
      <c r="B50" s="163"/>
      <c r="C50" s="149"/>
      <c r="D50" s="150" t="s">
        <v>22</v>
      </c>
      <c r="E50" s="151"/>
      <c r="F50" s="61" t="s">
        <v>11</v>
      </c>
      <c r="G50" s="63"/>
      <c r="H50" s="64" t="s">
        <v>14</v>
      </c>
      <c r="I50" s="98"/>
      <c r="J50" s="98"/>
      <c r="K50" s="98"/>
      <c r="L50" s="98"/>
      <c r="M50" s="130"/>
      <c r="N50" s="130"/>
      <c r="O50" s="98"/>
      <c r="P50" s="98"/>
      <c r="Q50" s="98"/>
      <c r="R50" s="98"/>
      <c r="S50" s="98"/>
      <c r="T50" s="130"/>
      <c r="U50" s="130"/>
      <c r="V50" s="130"/>
      <c r="W50" s="98"/>
      <c r="X50" s="98"/>
      <c r="Y50" s="98"/>
      <c r="Z50" s="98"/>
      <c r="AA50" s="130"/>
      <c r="AB50" s="130"/>
      <c r="AC50" s="98"/>
      <c r="AD50" s="98"/>
      <c r="AE50" s="98"/>
      <c r="AF50" s="98"/>
      <c r="AG50" s="98"/>
      <c r="AH50" s="130"/>
      <c r="AI50" s="130"/>
      <c r="AJ50" s="98"/>
      <c r="AK50" s="98"/>
      <c r="AL50" s="98"/>
      <c r="AM50" s="98"/>
      <c r="AN50" s="3"/>
      <c r="AO50" s="8"/>
      <c r="AP50" s="157">
        <f>COUNTIF(I50:AM50,"●")</f>
        <v>0</v>
      </c>
      <c r="AQ50" s="159"/>
      <c r="AR50" s="76"/>
      <c r="AS50" s="76"/>
      <c r="AT50" s="5">
        <f>COUNTIF($I50:$AM50,AT$4)</f>
        <v>0</v>
      </c>
      <c r="AU50" s="5">
        <f t="shared" si="17"/>
        <v>0</v>
      </c>
      <c r="AV50" s="5">
        <f t="shared" si="16"/>
        <v>0</v>
      </c>
      <c r="AW50" s="5">
        <f t="shared" si="15"/>
        <v>0</v>
      </c>
    </row>
    <row r="51" spans="1:49" ht="15.75" customHeight="1" thickBot="1">
      <c r="A51" s="167"/>
      <c r="B51" s="164"/>
      <c r="C51" s="152"/>
      <c r="D51" s="153" t="s">
        <v>22</v>
      </c>
      <c r="E51" s="154"/>
      <c r="F51" s="66" t="s">
        <v>11</v>
      </c>
      <c r="G51" s="67"/>
      <c r="H51" s="68" t="s">
        <v>14</v>
      </c>
      <c r="I51" s="98"/>
      <c r="J51" s="98"/>
      <c r="K51" s="98"/>
      <c r="L51" s="98"/>
      <c r="M51" s="27"/>
      <c r="N51" s="27"/>
      <c r="O51" s="98"/>
      <c r="P51" s="98"/>
      <c r="Q51" s="98"/>
      <c r="R51" s="98"/>
      <c r="S51" s="98"/>
      <c r="T51" s="27"/>
      <c r="U51" s="27"/>
      <c r="V51" s="27"/>
      <c r="W51" s="98"/>
      <c r="X51" s="98"/>
      <c r="Y51" s="98"/>
      <c r="Z51" s="98"/>
      <c r="AA51" s="27"/>
      <c r="AB51" s="27"/>
      <c r="AC51" s="98"/>
      <c r="AD51" s="98"/>
      <c r="AE51" s="98"/>
      <c r="AF51" s="98"/>
      <c r="AG51" s="98"/>
      <c r="AH51" s="27"/>
      <c r="AI51" s="27"/>
      <c r="AJ51" s="98"/>
      <c r="AK51" s="98"/>
      <c r="AL51" s="98"/>
      <c r="AM51" s="98"/>
      <c r="AN51" s="4"/>
      <c r="AO51" s="9"/>
      <c r="AP51" s="157">
        <f>COUNTIF(I51:AM51,"●")</f>
        <v>0</v>
      </c>
      <c r="AQ51" s="159"/>
      <c r="AU51" s="5">
        <f t="shared" si="17"/>
        <v>0</v>
      </c>
      <c r="AV51" s="5">
        <f t="shared" si="16"/>
        <v>0</v>
      </c>
      <c r="AW51" s="5">
        <f t="shared" si="15"/>
        <v>0</v>
      </c>
    </row>
    <row r="52" spans="1:49" ht="18.75" customHeight="1">
      <c r="A52" s="165" t="s">
        <v>43</v>
      </c>
      <c r="B52" s="44"/>
      <c r="C52" s="140"/>
      <c r="D52" s="45"/>
      <c r="E52" s="140"/>
      <c r="F52" s="45"/>
      <c r="G52" s="71"/>
      <c r="H52" s="47" t="s">
        <v>0</v>
      </c>
      <c r="I52" s="105">
        <v>1</v>
      </c>
      <c r="J52" s="20">
        <v>2</v>
      </c>
      <c r="K52" s="21">
        <v>3</v>
      </c>
      <c r="L52" s="20">
        <v>4</v>
      </c>
      <c r="M52" s="83">
        <v>5</v>
      </c>
      <c r="N52" s="80">
        <v>6</v>
      </c>
      <c r="O52" s="83">
        <v>7</v>
      </c>
      <c r="P52" s="80">
        <v>8</v>
      </c>
      <c r="Q52" s="21">
        <v>9</v>
      </c>
      <c r="R52" s="20">
        <v>10</v>
      </c>
      <c r="S52" s="83">
        <v>11</v>
      </c>
      <c r="T52" s="80">
        <v>12</v>
      </c>
      <c r="U52" s="83">
        <v>13</v>
      </c>
      <c r="V52" s="80">
        <v>14</v>
      </c>
      <c r="W52" s="83">
        <v>15</v>
      </c>
      <c r="X52" s="20">
        <v>16</v>
      </c>
      <c r="Y52" s="21">
        <v>17</v>
      </c>
      <c r="Z52" s="80">
        <v>18</v>
      </c>
      <c r="AA52" s="83">
        <v>19</v>
      </c>
      <c r="AB52" s="80">
        <v>20</v>
      </c>
      <c r="AC52" s="83">
        <v>21</v>
      </c>
      <c r="AD52" s="80">
        <v>22</v>
      </c>
      <c r="AE52" s="21">
        <v>23</v>
      </c>
      <c r="AF52" s="20">
        <v>24</v>
      </c>
      <c r="AG52" s="83">
        <v>25</v>
      </c>
      <c r="AH52" s="80">
        <v>26</v>
      </c>
      <c r="AI52" s="83">
        <v>27</v>
      </c>
      <c r="AJ52" s="80">
        <v>28</v>
      </c>
      <c r="AK52" s="83">
        <v>29</v>
      </c>
      <c r="AL52" s="20">
        <v>30</v>
      </c>
      <c r="AM52" s="110"/>
      <c r="AN52" s="168" t="s">
        <v>6</v>
      </c>
      <c r="AO52" s="170" t="s">
        <v>10</v>
      </c>
      <c r="AP52" s="172" t="s">
        <v>9</v>
      </c>
      <c r="AQ52" s="174" t="s">
        <v>8</v>
      </c>
      <c r="AU52" s="5">
        <f t="shared" si="17"/>
        <v>0</v>
      </c>
      <c r="AV52" s="5">
        <f t="shared" si="16"/>
        <v>0</v>
      </c>
      <c r="AW52" s="5">
        <f t="shared" si="15"/>
        <v>0</v>
      </c>
    </row>
    <row r="53" spans="1:49" ht="18.75" customHeight="1">
      <c r="A53" s="166"/>
      <c r="B53" s="48"/>
      <c r="C53" s="141"/>
      <c r="D53" s="49"/>
      <c r="E53" s="141"/>
      <c r="F53" s="49"/>
      <c r="G53" s="72"/>
      <c r="H53" s="51" t="s">
        <v>1</v>
      </c>
      <c r="I53" s="88">
        <f>AM46+1</f>
        <v>216</v>
      </c>
      <c r="J53" s="22">
        <f>+I53+1</f>
        <v>217</v>
      </c>
      <c r="K53" s="29">
        <f t="shared" ref="K53:AL53" si="19">+J53+1</f>
        <v>218</v>
      </c>
      <c r="L53" s="22">
        <f t="shared" si="19"/>
        <v>219</v>
      </c>
      <c r="M53" s="88">
        <f t="shared" si="19"/>
        <v>220</v>
      </c>
      <c r="N53" s="84">
        <f t="shared" si="19"/>
        <v>221</v>
      </c>
      <c r="O53" s="88">
        <f t="shared" si="19"/>
        <v>222</v>
      </c>
      <c r="P53" s="84">
        <f t="shared" si="19"/>
        <v>223</v>
      </c>
      <c r="Q53" s="23">
        <f t="shared" si="19"/>
        <v>224</v>
      </c>
      <c r="R53" s="22">
        <f t="shared" si="19"/>
        <v>225</v>
      </c>
      <c r="S53" s="88">
        <f t="shared" si="19"/>
        <v>226</v>
      </c>
      <c r="T53" s="84">
        <f t="shared" si="19"/>
        <v>227</v>
      </c>
      <c r="U53" s="88">
        <f t="shared" si="19"/>
        <v>228</v>
      </c>
      <c r="V53" s="84">
        <f t="shared" si="19"/>
        <v>229</v>
      </c>
      <c r="W53" s="88">
        <f t="shared" si="19"/>
        <v>230</v>
      </c>
      <c r="X53" s="22">
        <f t="shared" si="19"/>
        <v>231</v>
      </c>
      <c r="Y53" s="23">
        <f t="shared" si="19"/>
        <v>232</v>
      </c>
      <c r="Z53" s="84">
        <f t="shared" si="19"/>
        <v>233</v>
      </c>
      <c r="AA53" s="88">
        <f t="shared" si="19"/>
        <v>234</v>
      </c>
      <c r="AB53" s="84">
        <f t="shared" si="19"/>
        <v>235</v>
      </c>
      <c r="AC53" s="88">
        <f t="shared" si="19"/>
        <v>236</v>
      </c>
      <c r="AD53" s="84">
        <f t="shared" si="19"/>
        <v>237</v>
      </c>
      <c r="AE53" s="23">
        <f t="shared" si="19"/>
        <v>238</v>
      </c>
      <c r="AF53" s="22">
        <f t="shared" si="19"/>
        <v>239</v>
      </c>
      <c r="AG53" s="88">
        <f t="shared" si="19"/>
        <v>240</v>
      </c>
      <c r="AH53" s="84">
        <f t="shared" si="19"/>
        <v>241</v>
      </c>
      <c r="AI53" s="88">
        <f t="shared" si="19"/>
        <v>242</v>
      </c>
      <c r="AJ53" s="84">
        <f t="shared" si="19"/>
        <v>243</v>
      </c>
      <c r="AK53" s="89">
        <f t="shared" si="19"/>
        <v>244</v>
      </c>
      <c r="AL53" s="28">
        <f t="shared" si="19"/>
        <v>245</v>
      </c>
      <c r="AM53" s="94"/>
      <c r="AN53" s="169"/>
      <c r="AO53" s="171"/>
      <c r="AP53" s="173"/>
      <c r="AQ53" s="175"/>
      <c r="AT53" s="5">
        <f t="shared" ref="AT53:AT58" si="20">COUNTIF($I53:$AM53,AT$4)</f>
        <v>0</v>
      </c>
      <c r="AU53" s="5">
        <f t="shared" si="17"/>
        <v>0</v>
      </c>
      <c r="AV53" s="5">
        <f t="shared" si="16"/>
        <v>0</v>
      </c>
      <c r="AW53" s="5">
        <f t="shared" si="15"/>
        <v>0</v>
      </c>
    </row>
    <row r="54" spans="1:49" ht="15.75" customHeight="1">
      <c r="A54" s="166"/>
      <c r="B54" s="52" t="s">
        <v>33</v>
      </c>
      <c r="C54" s="142"/>
      <c r="D54" s="53"/>
      <c r="E54" s="142"/>
      <c r="F54" s="53"/>
      <c r="G54" s="73"/>
      <c r="H54" s="54"/>
      <c r="I54" s="93"/>
      <c r="J54" s="30"/>
      <c r="K54" s="30" t="s">
        <v>30</v>
      </c>
      <c r="L54" s="30" t="s">
        <v>62</v>
      </c>
      <c r="M54" s="93"/>
      <c r="N54" s="93"/>
      <c r="O54" s="93"/>
      <c r="P54" s="93"/>
      <c r="Q54" s="30"/>
      <c r="R54" s="30"/>
      <c r="S54" s="93"/>
      <c r="T54" s="93"/>
      <c r="U54" s="93"/>
      <c r="V54" s="93"/>
      <c r="W54" s="93"/>
      <c r="X54" s="30"/>
      <c r="Y54" s="30"/>
      <c r="Z54" s="93"/>
      <c r="AA54" s="93"/>
      <c r="AB54" s="93"/>
      <c r="AC54" s="93"/>
      <c r="AD54" s="93"/>
      <c r="AE54" s="30" t="s">
        <v>29</v>
      </c>
      <c r="AF54" s="30"/>
      <c r="AG54" s="93"/>
      <c r="AH54" s="93"/>
      <c r="AI54" s="93"/>
      <c r="AJ54" s="93"/>
      <c r="AK54" s="93"/>
      <c r="AL54" s="30"/>
      <c r="AM54" s="94"/>
      <c r="AN54" s="1">
        <f>SUM(AO54:AP54)</f>
        <v>0</v>
      </c>
      <c r="AO54" s="7">
        <f>SUM(AO55:AO58)</f>
        <v>0</v>
      </c>
      <c r="AP54" s="155">
        <f>SUM(AP55:AP58)</f>
        <v>0</v>
      </c>
      <c r="AQ54" s="159"/>
      <c r="AT54" s="5">
        <f t="shared" si="20"/>
        <v>0</v>
      </c>
      <c r="AU54" s="5">
        <f t="shared" si="17"/>
        <v>0</v>
      </c>
      <c r="AV54" s="5">
        <f t="shared" si="16"/>
        <v>0</v>
      </c>
      <c r="AW54" s="5">
        <f t="shared" si="15"/>
        <v>0</v>
      </c>
    </row>
    <row r="55" spans="1:49" ht="15.75" customHeight="1">
      <c r="A55" s="166"/>
      <c r="B55" s="56" t="s">
        <v>21</v>
      </c>
      <c r="C55" s="146"/>
      <c r="D55" s="147" t="s">
        <v>22</v>
      </c>
      <c r="E55" s="148"/>
      <c r="F55" s="57" t="s">
        <v>11</v>
      </c>
      <c r="G55" s="59"/>
      <c r="H55" s="60" t="s">
        <v>14</v>
      </c>
      <c r="I55" s="95"/>
      <c r="J55" s="25"/>
      <c r="K55" s="25"/>
      <c r="L55" s="25"/>
      <c r="M55" s="95"/>
      <c r="N55" s="95"/>
      <c r="O55" s="95"/>
      <c r="P55" s="95"/>
      <c r="Q55" s="25"/>
      <c r="R55" s="25"/>
      <c r="S55" s="95"/>
      <c r="T55" s="95"/>
      <c r="U55" s="95"/>
      <c r="V55" s="95"/>
      <c r="W55" s="95"/>
      <c r="X55" s="25"/>
      <c r="Y55" s="25"/>
      <c r="Z55" s="95"/>
      <c r="AA55" s="95"/>
      <c r="AB55" s="95"/>
      <c r="AC55" s="95"/>
      <c r="AD55" s="95"/>
      <c r="AE55" s="25"/>
      <c r="AF55" s="25"/>
      <c r="AG55" s="95"/>
      <c r="AH55" s="95"/>
      <c r="AI55" s="95"/>
      <c r="AJ55" s="95"/>
      <c r="AK55" s="95"/>
      <c r="AL55" s="25"/>
      <c r="AM55" s="95"/>
      <c r="AN55" s="2"/>
      <c r="AO55" s="8">
        <f>COUNTIF(I55:AM55,"○")</f>
        <v>0</v>
      </c>
      <c r="AP55" s="156"/>
      <c r="AQ55" s="111"/>
      <c r="AT55" s="5">
        <f t="shared" si="20"/>
        <v>0</v>
      </c>
      <c r="AU55" s="5">
        <f t="shared" si="17"/>
        <v>0</v>
      </c>
      <c r="AV55" s="5">
        <f t="shared" si="16"/>
        <v>0</v>
      </c>
      <c r="AW55" s="5">
        <f t="shared" si="15"/>
        <v>0</v>
      </c>
    </row>
    <row r="56" spans="1:49" ht="15.75" customHeight="1">
      <c r="A56" s="166"/>
      <c r="B56" s="162" t="s">
        <v>17</v>
      </c>
      <c r="C56" s="149"/>
      <c r="D56" s="150" t="s">
        <v>22</v>
      </c>
      <c r="E56" s="151"/>
      <c r="F56" s="61" t="s">
        <v>11</v>
      </c>
      <c r="G56" s="63"/>
      <c r="H56" s="64" t="s">
        <v>14</v>
      </c>
      <c r="I56" s="98"/>
      <c r="J56" s="130"/>
      <c r="K56" s="130"/>
      <c r="L56" s="130"/>
      <c r="M56" s="98"/>
      <c r="N56" s="98"/>
      <c r="O56" s="98"/>
      <c r="P56" s="98"/>
      <c r="Q56" s="130"/>
      <c r="R56" s="130"/>
      <c r="S56" s="98"/>
      <c r="T56" s="98"/>
      <c r="U56" s="98"/>
      <c r="V56" s="98"/>
      <c r="W56" s="98"/>
      <c r="X56" s="130"/>
      <c r="Y56" s="130"/>
      <c r="Z56" s="98"/>
      <c r="AA56" s="98"/>
      <c r="AB56" s="98"/>
      <c r="AC56" s="98"/>
      <c r="AD56" s="98"/>
      <c r="AE56" s="130"/>
      <c r="AF56" s="130"/>
      <c r="AG56" s="98"/>
      <c r="AH56" s="98"/>
      <c r="AI56" s="98"/>
      <c r="AJ56" s="98"/>
      <c r="AK56" s="98"/>
      <c r="AL56" s="130"/>
      <c r="AM56" s="98"/>
      <c r="AN56" s="3"/>
      <c r="AO56" s="8"/>
      <c r="AP56" s="157">
        <f>COUNTIF(I56:AM56,"●")</f>
        <v>0</v>
      </c>
      <c r="AQ56" s="111"/>
      <c r="AR56" s="76"/>
      <c r="AS56" s="76"/>
      <c r="AT56" s="5">
        <f t="shared" si="20"/>
        <v>0</v>
      </c>
      <c r="AU56" s="5">
        <f t="shared" si="17"/>
        <v>0</v>
      </c>
      <c r="AV56" s="5">
        <f t="shared" si="16"/>
        <v>0</v>
      </c>
      <c r="AW56" s="5">
        <f t="shared" si="15"/>
        <v>0</v>
      </c>
    </row>
    <row r="57" spans="1:49" ht="15.75" customHeight="1">
      <c r="A57" s="166"/>
      <c r="B57" s="163"/>
      <c r="C57" s="149"/>
      <c r="D57" s="150" t="s">
        <v>22</v>
      </c>
      <c r="E57" s="151"/>
      <c r="F57" s="61" t="s">
        <v>11</v>
      </c>
      <c r="G57" s="63"/>
      <c r="H57" s="64" t="s">
        <v>14</v>
      </c>
      <c r="I57" s="98"/>
      <c r="J57" s="130"/>
      <c r="K57" s="130"/>
      <c r="L57" s="130"/>
      <c r="M57" s="98"/>
      <c r="N57" s="98"/>
      <c r="O57" s="98"/>
      <c r="P57" s="98"/>
      <c r="Q57" s="130"/>
      <c r="R57" s="130"/>
      <c r="S57" s="98"/>
      <c r="T57" s="98"/>
      <c r="U57" s="98"/>
      <c r="V57" s="98"/>
      <c r="W57" s="98"/>
      <c r="X57" s="130"/>
      <c r="Y57" s="130"/>
      <c r="Z57" s="98"/>
      <c r="AA57" s="98"/>
      <c r="AB57" s="98"/>
      <c r="AC57" s="98"/>
      <c r="AD57" s="98"/>
      <c r="AE57" s="130"/>
      <c r="AF57" s="130"/>
      <c r="AG57" s="98"/>
      <c r="AH57" s="98"/>
      <c r="AI57" s="98"/>
      <c r="AJ57" s="98"/>
      <c r="AK57" s="98"/>
      <c r="AL57" s="130"/>
      <c r="AM57" s="98"/>
      <c r="AN57" s="3"/>
      <c r="AO57" s="8"/>
      <c r="AP57" s="157">
        <f>COUNTIF(I57:AM57,"●")</f>
        <v>0</v>
      </c>
      <c r="AQ57" s="159"/>
      <c r="AR57" s="76"/>
      <c r="AS57" s="76"/>
      <c r="AT57" s="5">
        <f t="shared" si="20"/>
        <v>0</v>
      </c>
      <c r="AU57" s="5">
        <f t="shared" si="17"/>
        <v>0</v>
      </c>
      <c r="AV57" s="5">
        <f t="shared" si="16"/>
        <v>0</v>
      </c>
      <c r="AW57" s="5">
        <f t="shared" si="15"/>
        <v>0</v>
      </c>
    </row>
    <row r="58" spans="1:49" ht="15.75" customHeight="1" thickBot="1">
      <c r="A58" s="167"/>
      <c r="B58" s="164"/>
      <c r="C58" s="152"/>
      <c r="D58" s="153" t="s">
        <v>22</v>
      </c>
      <c r="E58" s="154"/>
      <c r="F58" s="66" t="s">
        <v>11</v>
      </c>
      <c r="G58" s="67"/>
      <c r="H58" s="68" t="s">
        <v>14</v>
      </c>
      <c r="I58" s="98"/>
      <c r="J58" s="27"/>
      <c r="K58" s="27"/>
      <c r="L58" s="27"/>
      <c r="M58" s="98"/>
      <c r="N58" s="98"/>
      <c r="O58" s="98"/>
      <c r="P58" s="98"/>
      <c r="Q58" s="27"/>
      <c r="R58" s="27"/>
      <c r="S58" s="98"/>
      <c r="T58" s="98"/>
      <c r="U58" s="98"/>
      <c r="V58" s="98"/>
      <c r="W58" s="98"/>
      <c r="X58" s="27"/>
      <c r="Y58" s="27"/>
      <c r="Z58" s="98"/>
      <c r="AA58" s="98"/>
      <c r="AB58" s="98"/>
      <c r="AC58" s="98"/>
      <c r="AD58" s="98"/>
      <c r="AE58" s="27"/>
      <c r="AF58" s="27"/>
      <c r="AG58" s="98"/>
      <c r="AH58" s="98"/>
      <c r="AI58" s="98"/>
      <c r="AJ58" s="98"/>
      <c r="AK58" s="98"/>
      <c r="AL58" s="27"/>
      <c r="AM58" s="98"/>
      <c r="AN58" s="4"/>
      <c r="AO58" s="9"/>
      <c r="AP58" s="157">
        <f>COUNTIF(I58:AM58,"●")</f>
        <v>0</v>
      </c>
      <c r="AQ58" s="159"/>
      <c r="AT58" s="5">
        <f t="shared" si="20"/>
        <v>0</v>
      </c>
      <c r="AU58" s="5">
        <f t="shared" si="17"/>
        <v>0</v>
      </c>
      <c r="AV58" s="5">
        <f t="shared" si="16"/>
        <v>0</v>
      </c>
      <c r="AW58" s="5">
        <f t="shared" si="15"/>
        <v>0</v>
      </c>
    </row>
    <row r="59" spans="1:49" ht="18.75" customHeight="1">
      <c r="A59" s="165" t="s">
        <v>44</v>
      </c>
      <c r="B59" s="44"/>
      <c r="C59" s="140"/>
      <c r="D59" s="45"/>
      <c r="E59" s="140"/>
      <c r="F59" s="45"/>
      <c r="G59" s="71"/>
      <c r="H59" s="47" t="s">
        <v>0</v>
      </c>
      <c r="I59" s="32">
        <v>1</v>
      </c>
      <c r="J59" s="80">
        <v>2</v>
      </c>
      <c r="K59" s="83">
        <v>3</v>
      </c>
      <c r="L59" s="80">
        <v>4</v>
      </c>
      <c r="M59" s="83">
        <v>5</v>
      </c>
      <c r="N59" s="80">
        <v>6</v>
      </c>
      <c r="O59" s="21">
        <v>7</v>
      </c>
      <c r="P59" s="20">
        <v>8</v>
      </c>
      <c r="Q59" s="83">
        <v>9</v>
      </c>
      <c r="R59" s="80">
        <v>10</v>
      </c>
      <c r="S59" s="83">
        <v>11</v>
      </c>
      <c r="T59" s="80">
        <v>12</v>
      </c>
      <c r="U59" s="83">
        <v>13</v>
      </c>
      <c r="V59" s="20">
        <v>14</v>
      </c>
      <c r="W59" s="21">
        <v>15</v>
      </c>
      <c r="X59" s="80">
        <v>16</v>
      </c>
      <c r="Y59" s="83">
        <v>17</v>
      </c>
      <c r="Z59" s="80">
        <v>18</v>
      </c>
      <c r="AA59" s="83">
        <v>19</v>
      </c>
      <c r="AB59" s="80">
        <v>20</v>
      </c>
      <c r="AC59" s="21">
        <v>21</v>
      </c>
      <c r="AD59" s="20">
        <v>22</v>
      </c>
      <c r="AE59" s="83">
        <v>23</v>
      </c>
      <c r="AF59" s="80">
        <v>24</v>
      </c>
      <c r="AG59" s="83">
        <v>25</v>
      </c>
      <c r="AH59" s="80">
        <v>26</v>
      </c>
      <c r="AI59" s="83">
        <v>27</v>
      </c>
      <c r="AJ59" s="20">
        <v>28</v>
      </c>
      <c r="AK59" s="21">
        <v>29</v>
      </c>
      <c r="AL59" s="80">
        <v>30</v>
      </c>
      <c r="AM59" s="110">
        <v>31</v>
      </c>
      <c r="AN59" s="168" t="s">
        <v>6</v>
      </c>
      <c r="AO59" s="170" t="s">
        <v>10</v>
      </c>
      <c r="AP59" s="172" t="s">
        <v>9</v>
      </c>
      <c r="AQ59" s="174" t="s">
        <v>8</v>
      </c>
      <c r="AU59" s="5">
        <f t="shared" si="17"/>
        <v>0</v>
      </c>
      <c r="AV59" s="5">
        <f t="shared" si="16"/>
        <v>0</v>
      </c>
      <c r="AW59" s="5">
        <f t="shared" si="15"/>
        <v>0</v>
      </c>
    </row>
    <row r="60" spans="1:49" ht="18.75" customHeight="1">
      <c r="A60" s="166"/>
      <c r="B60" s="48"/>
      <c r="C60" s="141"/>
      <c r="D60" s="49"/>
      <c r="E60" s="141"/>
      <c r="F60" s="49"/>
      <c r="G60" s="72"/>
      <c r="H60" s="51" t="s">
        <v>1</v>
      </c>
      <c r="I60" s="23">
        <f>AL53+1</f>
        <v>246</v>
      </c>
      <c r="J60" s="84">
        <f>+I60+1</f>
        <v>247</v>
      </c>
      <c r="K60" s="85">
        <f t="shared" ref="K60:AM60" si="21">+J60+1</f>
        <v>248</v>
      </c>
      <c r="L60" s="84">
        <f t="shared" si="21"/>
        <v>249</v>
      </c>
      <c r="M60" s="88">
        <f t="shared" si="21"/>
        <v>250</v>
      </c>
      <c r="N60" s="84">
        <f t="shared" si="21"/>
        <v>251</v>
      </c>
      <c r="O60" s="23">
        <f t="shared" si="21"/>
        <v>252</v>
      </c>
      <c r="P60" s="22">
        <f t="shared" si="21"/>
        <v>253</v>
      </c>
      <c r="Q60" s="88">
        <f t="shared" si="21"/>
        <v>254</v>
      </c>
      <c r="R60" s="84">
        <f t="shared" si="21"/>
        <v>255</v>
      </c>
      <c r="S60" s="88">
        <f t="shared" si="21"/>
        <v>256</v>
      </c>
      <c r="T60" s="84">
        <f t="shared" si="21"/>
        <v>257</v>
      </c>
      <c r="U60" s="88">
        <f t="shared" si="21"/>
        <v>258</v>
      </c>
      <c r="V60" s="22">
        <f t="shared" si="21"/>
        <v>259</v>
      </c>
      <c r="W60" s="23">
        <f t="shared" si="21"/>
        <v>260</v>
      </c>
      <c r="X60" s="84">
        <f t="shared" si="21"/>
        <v>261</v>
      </c>
      <c r="Y60" s="88">
        <f t="shared" si="21"/>
        <v>262</v>
      </c>
      <c r="Z60" s="84">
        <f t="shared" si="21"/>
        <v>263</v>
      </c>
      <c r="AA60" s="88">
        <f t="shared" si="21"/>
        <v>264</v>
      </c>
      <c r="AB60" s="84">
        <f t="shared" si="21"/>
        <v>265</v>
      </c>
      <c r="AC60" s="23">
        <f t="shared" si="21"/>
        <v>266</v>
      </c>
      <c r="AD60" s="22">
        <f t="shared" si="21"/>
        <v>267</v>
      </c>
      <c r="AE60" s="88">
        <f t="shared" si="21"/>
        <v>268</v>
      </c>
      <c r="AF60" s="84">
        <f t="shared" si="21"/>
        <v>269</v>
      </c>
      <c r="AG60" s="88">
        <f t="shared" si="21"/>
        <v>270</v>
      </c>
      <c r="AH60" s="84">
        <f t="shared" si="21"/>
        <v>271</v>
      </c>
      <c r="AI60" s="88">
        <f t="shared" si="21"/>
        <v>272</v>
      </c>
      <c r="AJ60" s="22">
        <f t="shared" si="21"/>
        <v>273</v>
      </c>
      <c r="AK60" s="28">
        <f t="shared" si="21"/>
        <v>274</v>
      </c>
      <c r="AL60" s="89">
        <f t="shared" si="21"/>
        <v>275</v>
      </c>
      <c r="AM60" s="89">
        <f t="shared" si="21"/>
        <v>276</v>
      </c>
      <c r="AN60" s="169"/>
      <c r="AO60" s="171"/>
      <c r="AP60" s="173"/>
      <c r="AQ60" s="175"/>
      <c r="AT60" s="5">
        <f t="shared" ref="AT60:AT65" si="22">COUNTIF($I60:$AM60,AT$4)</f>
        <v>0</v>
      </c>
      <c r="AU60" s="5">
        <f t="shared" si="17"/>
        <v>0</v>
      </c>
      <c r="AV60" s="5">
        <f t="shared" si="16"/>
        <v>0</v>
      </c>
      <c r="AW60" s="5">
        <f t="shared" si="15"/>
        <v>0</v>
      </c>
    </row>
    <row r="61" spans="1:49" ht="15.75" customHeight="1">
      <c r="A61" s="166"/>
      <c r="B61" s="52" t="s">
        <v>33</v>
      </c>
      <c r="C61" s="142"/>
      <c r="D61" s="53"/>
      <c r="E61" s="142"/>
      <c r="F61" s="53"/>
      <c r="G61" s="73"/>
      <c r="H61" s="54"/>
      <c r="I61" s="30"/>
      <c r="J61" s="93"/>
      <c r="K61" s="93"/>
      <c r="L61" s="93"/>
      <c r="M61" s="93"/>
      <c r="N61" s="93"/>
      <c r="O61" s="30"/>
      <c r="P61" s="30"/>
      <c r="Q61" s="93"/>
      <c r="R61" s="93"/>
      <c r="S61" s="93"/>
      <c r="T61" s="93"/>
      <c r="U61" s="93"/>
      <c r="V61" s="30"/>
      <c r="W61" s="30"/>
      <c r="X61" s="93"/>
      <c r="Y61" s="93"/>
      <c r="Z61" s="93"/>
      <c r="AA61" s="93"/>
      <c r="AB61" s="93"/>
      <c r="AC61" s="30"/>
      <c r="AD61" s="30"/>
      <c r="AE61" s="93"/>
      <c r="AF61" s="93"/>
      <c r="AG61" s="93"/>
      <c r="AH61" s="93"/>
      <c r="AI61" s="93"/>
      <c r="AJ61" s="30"/>
      <c r="AK61" s="30"/>
      <c r="AL61" s="93"/>
      <c r="AM61" s="94"/>
      <c r="AN61" s="1">
        <f>SUM(AO61:AP61)</f>
        <v>0</v>
      </c>
      <c r="AO61" s="7">
        <f>SUM(AO62:AO65)</f>
        <v>0</v>
      </c>
      <c r="AP61" s="155">
        <f>SUM(AP62:AP65)</f>
        <v>0</v>
      </c>
      <c r="AQ61" s="159"/>
      <c r="AT61" s="5">
        <f t="shared" si="22"/>
        <v>0</v>
      </c>
      <c r="AU61" s="5">
        <f t="shared" si="17"/>
        <v>0</v>
      </c>
      <c r="AV61" s="5">
        <f t="shared" si="16"/>
        <v>0</v>
      </c>
      <c r="AW61" s="5">
        <f t="shared" si="15"/>
        <v>0</v>
      </c>
    </row>
    <row r="62" spans="1:49" ht="15.75" customHeight="1">
      <c r="A62" s="166"/>
      <c r="B62" s="56" t="s">
        <v>21</v>
      </c>
      <c r="C62" s="146"/>
      <c r="D62" s="147" t="s">
        <v>22</v>
      </c>
      <c r="E62" s="148"/>
      <c r="F62" s="57" t="s">
        <v>11</v>
      </c>
      <c r="G62" s="59"/>
      <c r="H62" s="60" t="s">
        <v>14</v>
      </c>
      <c r="I62" s="25"/>
      <c r="J62" s="95"/>
      <c r="K62" s="95"/>
      <c r="L62" s="95"/>
      <c r="M62" s="95"/>
      <c r="N62" s="95"/>
      <c r="O62" s="25"/>
      <c r="P62" s="25"/>
      <c r="Q62" s="95"/>
      <c r="R62" s="95"/>
      <c r="S62" s="95"/>
      <c r="T62" s="95"/>
      <c r="U62" s="95"/>
      <c r="V62" s="25"/>
      <c r="W62" s="25"/>
      <c r="X62" s="95"/>
      <c r="Y62" s="95"/>
      <c r="Z62" s="95"/>
      <c r="AA62" s="95"/>
      <c r="AB62" s="95"/>
      <c r="AC62" s="25"/>
      <c r="AD62" s="25"/>
      <c r="AE62" s="95"/>
      <c r="AF62" s="95"/>
      <c r="AG62" s="95"/>
      <c r="AH62" s="95"/>
      <c r="AI62" s="95"/>
      <c r="AJ62" s="25"/>
      <c r="AK62" s="25"/>
      <c r="AL62" s="95"/>
      <c r="AM62" s="95"/>
      <c r="AN62" s="2"/>
      <c r="AO62" s="8">
        <f>COUNTIF(I62:AM62,"○")</f>
        <v>0</v>
      </c>
      <c r="AP62" s="156"/>
      <c r="AQ62" s="159"/>
      <c r="AT62" s="5">
        <f t="shared" si="22"/>
        <v>0</v>
      </c>
      <c r="AU62" s="5">
        <f t="shared" si="17"/>
        <v>0</v>
      </c>
      <c r="AV62" s="5">
        <f t="shared" si="16"/>
        <v>0</v>
      </c>
      <c r="AW62" s="5">
        <f t="shared" si="15"/>
        <v>0</v>
      </c>
    </row>
    <row r="63" spans="1:49" ht="15.75" customHeight="1">
      <c r="A63" s="166"/>
      <c r="B63" s="162" t="s">
        <v>17</v>
      </c>
      <c r="C63" s="149"/>
      <c r="D63" s="150" t="s">
        <v>22</v>
      </c>
      <c r="E63" s="151"/>
      <c r="F63" s="61" t="s">
        <v>11</v>
      </c>
      <c r="G63" s="63"/>
      <c r="H63" s="64" t="s">
        <v>14</v>
      </c>
      <c r="I63" s="130"/>
      <c r="J63" s="98"/>
      <c r="K63" s="98"/>
      <c r="L63" s="98"/>
      <c r="M63" s="98"/>
      <c r="N63" s="98"/>
      <c r="O63" s="130"/>
      <c r="P63" s="130"/>
      <c r="Q63" s="98"/>
      <c r="R63" s="98"/>
      <c r="S63" s="98"/>
      <c r="T63" s="98"/>
      <c r="U63" s="98"/>
      <c r="V63" s="130"/>
      <c r="W63" s="130"/>
      <c r="X63" s="98"/>
      <c r="Y63" s="98"/>
      <c r="Z63" s="98"/>
      <c r="AA63" s="98"/>
      <c r="AB63" s="98"/>
      <c r="AC63" s="130"/>
      <c r="AD63" s="130"/>
      <c r="AE63" s="98"/>
      <c r="AF63" s="98"/>
      <c r="AG63" s="98"/>
      <c r="AH63" s="98"/>
      <c r="AI63" s="98"/>
      <c r="AJ63" s="130"/>
      <c r="AK63" s="130"/>
      <c r="AL63" s="98"/>
      <c r="AM63" s="98"/>
      <c r="AN63" s="3"/>
      <c r="AO63" s="8"/>
      <c r="AP63" s="157">
        <f>COUNTIF(I63:AM63,"●")</f>
        <v>0</v>
      </c>
      <c r="AQ63" s="159"/>
      <c r="AR63" s="76"/>
      <c r="AS63" s="76"/>
      <c r="AT63" s="5">
        <f t="shared" si="22"/>
        <v>0</v>
      </c>
      <c r="AU63" s="5">
        <f t="shared" si="17"/>
        <v>0</v>
      </c>
      <c r="AV63" s="5">
        <f t="shared" si="16"/>
        <v>0</v>
      </c>
      <c r="AW63" s="5">
        <f t="shared" si="15"/>
        <v>0</v>
      </c>
    </row>
    <row r="64" spans="1:49" ht="15.75" customHeight="1">
      <c r="A64" s="166"/>
      <c r="B64" s="163"/>
      <c r="C64" s="149"/>
      <c r="D64" s="150" t="s">
        <v>22</v>
      </c>
      <c r="E64" s="151"/>
      <c r="F64" s="61" t="s">
        <v>11</v>
      </c>
      <c r="G64" s="63"/>
      <c r="H64" s="64" t="s">
        <v>14</v>
      </c>
      <c r="I64" s="130"/>
      <c r="J64" s="98"/>
      <c r="K64" s="98"/>
      <c r="L64" s="98"/>
      <c r="M64" s="98"/>
      <c r="N64" s="98"/>
      <c r="O64" s="130"/>
      <c r="P64" s="130"/>
      <c r="Q64" s="98"/>
      <c r="R64" s="98"/>
      <c r="S64" s="98"/>
      <c r="T64" s="98"/>
      <c r="U64" s="98"/>
      <c r="V64" s="130"/>
      <c r="W64" s="130"/>
      <c r="X64" s="98"/>
      <c r="Y64" s="98"/>
      <c r="Z64" s="98"/>
      <c r="AA64" s="98"/>
      <c r="AB64" s="98"/>
      <c r="AC64" s="130"/>
      <c r="AD64" s="130"/>
      <c r="AE64" s="98"/>
      <c r="AF64" s="98"/>
      <c r="AG64" s="98"/>
      <c r="AH64" s="98"/>
      <c r="AI64" s="98"/>
      <c r="AJ64" s="130"/>
      <c r="AK64" s="130"/>
      <c r="AL64" s="98"/>
      <c r="AM64" s="98"/>
      <c r="AN64" s="3"/>
      <c r="AO64" s="8"/>
      <c r="AP64" s="157">
        <f>COUNTIF(I64:AM64,"●")</f>
        <v>0</v>
      </c>
      <c r="AQ64" s="159"/>
      <c r="AR64" s="76"/>
      <c r="AS64" s="76"/>
      <c r="AT64" s="5">
        <f t="shared" si="22"/>
        <v>0</v>
      </c>
      <c r="AU64" s="5">
        <f t="shared" si="17"/>
        <v>0</v>
      </c>
      <c r="AV64" s="5">
        <f t="shared" si="16"/>
        <v>0</v>
      </c>
      <c r="AW64" s="5">
        <f t="shared" si="15"/>
        <v>0</v>
      </c>
    </row>
    <row r="65" spans="1:49" ht="15.75" customHeight="1" thickBot="1">
      <c r="A65" s="167"/>
      <c r="B65" s="164"/>
      <c r="C65" s="152"/>
      <c r="D65" s="153" t="s">
        <v>22</v>
      </c>
      <c r="E65" s="154"/>
      <c r="F65" s="66" t="s">
        <v>11</v>
      </c>
      <c r="G65" s="67"/>
      <c r="H65" s="68" t="s">
        <v>14</v>
      </c>
      <c r="I65" s="27"/>
      <c r="J65" s="98"/>
      <c r="K65" s="98"/>
      <c r="L65" s="98"/>
      <c r="M65" s="98"/>
      <c r="N65" s="98"/>
      <c r="O65" s="27"/>
      <c r="P65" s="27"/>
      <c r="Q65" s="98"/>
      <c r="R65" s="98"/>
      <c r="S65" s="98"/>
      <c r="T65" s="98"/>
      <c r="U65" s="98"/>
      <c r="V65" s="27"/>
      <c r="W65" s="27"/>
      <c r="X65" s="98"/>
      <c r="Y65" s="98"/>
      <c r="Z65" s="98"/>
      <c r="AA65" s="98"/>
      <c r="AB65" s="98"/>
      <c r="AC65" s="27"/>
      <c r="AD65" s="27"/>
      <c r="AE65" s="98"/>
      <c r="AF65" s="98"/>
      <c r="AG65" s="98"/>
      <c r="AH65" s="98"/>
      <c r="AI65" s="98"/>
      <c r="AJ65" s="27"/>
      <c r="AK65" s="27"/>
      <c r="AL65" s="98"/>
      <c r="AM65" s="98"/>
      <c r="AN65" s="4"/>
      <c r="AO65" s="9"/>
      <c r="AP65" s="157">
        <f>COUNTIF(I65:AM65,"●")</f>
        <v>0</v>
      </c>
      <c r="AQ65" s="159"/>
      <c r="AT65" s="5">
        <f t="shared" si="22"/>
        <v>0</v>
      </c>
      <c r="AU65" s="5">
        <f t="shared" si="17"/>
        <v>0</v>
      </c>
      <c r="AV65" s="5">
        <f t="shared" si="16"/>
        <v>0</v>
      </c>
      <c r="AW65" s="5">
        <f t="shared" si="15"/>
        <v>0</v>
      </c>
    </row>
    <row r="66" spans="1:49" ht="18.75" customHeight="1">
      <c r="A66" s="165" t="s">
        <v>45</v>
      </c>
      <c r="B66" s="44"/>
      <c r="C66" s="140"/>
      <c r="D66" s="45"/>
      <c r="E66" s="140"/>
      <c r="F66" s="45"/>
      <c r="G66" s="71"/>
      <c r="H66" s="47" t="s">
        <v>0</v>
      </c>
      <c r="I66" s="32">
        <v>1</v>
      </c>
      <c r="J66" s="80">
        <v>2</v>
      </c>
      <c r="K66" s="83">
        <v>3</v>
      </c>
      <c r="L66" s="20">
        <v>4</v>
      </c>
      <c r="M66" s="21">
        <v>5</v>
      </c>
      <c r="N66" s="80">
        <v>6</v>
      </c>
      <c r="O66" s="83">
        <v>7</v>
      </c>
      <c r="P66" s="80">
        <v>8</v>
      </c>
      <c r="Q66" s="83">
        <v>9</v>
      </c>
      <c r="R66" s="80">
        <v>10</v>
      </c>
      <c r="S66" s="21">
        <v>11</v>
      </c>
      <c r="T66" s="20">
        <v>12</v>
      </c>
      <c r="U66" s="21">
        <v>13</v>
      </c>
      <c r="V66" s="80">
        <v>14</v>
      </c>
      <c r="W66" s="83">
        <v>15</v>
      </c>
      <c r="X66" s="80">
        <v>16</v>
      </c>
      <c r="Y66" s="83">
        <v>17</v>
      </c>
      <c r="Z66" s="20">
        <v>18</v>
      </c>
      <c r="AA66" s="21">
        <v>19</v>
      </c>
      <c r="AB66" s="80">
        <v>20</v>
      </c>
      <c r="AC66" s="83">
        <v>21</v>
      </c>
      <c r="AD66" s="80">
        <v>22</v>
      </c>
      <c r="AE66" s="83">
        <v>23</v>
      </c>
      <c r="AF66" s="80">
        <v>24</v>
      </c>
      <c r="AG66" s="21">
        <v>25</v>
      </c>
      <c r="AH66" s="20">
        <v>26</v>
      </c>
      <c r="AI66" s="83">
        <v>27</v>
      </c>
      <c r="AJ66" s="80">
        <v>28</v>
      </c>
      <c r="AK66" s="83">
        <v>29</v>
      </c>
      <c r="AL66" s="80">
        <v>30</v>
      </c>
      <c r="AM66" s="110">
        <v>31</v>
      </c>
      <c r="AN66" s="168" t="s">
        <v>6</v>
      </c>
      <c r="AO66" s="170" t="s">
        <v>10</v>
      </c>
      <c r="AP66" s="172" t="s">
        <v>9</v>
      </c>
      <c r="AQ66" s="174" t="s">
        <v>8</v>
      </c>
      <c r="AU66" s="5">
        <f t="shared" si="17"/>
        <v>0</v>
      </c>
      <c r="AV66" s="5">
        <f t="shared" si="16"/>
        <v>0</v>
      </c>
      <c r="AW66" s="5">
        <f t="shared" si="15"/>
        <v>0</v>
      </c>
    </row>
    <row r="67" spans="1:49" ht="18.75" customHeight="1">
      <c r="A67" s="166"/>
      <c r="B67" s="48"/>
      <c r="C67" s="141"/>
      <c r="D67" s="49"/>
      <c r="E67" s="141"/>
      <c r="F67" s="49"/>
      <c r="G67" s="74"/>
      <c r="H67" s="51" t="s">
        <v>1</v>
      </c>
      <c r="I67" s="23">
        <f>AM60+1</f>
        <v>277</v>
      </c>
      <c r="J67" s="84">
        <f>+I67+1</f>
        <v>278</v>
      </c>
      <c r="K67" s="85">
        <f t="shared" ref="K67:AM67" si="23">+J67+1</f>
        <v>279</v>
      </c>
      <c r="L67" s="22">
        <f t="shared" si="23"/>
        <v>280</v>
      </c>
      <c r="M67" s="23">
        <f t="shared" si="23"/>
        <v>281</v>
      </c>
      <c r="N67" s="84">
        <f t="shared" si="23"/>
        <v>282</v>
      </c>
      <c r="O67" s="88">
        <f t="shared" si="23"/>
        <v>283</v>
      </c>
      <c r="P67" s="84">
        <f t="shared" si="23"/>
        <v>284</v>
      </c>
      <c r="Q67" s="88">
        <f t="shared" si="23"/>
        <v>285</v>
      </c>
      <c r="R67" s="84">
        <f t="shared" si="23"/>
        <v>286</v>
      </c>
      <c r="S67" s="23">
        <f t="shared" si="23"/>
        <v>287</v>
      </c>
      <c r="T67" s="22">
        <f t="shared" si="23"/>
        <v>288</v>
      </c>
      <c r="U67" s="23">
        <f t="shared" si="23"/>
        <v>289</v>
      </c>
      <c r="V67" s="84">
        <f t="shared" si="23"/>
        <v>290</v>
      </c>
      <c r="W67" s="88">
        <f t="shared" si="23"/>
        <v>291</v>
      </c>
      <c r="X67" s="84">
        <f t="shared" si="23"/>
        <v>292</v>
      </c>
      <c r="Y67" s="88">
        <f t="shared" si="23"/>
        <v>293</v>
      </c>
      <c r="Z67" s="22">
        <f t="shared" si="23"/>
        <v>294</v>
      </c>
      <c r="AA67" s="23">
        <f t="shared" si="23"/>
        <v>295</v>
      </c>
      <c r="AB67" s="84">
        <f t="shared" si="23"/>
        <v>296</v>
      </c>
      <c r="AC67" s="88">
        <f t="shared" si="23"/>
        <v>297</v>
      </c>
      <c r="AD67" s="84">
        <f t="shared" si="23"/>
        <v>298</v>
      </c>
      <c r="AE67" s="88">
        <f t="shared" si="23"/>
        <v>299</v>
      </c>
      <c r="AF67" s="84">
        <f t="shared" si="23"/>
        <v>300</v>
      </c>
      <c r="AG67" s="23">
        <f t="shared" si="23"/>
        <v>301</v>
      </c>
      <c r="AH67" s="22">
        <f t="shared" si="23"/>
        <v>302</v>
      </c>
      <c r="AI67" s="88">
        <f t="shared" si="23"/>
        <v>303</v>
      </c>
      <c r="AJ67" s="84">
        <f t="shared" si="23"/>
        <v>304</v>
      </c>
      <c r="AK67" s="89">
        <f t="shared" si="23"/>
        <v>305</v>
      </c>
      <c r="AL67" s="89">
        <f t="shared" si="23"/>
        <v>306</v>
      </c>
      <c r="AM67" s="89">
        <f t="shared" si="23"/>
        <v>307</v>
      </c>
      <c r="AN67" s="169"/>
      <c r="AO67" s="171"/>
      <c r="AP67" s="173"/>
      <c r="AQ67" s="175"/>
      <c r="AT67" s="5">
        <f t="shared" ref="AT67:AT72" si="24">COUNTIF($I67:$AM67,AT$4)</f>
        <v>0</v>
      </c>
      <c r="AU67" s="5">
        <f t="shared" si="17"/>
        <v>0</v>
      </c>
      <c r="AV67" s="5">
        <f t="shared" si="16"/>
        <v>0</v>
      </c>
      <c r="AW67" s="5">
        <f t="shared" si="15"/>
        <v>0</v>
      </c>
    </row>
    <row r="68" spans="1:49" ht="15.75" customHeight="1">
      <c r="A68" s="166"/>
      <c r="B68" s="52" t="s">
        <v>33</v>
      </c>
      <c r="C68" s="142"/>
      <c r="D68" s="53"/>
      <c r="E68" s="142"/>
      <c r="F68" s="53"/>
      <c r="G68" s="73"/>
      <c r="H68" s="54"/>
      <c r="I68" s="30" t="s">
        <v>49</v>
      </c>
      <c r="J68" s="93"/>
      <c r="K68" s="93"/>
      <c r="L68" s="30"/>
      <c r="M68" s="30"/>
      <c r="N68" s="93"/>
      <c r="O68" s="93"/>
      <c r="P68" s="93"/>
      <c r="Q68" s="93"/>
      <c r="R68" s="93"/>
      <c r="S68" s="30"/>
      <c r="T68" s="30"/>
      <c r="U68" s="30" t="s">
        <v>67</v>
      </c>
      <c r="V68" s="127"/>
      <c r="W68" s="93"/>
      <c r="X68" s="93"/>
      <c r="Y68" s="93"/>
      <c r="Z68" s="30"/>
      <c r="AA68" s="30"/>
      <c r="AB68" s="93"/>
      <c r="AC68" s="93"/>
      <c r="AD68" s="93"/>
      <c r="AE68" s="93"/>
      <c r="AF68" s="93"/>
      <c r="AG68" s="30"/>
      <c r="AH68" s="30"/>
      <c r="AI68" s="93"/>
      <c r="AJ68" s="93"/>
      <c r="AK68" s="93"/>
      <c r="AL68" s="93"/>
      <c r="AM68" s="94"/>
      <c r="AN68" s="1">
        <f>SUM(AO68:AP68)</f>
        <v>0</v>
      </c>
      <c r="AO68" s="7">
        <f>SUM(AO69:AO72)</f>
        <v>0</v>
      </c>
      <c r="AP68" s="155">
        <f>SUM(AP69:AP72)</f>
        <v>0</v>
      </c>
      <c r="AQ68" s="159"/>
      <c r="AT68" s="5">
        <f t="shared" si="24"/>
        <v>0</v>
      </c>
      <c r="AU68" s="5">
        <f t="shared" si="17"/>
        <v>0</v>
      </c>
      <c r="AV68" s="5">
        <f t="shared" si="16"/>
        <v>0</v>
      </c>
      <c r="AW68" s="5">
        <f t="shared" si="15"/>
        <v>0</v>
      </c>
    </row>
    <row r="69" spans="1:49" ht="15.75" customHeight="1">
      <c r="A69" s="166"/>
      <c r="B69" s="56" t="s">
        <v>21</v>
      </c>
      <c r="C69" s="146"/>
      <c r="D69" s="147" t="s">
        <v>22</v>
      </c>
      <c r="E69" s="148"/>
      <c r="F69" s="57" t="s">
        <v>11</v>
      </c>
      <c r="G69" s="59"/>
      <c r="H69" s="60" t="s">
        <v>14</v>
      </c>
      <c r="I69" s="25"/>
      <c r="J69" s="95"/>
      <c r="K69" s="95"/>
      <c r="L69" s="25"/>
      <c r="M69" s="25"/>
      <c r="N69" s="95"/>
      <c r="O69" s="95"/>
      <c r="P69" s="95"/>
      <c r="Q69" s="95"/>
      <c r="R69" s="95"/>
      <c r="S69" s="25"/>
      <c r="T69" s="25"/>
      <c r="U69" s="25"/>
      <c r="V69" s="95"/>
      <c r="W69" s="95"/>
      <c r="X69" s="95"/>
      <c r="Y69" s="95"/>
      <c r="Z69" s="25"/>
      <c r="AA69" s="25"/>
      <c r="AB69" s="95"/>
      <c r="AC69" s="95"/>
      <c r="AD69" s="95"/>
      <c r="AE69" s="95"/>
      <c r="AF69" s="95"/>
      <c r="AG69" s="25"/>
      <c r="AH69" s="25"/>
      <c r="AI69" s="95"/>
      <c r="AJ69" s="95"/>
      <c r="AK69" s="95"/>
      <c r="AL69" s="95"/>
      <c r="AM69" s="95"/>
      <c r="AN69" s="2"/>
      <c r="AO69" s="8">
        <f>COUNTIF(I69:AM69,"○")</f>
        <v>0</v>
      </c>
      <c r="AP69" s="156"/>
      <c r="AQ69" s="159"/>
      <c r="AT69" s="5">
        <f t="shared" si="24"/>
        <v>0</v>
      </c>
      <c r="AU69" s="5">
        <f t="shared" si="17"/>
        <v>0</v>
      </c>
      <c r="AV69" s="5">
        <f t="shared" si="16"/>
        <v>0</v>
      </c>
      <c r="AW69" s="5">
        <f t="shared" si="15"/>
        <v>0</v>
      </c>
    </row>
    <row r="70" spans="1:49" ht="15.75" customHeight="1">
      <c r="A70" s="166"/>
      <c r="B70" s="162" t="s">
        <v>17</v>
      </c>
      <c r="C70" s="149"/>
      <c r="D70" s="150" t="s">
        <v>22</v>
      </c>
      <c r="E70" s="151"/>
      <c r="F70" s="61" t="s">
        <v>11</v>
      </c>
      <c r="G70" s="63"/>
      <c r="H70" s="64" t="s">
        <v>14</v>
      </c>
      <c r="I70" s="130"/>
      <c r="J70" s="98"/>
      <c r="K70" s="98"/>
      <c r="L70" s="130"/>
      <c r="M70" s="130"/>
      <c r="N70" s="98"/>
      <c r="O70" s="98"/>
      <c r="P70" s="98"/>
      <c r="Q70" s="98"/>
      <c r="R70" s="98"/>
      <c r="S70" s="130"/>
      <c r="T70" s="130"/>
      <c r="U70" s="130"/>
      <c r="V70" s="98"/>
      <c r="W70" s="98"/>
      <c r="X70" s="98"/>
      <c r="Y70" s="98"/>
      <c r="Z70" s="130"/>
      <c r="AA70" s="130"/>
      <c r="AB70" s="98"/>
      <c r="AC70" s="98"/>
      <c r="AD70" s="98"/>
      <c r="AE70" s="98"/>
      <c r="AF70" s="98"/>
      <c r="AG70" s="130"/>
      <c r="AH70" s="130"/>
      <c r="AI70" s="98"/>
      <c r="AJ70" s="98"/>
      <c r="AK70" s="98"/>
      <c r="AL70" s="98"/>
      <c r="AM70" s="98"/>
      <c r="AN70" s="3"/>
      <c r="AO70" s="8"/>
      <c r="AP70" s="157">
        <f>COUNTIF(I70:AM70,"●")</f>
        <v>0</v>
      </c>
      <c r="AQ70" s="159"/>
      <c r="AR70" s="76"/>
      <c r="AS70" s="76"/>
      <c r="AT70" s="5">
        <f t="shared" si="24"/>
        <v>0</v>
      </c>
      <c r="AU70" s="5">
        <f t="shared" si="17"/>
        <v>0</v>
      </c>
      <c r="AV70" s="5">
        <f t="shared" si="16"/>
        <v>0</v>
      </c>
      <c r="AW70" s="5">
        <f t="shared" si="15"/>
        <v>0</v>
      </c>
    </row>
    <row r="71" spans="1:49" ht="15.75" customHeight="1">
      <c r="A71" s="166"/>
      <c r="B71" s="163"/>
      <c r="C71" s="149"/>
      <c r="D71" s="150" t="s">
        <v>22</v>
      </c>
      <c r="E71" s="151"/>
      <c r="F71" s="61" t="s">
        <v>11</v>
      </c>
      <c r="G71" s="63"/>
      <c r="H71" s="64" t="s">
        <v>14</v>
      </c>
      <c r="I71" s="130"/>
      <c r="J71" s="98"/>
      <c r="K71" s="98"/>
      <c r="L71" s="130"/>
      <c r="M71" s="130"/>
      <c r="N71" s="98"/>
      <c r="O71" s="98"/>
      <c r="P71" s="98"/>
      <c r="Q71" s="98"/>
      <c r="R71" s="98"/>
      <c r="S71" s="130"/>
      <c r="T71" s="130"/>
      <c r="U71" s="130"/>
      <c r="V71" s="98"/>
      <c r="W71" s="98"/>
      <c r="X71" s="98"/>
      <c r="Y71" s="98"/>
      <c r="Z71" s="130"/>
      <c r="AA71" s="130"/>
      <c r="AB71" s="98"/>
      <c r="AC71" s="98"/>
      <c r="AD71" s="98"/>
      <c r="AE71" s="98"/>
      <c r="AF71" s="98"/>
      <c r="AG71" s="130"/>
      <c r="AH71" s="130"/>
      <c r="AI71" s="98"/>
      <c r="AJ71" s="98"/>
      <c r="AK71" s="98"/>
      <c r="AL71" s="98"/>
      <c r="AM71" s="98"/>
      <c r="AN71" s="3"/>
      <c r="AO71" s="8"/>
      <c r="AP71" s="157">
        <f>COUNTIF(I71:AM71,"●")</f>
        <v>0</v>
      </c>
      <c r="AQ71" s="159"/>
      <c r="AR71" s="76"/>
      <c r="AS71" s="76"/>
      <c r="AT71" s="5">
        <f t="shared" si="24"/>
        <v>0</v>
      </c>
      <c r="AU71" s="5">
        <f t="shared" si="17"/>
        <v>0</v>
      </c>
      <c r="AV71" s="5">
        <f t="shared" si="16"/>
        <v>0</v>
      </c>
      <c r="AW71" s="5">
        <f t="shared" ref="AW71:AW86" si="25">COUNTIF($I71:$AM71,AW$4)</f>
        <v>0</v>
      </c>
    </row>
    <row r="72" spans="1:49" ht="15.75" customHeight="1" thickBot="1">
      <c r="A72" s="167"/>
      <c r="B72" s="164"/>
      <c r="C72" s="152"/>
      <c r="D72" s="153" t="s">
        <v>22</v>
      </c>
      <c r="E72" s="154"/>
      <c r="F72" s="66" t="s">
        <v>11</v>
      </c>
      <c r="G72" s="67"/>
      <c r="H72" s="68" t="s">
        <v>14</v>
      </c>
      <c r="I72" s="27"/>
      <c r="J72" s="98"/>
      <c r="K72" s="98"/>
      <c r="L72" s="27"/>
      <c r="M72" s="27"/>
      <c r="N72" s="98"/>
      <c r="O72" s="98"/>
      <c r="P72" s="98"/>
      <c r="Q72" s="98"/>
      <c r="R72" s="98"/>
      <c r="S72" s="27"/>
      <c r="T72" s="27"/>
      <c r="U72" s="27"/>
      <c r="V72" s="98"/>
      <c r="W72" s="98"/>
      <c r="X72" s="98"/>
      <c r="Y72" s="98"/>
      <c r="Z72" s="27"/>
      <c r="AA72" s="27"/>
      <c r="AB72" s="98"/>
      <c r="AC72" s="98"/>
      <c r="AD72" s="98"/>
      <c r="AE72" s="98"/>
      <c r="AF72" s="98"/>
      <c r="AG72" s="27"/>
      <c r="AH72" s="27"/>
      <c r="AI72" s="98"/>
      <c r="AJ72" s="98"/>
      <c r="AK72" s="98"/>
      <c r="AL72" s="98"/>
      <c r="AM72" s="98"/>
      <c r="AN72" s="4"/>
      <c r="AO72" s="9"/>
      <c r="AP72" s="157">
        <f>COUNTIF(I72:AM72,"●")</f>
        <v>0</v>
      </c>
      <c r="AQ72" s="159"/>
      <c r="AT72" s="5">
        <f t="shared" si="24"/>
        <v>0</v>
      </c>
      <c r="AU72" s="5">
        <f t="shared" si="17"/>
        <v>0</v>
      </c>
      <c r="AV72" s="5">
        <f t="shared" ref="AV72:AV86" si="26">COUNTIF($I72:$AM72,AV$4)</f>
        <v>0</v>
      </c>
      <c r="AW72" s="5">
        <f t="shared" si="25"/>
        <v>0</v>
      </c>
    </row>
    <row r="73" spans="1:49" ht="18.75" customHeight="1">
      <c r="A73" s="165" t="s">
        <v>46</v>
      </c>
      <c r="B73" s="44"/>
      <c r="C73" s="140"/>
      <c r="D73" s="45"/>
      <c r="E73" s="140"/>
      <c r="F73" s="45"/>
      <c r="G73" s="71"/>
      <c r="H73" s="47" t="s">
        <v>0</v>
      </c>
      <c r="I73" s="32">
        <v>1</v>
      </c>
      <c r="J73" s="20">
        <v>2</v>
      </c>
      <c r="K73" s="83">
        <v>3</v>
      </c>
      <c r="L73" s="80">
        <v>4</v>
      </c>
      <c r="M73" s="83">
        <v>5</v>
      </c>
      <c r="N73" s="80">
        <v>6</v>
      </c>
      <c r="O73" s="83">
        <v>7</v>
      </c>
      <c r="P73" s="20">
        <v>8</v>
      </c>
      <c r="Q73" s="21">
        <v>9</v>
      </c>
      <c r="R73" s="80">
        <v>10</v>
      </c>
      <c r="S73" s="21">
        <v>11</v>
      </c>
      <c r="T73" s="80">
        <v>12</v>
      </c>
      <c r="U73" s="83">
        <v>13</v>
      </c>
      <c r="V73" s="80">
        <v>14</v>
      </c>
      <c r="W73" s="21">
        <v>15</v>
      </c>
      <c r="X73" s="20">
        <v>16</v>
      </c>
      <c r="Y73" s="83">
        <v>17</v>
      </c>
      <c r="Z73" s="80">
        <v>18</v>
      </c>
      <c r="AA73" s="83">
        <v>19</v>
      </c>
      <c r="AB73" s="80">
        <v>20</v>
      </c>
      <c r="AC73" s="83">
        <v>21</v>
      </c>
      <c r="AD73" s="20">
        <v>22</v>
      </c>
      <c r="AE73" s="21">
        <v>23</v>
      </c>
      <c r="AF73" s="20">
        <v>24</v>
      </c>
      <c r="AG73" s="83">
        <v>25</v>
      </c>
      <c r="AH73" s="80">
        <v>26</v>
      </c>
      <c r="AI73" s="83">
        <v>27</v>
      </c>
      <c r="AJ73" s="80">
        <v>28</v>
      </c>
      <c r="AK73" s="83"/>
      <c r="AL73" s="80"/>
      <c r="AM73" s="110"/>
      <c r="AN73" s="168" t="s">
        <v>6</v>
      </c>
      <c r="AO73" s="170" t="s">
        <v>10</v>
      </c>
      <c r="AP73" s="172" t="s">
        <v>9</v>
      </c>
      <c r="AQ73" s="174" t="s">
        <v>8</v>
      </c>
      <c r="AU73" s="5">
        <f t="shared" si="17"/>
        <v>0</v>
      </c>
      <c r="AV73" s="5">
        <f t="shared" si="26"/>
        <v>0</v>
      </c>
      <c r="AW73" s="5">
        <f t="shared" si="25"/>
        <v>0</v>
      </c>
    </row>
    <row r="74" spans="1:49" ht="18.75" customHeight="1">
      <c r="A74" s="166"/>
      <c r="B74" s="48"/>
      <c r="C74" s="141"/>
      <c r="D74" s="49"/>
      <c r="E74" s="141"/>
      <c r="F74" s="49"/>
      <c r="G74" s="72"/>
      <c r="H74" s="51" t="s">
        <v>1</v>
      </c>
      <c r="I74" s="23">
        <f>AM67+1</f>
        <v>308</v>
      </c>
      <c r="J74" s="22">
        <f>+I74+1</f>
        <v>309</v>
      </c>
      <c r="K74" s="85">
        <f t="shared" ref="K74:AJ74" si="27">+J74+1</f>
        <v>310</v>
      </c>
      <c r="L74" s="84">
        <f t="shared" si="27"/>
        <v>311</v>
      </c>
      <c r="M74" s="88">
        <f t="shared" si="27"/>
        <v>312</v>
      </c>
      <c r="N74" s="84">
        <f t="shared" si="27"/>
        <v>313</v>
      </c>
      <c r="O74" s="88">
        <f t="shared" si="27"/>
        <v>314</v>
      </c>
      <c r="P74" s="22">
        <f t="shared" si="27"/>
        <v>315</v>
      </c>
      <c r="Q74" s="23">
        <f t="shared" si="27"/>
        <v>316</v>
      </c>
      <c r="R74" s="84">
        <f t="shared" si="27"/>
        <v>317</v>
      </c>
      <c r="S74" s="23">
        <f t="shared" si="27"/>
        <v>318</v>
      </c>
      <c r="T74" s="84">
        <f t="shared" si="27"/>
        <v>319</v>
      </c>
      <c r="U74" s="88">
        <f t="shared" si="27"/>
        <v>320</v>
      </c>
      <c r="V74" s="84">
        <f t="shared" si="27"/>
        <v>321</v>
      </c>
      <c r="W74" s="23">
        <f t="shared" si="27"/>
        <v>322</v>
      </c>
      <c r="X74" s="22">
        <f t="shared" si="27"/>
        <v>323</v>
      </c>
      <c r="Y74" s="88">
        <f t="shared" si="27"/>
        <v>324</v>
      </c>
      <c r="Z74" s="84">
        <f t="shared" si="27"/>
        <v>325</v>
      </c>
      <c r="AA74" s="88">
        <f t="shared" si="27"/>
        <v>326</v>
      </c>
      <c r="AB74" s="84">
        <f t="shared" si="27"/>
        <v>327</v>
      </c>
      <c r="AC74" s="88">
        <f t="shared" si="27"/>
        <v>328</v>
      </c>
      <c r="AD74" s="22">
        <f t="shared" si="27"/>
        <v>329</v>
      </c>
      <c r="AE74" s="23">
        <f t="shared" si="27"/>
        <v>330</v>
      </c>
      <c r="AF74" s="22">
        <f t="shared" si="27"/>
        <v>331</v>
      </c>
      <c r="AG74" s="88">
        <f t="shared" si="27"/>
        <v>332</v>
      </c>
      <c r="AH74" s="84">
        <f t="shared" si="27"/>
        <v>333</v>
      </c>
      <c r="AI74" s="88">
        <f t="shared" si="27"/>
        <v>334</v>
      </c>
      <c r="AJ74" s="84">
        <f t="shared" si="27"/>
        <v>335</v>
      </c>
      <c r="AK74" s="84"/>
      <c r="AL74" s="89"/>
      <c r="AM74" s="94"/>
      <c r="AN74" s="169"/>
      <c r="AO74" s="171"/>
      <c r="AP74" s="173"/>
      <c r="AQ74" s="175"/>
      <c r="AT74" s="5">
        <f t="shared" ref="AT74:AT79" si="28">COUNTIF($I74:$AM74,AT$4)</f>
        <v>0</v>
      </c>
      <c r="AU74" s="5">
        <f t="shared" ref="AU74:AU86" si="29">COUNTIF($I74:$AM74,AU$4)</f>
        <v>0</v>
      </c>
      <c r="AV74" s="5">
        <f t="shared" si="26"/>
        <v>0</v>
      </c>
      <c r="AW74" s="5">
        <f t="shared" si="25"/>
        <v>0</v>
      </c>
    </row>
    <row r="75" spans="1:49" ht="15.75" customHeight="1">
      <c r="A75" s="166"/>
      <c r="B75" s="52" t="s">
        <v>33</v>
      </c>
      <c r="C75" s="142"/>
      <c r="D75" s="53"/>
      <c r="E75" s="142"/>
      <c r="F75" s="53"/>
      <c r="G75" s="73"/>
      <c r="H75" s="54"/>
      <c r="I75" s="30"/>
      <c r="J75" s="30"/>
      <c r="K75" s="93"/>
      <c r="L75" s="93"/>
      <c r="M75" s="93"/>
      <c r="N75" s="93"/>
      <c r="O75" s="93"/>
      <c r="P75" s="30"/>
      <c r="Q75" s="30"/>
      <c r="R75" s="127"/>
      <c r="S75" s="30" t="s">
        <v>31</v>
      </c>
      <c r="T75" s="93"/>
      <c r="U75" s="93"/>
      <c r="V75" s="93"/>
      <c r="W75" s="30"/>
      <c r="X75" s="30"/>
      <c r="Y75" s="93"/>
      <c r="Z75" s="93"/>
      <c r="AA75" s="93"/>
      <c r="AB75" s="93"/>
      <c r="AC75" s="93"/>
      <c r="AD75" s="30"/>
      <c r="AE75" s="30" t="s">
        <v>51</v>
      </c>
      <c r="AF75" s="30" t="s">
        <v>62</v>
      </c>
      <c r="AG75" s="93"/>
      <c r="AH75" s="93"/>
      <c r="AI75" s="93"/>
      <c r="AJ75" s="93"/>
      <c r="AK75" s="93"/>
      <c r="AL75" s="93"/>
      <c r="AM75" s="94"/>
      <c r="AN75" s="1">
        <f>SUM(AO75:AP75)</f>
        <v>0</v>
      </c>
      <c r="AO75" s="7">
        <f>SUM(AO76:AO79)</f>
        <v>0</v>
      </c>
      <c r="AP75" s="155">
        <f>SUM(AP76:AP79)</f>
        <v>0</v>
      </c>
      <c r="AQ75" s="159"/>
      <c r="AT75" s="5">
        <f t="shared" si="28"/>
        <v>0</v>
      </c>
      <c r="AU75" s="5">
        <f t="shared" si="29"/>
        <v>0</v>
      </c>
      <c r="AV75" s="5">
        <f t="shared" si="26"/>
        <v>0</v>
      </c>
      <c r="AW75" s="5">
        <f t="shared" si="25"/>
        <v>0</v>
      </c>
    </row>
    <row r="76" spans="1:49" ht="15.75" customHeight="1">
      <c r="A76" s="166"/>
      <c r="B76" s="56" t="s">
        <v>21</v>
      </c>
      <c r="C76" s="146"/>
      <c r="D76" s="147" t="s">
        <v>22</v>
      </c>
      <c r="E76" s="148"/>
      <c r="F76" s="57" t="s">
        <v>11</v>
      </c>
      <c r="G76" s="59"/>
      <c r="H76" s="60" t="s">
        <v>14</v>
      </c>
      <c r="I76" s="25"/>
      <c r="J76" s="25"/>
      <c r="K76" s="95"/>
      <c r="L76" s="95"/>
      <c r="M76" s="95"/>
      <c r="N76" s="95"/>
      <c r="O76" s="95"/>
      <c r="P76" s="25"/>
      <c r="Q76" s="25"/>
      <c r="R76" s="95"/>
      <c r="S76" s="25"/>
      <c r="T76" s="95"/>
      <c r="U76" s="95"/>
      <c r="V76" s="95"/>
      <c r="W76" s="25"/>
      <c r="X76" s="25"/>
      <c r="Y76" s="95"/>
      <c r="Z76" s="95"/>
      <c r="AA76" s="95"/>
      <c r="AB76" s="95"/>
      <c r="AC76" s="95"/>
      <c r="AD76" s="25"/>
      <c r="AE76" s="25"/>
      <c r="AF76" s="25"/>
      <c r="AG76" s="95"/>
      <c r="AH76" s="95"/>
      <c r="AI76" s="95"/>
      <c r="AJ76" s="95"/>
      <c r="AK76" s="95"/>
      <c r="AL76" s="95"/>
      <c r="AM76" s="95"/>
      <c r="AN76" s="2"/>
      <c r="AO76" s="8">
        <f>COUNTIF(I76:AM76,"○")</f>
        <v>0</v>
      </c>
      <c r="AP76" s="156"/>
      <c r="AQ76" s="79"/>
      <c r="AT76" s="5">
        <f t="shared" si="28"/>
        <v>0</v>
      </c>
      <c r="AU76" s="5">
        <f t="shared" si="29"/>
        <v>0</v>
      </c>
      <c r="AV76" s="5">
        <f t="shared" si="26"/>
        <v>0</v>
      </c>
      <c r="AW76" s="5">
        <f t="shared" si="25"/>
        <v>0</v>
      </c>
    </row>
    <row r="77" spans="1:49" ht="15.75" customHeight="1">
      <c r="A77" s="166"/>
      <c r="B77" s="162" t="s">
        <v>17</v>
      </c>
      <c r="C77" s="149"/>
      <c r="D77" s="150" t="s">
        <v>22</v>
      </c>
      <c r="E77" s="151"/>
      <c r="F77" s="61" t="s">
        <v>11</v>
      </c>
      <c r="G77" s="63"/>
      <c r="H77" s="64" t="s">
        <v>14</v>
      </c>
      <c r="I77" s="130"/>
      <c r="J77" s="130"/>
      <c r="K77" s="98"/>
      <c r="L77" s="98"/>
      <c r="M77" s="98"/>
      <c r="N77" s="98"/>
      <c r="O77" s="98"/>
      <c r="P77" s="130"/>
      <c r="Q77" s="130"/>
      <c r="R77" s="98"/>
      <c r="S77" s="130"/>
      <c r="T77" s="98"/>
      <c r="U77" s="98"/>
      <c r="V77" s="98"/>
      <c r="W77" s="130"/>
      <c r="X77" s="130"/>
      <c r="Y77" s="98"/>
      <c r="Z77" s="98"/>
      <c r="AA77" s="98"/>
      <c r="AB77" s="98"/>
      <c r="AC77" s="98"/>
      <c r="AD77" s="130"/>
      <c r="AE77" s="130"/>
      <c r="AF77" s="130"/>
      <c r="AG77" s="98"/>
      <c r="AH77" s="98"/>
      <c r="AI77" s="98"/>
      <c r="AJ77" s="98"/>
      <c r="AK77" s="98"/>
      <c r="AL77" s="98"/>
      <c r="AM77" s="98"/>
      <c r="AN77" s="3"/>
      <c r="AO77" s="8"/>
      <c r="AP77" s="157">
        <f>COUNTIF(I77:AM77,"●")</f>
        <v>0</v>
      </c>
      <c r="AQ77" s="159"/>
      <c r="AR77" s="76"/>
      <c r="AS77" s="76"/>
      <c r="AT77" s="5">
        <f t="shared" si="28"/>
        <v>0</v>
      </c>
      <c r="AU77" s="5">
        <f t="shared" si="29"/>
        <v>0</v>
      </c>
      <c r="AV77" s="5">
        <f t="shared" si="26"/>
        <v>0</v>
      </c>
      <c r="AW77" s="5">
        <f t="shared" si="25"/>
        <v>0</v>
      </c>
    </row>
    <row r="78" spans="1:49" ht="15.75" customHeight="1">
      <c r="A78" s="166"/>
      <c r="B78" s="163"/>
      <c r="C78" s="149"/>
      <c r="D78" s="150" t="s">
        <v>22</v>
      </c>
      <c r="E78" s="151"/>
      <c r="F78" s="61" t="s">
        <v>11</v>
      </c>
      <c r="G78" s="63"/>
      <c r="H78" s="64" t="s">
        <v>14</v>
      </c>
      <c r="I78" s="130"/>
      <c r="J78" s="130"/>
      <c r="K78" s="98"/>
      <c r="L78" s="98"/>
      <c r="M78" s="98"/>
      <c r="N78" s="98"/>
      <c r="O78" s="98"/>
      <c r="P78" s="130"/>
      <c r="Q78" s="130"/>
      <c r="R78" s="98"/>
      <c r="S78" s="130"/>
      <c r="T78" s="98"/>
      <c r="U78" s="98"/>
      <c r="V78" s="98"/>
      <c r="W78" s="130"/>
      <c r="X78" s="130"/>
      <c r="Y78" s="98"/>
      <c r="Z78" s="98"/>
      <c r="AA78" s="98"/>
      <c r="AB78" s="98"/>
      <c r="AC78" s="98"/>
      <c r="AD78" s="130"/>
      <c r="AE78" s="130"/>
      <c r="AF78" s="130"/>
      <c r="AG78" s="98"/>
      <c r="AH78" s="98"/>
      <c r="AI78" s="98"/>
      <c r="AJ78" s="98"/>
      <c r="AK78" s="98"/>
      <c r="AL78" s="98"/>
      <c r="AM78" s="98"/>
      <c r="AN78" s="3"/>
      <c r="AO78" s="8"/>
      <c r="AP78" s="157">
        <f>COUNTIF(I78:AM78,"●")</f>
        <v>0</v>
      </c>
      <c r="AQ78" s="159"/>
      <c r="AR78" s="76"/>
      <c r="AS78" s="76"/>
      <c r="AT78" s="5">
        <f t="shared" si="28"/>
        <v>0</v>
      </c>
      <c r="AU78" s="5">
        <f t="shared" si="29"/>
        <v>0</v>
      </c>
      <c r="AV78" s="5">
        <f t="shared" si="26"/>
        <v>0</v>
      </c>
      <c r="AW78" s="5">
        <f t="shared" si="25"/>
        <v>0</v>
      </c>
    </row>
    <row r="79" spans="1:49" ht="15.75" customHeight="1" thickBot="1">
      <c r="A79" s="167"/>
      <c r="B79" s="164"/>
      <c r="C79" s="152"/>
      <c r="D79" s="153" t="s">
        <v>22</v>
      </c>
      <c r="E79" s="154"/>
      <c r="F79" s="66" t="s">
        <v>11</v>
      </c>
      <c r="G79" s="67"/>
      <c r="H79" s="68" t="s">
        <v>14</v>
      </c>
      <c r="I79" s="27"/>
      <c r="J79" s="27"/>
      <c r="K79" s="98"/>
      <c r="L79" s="98"/>
      <c r="M79" s="98"/>
      <c r="N79" s="98"/>
      <c r="O79" s="98"/>
      <c r="P79" s="27"/>
      <c r="Q79" s="27"/>
      <c r="R79" s="98"/>
      <c r="S79" s="27"/>
      <c r="T79" s="98"/>
      <c r="U79" s="98"/>
      <c r="V79" s="98"/>
      <c r="W79" s="27"/>
      <c r="X79" s="27"/>
      <c r="Y79" s="98"/>
      <c r="Z79" s="98"/>
      <c r="AA79" s="98"/>
      <c r="AB79" s="98"/>
      <c r="AC79" s="98"/>
      <c r="AD79" s="27"/>
      <c r="AE79" s="27"/>
      <c r="AF79" s="27"/>
      <c r="AG79" s="98"/>
      <c r="AH79" s="98"/>
      <c r="AI79" s="98"/>
      <c r="AJ79" s="98"/>
      <c r="AK79" s="98"/>
      <c r="AL79" s="98"/>
      <c r="AM79" s="98"/>
      <c r="AN79" s="4"/>
      <c r="AO79" s="9"/>
      <c r="AP79" s="157">
        <f>COUNTIF(I79:AM79,"●")</f>
        <v>0</v>
      </c>
      <c r="AQ79" s="159"/>
      <c r="AT79" s="5">
        <f t="shared" si="28"/>
        <v>0</v>
      </c>
      <c r="AU79" s="5">
        <f t="shared" si="29"/>
        <v>0</v>
      </c>
      <c r="AV79" s="5">
        <f t="shared" si="26"/>
        <v>0</v>
      </c>
      <c r="AW79" s="5">
        <f t="shared" si="25"/>
        <v>0</v>
      </c>
    </row>
    <row r="80" spans="1:49" ht="18.75" customHeight="1">
      <c r="A80" s="165" t="s">
        <v>47</v>
      </c>
      <c r="B80" s="44"/>
      <c r="C80" s="140"/>
      <c r="D80" s="45"/>
      <c r="E80" s="140"/>
      <c r="F80" s="45"/>
      <c r="G80" s="71"/>
      <c r="H80" s="47" t="s">
        <v>0</v>
      </c>
      <c r="I80" s="32">
        <v>1</v>
      </c>
      <c r="J80" s="20">
        <v>2</v>
      </c>
      <c r="K80" s="83">
        <v>3</v>
      </c>
      <c r="L80" s="80">
        <v>4</v>
      </c>
      <c r="M80" s="83">
        <v>5</v>
      </c>
      <c r="N80" s="80">
        <v>6</v>
      </c>
      <c r="O80" s="83">
        <v>7</v>
      </c>
      <c r="P80" s="20">
        <v>8</v>
      </c>
      <c r="Q80" s="21">
        <v>9</v>
      </c>
      <c r="R80" s="80">
        <v>10</v>
      </c>
      <c r="S80" s="83">
        <v>11</v>
      </c>
      <c r="T80" s="80">
        <v>12</v>
      </c>
      <c r="U80" s="83">
        <v>13</v>
      </c>
      <c r="V80" s="80">
        <v>14</v>
      </c>
      <c r="W80" s="21">
        <v>15</v>
      </c>
      <c r="X80" s="137">
        <v>16</v>
      </c>
      <c r="Y80" s="83">
        <v>17</v>
      </c>
      <c r="Z80" s="80">
        <v>18</v>
      </c>
      <c r="AA80" s="83">
        <v>19</v>
      </c>
      <c r="AB80" s="20">
        <v>20</v>
      </c>
      <c r="AC80" s="83">
        <v>21</v>
      </c>
      <c r="AD80" s="20">
        <v>22</v>
      </c>
      <c r="AE80" s="21">
        <v>23</v>
      </c>
      <c r="AF80" s="80">
        <v>24</v>
      </c>
      <c r="AG80" s="83">
        <v>25</v>
      </c>
      <c r="AH80" s="80">
        <v>26</v>
      </c>
      <c r="AI80" s="83">
        <v>27</v>
      </c>
      <c r="AJ80" s="80">
        <v>28</v>
      </c>
      <c r="AK80" s="21">
        <v>29</v>
      </c>
      <c r="AL80" s="20">
        <v>30</v>
      </c>
      <c r="AM80" s="110">
        <v>31</v>
      </c>
      <c r="AN80" s="168" t="s">
        <v>6</v>
      </c>
      <c r="AO80" s="170" t="s">
        <v>10</v>
      </c>
      <c r="AP80" s="172" t="s">
        <v>9</v>
      </c>
      <c r="AQ80" s="174" t="s">
        <v>8</v>
      </c>
      <c r="AU80" s="5">
        <f t="shared" si="29"/>
        <v>0</v>
      </c>
      <c r="AV80" s="5">
        <f t="shared" si="26"/>
        <v>0</v>
      </c>
      <c r="AW80" s="5">
        <f t="shared" si="25"/>
        <v>0</v>
      </c>
    </row>
    <row r="81" spans="1:49" ht="18.75" customHeight="1">
      <c r="A81" s="166"/>
      <c r="B81" s="48"/>
      <c r="C81" s="141"/>
      <c r="D81" s="49"/>
      <c r="E81" s="141"/>
      <c r="F81" s="49"/>
      <c r="G81" s="72"/>
      <c r="H81" s="51" t="s">
        <v>1</v>
      </c>
      <c r="I81" s="23">
        <f>AJ74+1</f>
        <v>336</v>
      </c>
      <c r="J81" s="22">
        <f>+I81+1</f>
        <v>337</v>
      </c>
      <c r="K81" s="85">
        <f t="shared" ref="K81:AM81" si="30">+J81+1</f>
        <v>338</v>
      </c>
      <c r="L81" s="84">
        <f t="shared" si="30"/>
        <v>339</v>
      </c>
      <c r="M81" s="88">
        <f t="shared" si="30"/>
        <v>340</v>
      </c>
      <c r="N81" s="84">
        <f t="shared" si="30"/>
        <v>341</v>
      </c>
      <c r="O81" s="88">
        <f t="shared" si="30"/>
        <v>342</v>
      </c>
      <c r="P81" s="22">
        <f t="shared" si="30"/>
        <v>343</v>
      </c>
      <c r="Q81" s="23">
        <f t="shared" si="30"/>
        <v>344</v>
      </c>
      <c r="R81" s="84">
        <f t="shared" si="30"/>
        <v>345</v>
      </c>
      <c r="S81" s="88">
        <f t="shared" si="30"/>
        <v>346</v>
      </c>
      <c r="T81" s="84">
        <f t="shared" si="30"/>
        <v>347</v>
      </c>
      <c r="U81" s="88">
        <f t="shared" si="30"/>
        <v>348</v>
      </c>
      <c r="V81" s="84">
        <f t="shared" si="30"/>
        <v>349</v>
      </c>
      <c r="W81" s="23">
        <f t="shared" si="30"/>
        <v>350</v>
      </c>
      <c r="X81" s="22">
        <f t="shared" si="30"/>
        <v>351</v>
      </c>
      <c r="Y81" s="88">
        <f t="shared" si="30"/>
        <v>352</v>
      </c>
      <c r="Z81" s="84">
        <f t="shared" si="30"/>
        <v>353</v>
      </c>
      <c r="AA81" s="88">
        <f t="shared" si="30"/>
        <v>354</v>
      </c>
      <c r="AB81" s="22">
        <f t="shared" si="30"/>
        <v>355</v>
      </c>
      <c r="AC81" s="88">
        <f t="shared" si="30"/>
        <v>356</v>
      </c>
      <c r="AD81" s="22">
        <f t="shared" si="30"/>
        <v>357</v>
      </c>
      <c r="AE81" s="23">
        <f t="shared" si="30"/>
        <v>358</v>
      </c>
      <c r="AF81" s="84">
        <f t="shared" si="30"/>
        <v>359</v>
      </c>
      <c r="AG81" s="88">
        <f t="shared" si="30"/>
        <v>360</v>
      </c>
      <c r="AH81" s="84">
        <f t="shared" si="30"/>
        <v>361</v>
      </c>
      <c r="AI81" s="88">
        <f t="shared" si="30"/>
        <v>362</v>
      </c>
      <c r="AJ81" s="84">
        <f t="shared" si="30"/>
        <v>363</v>
      </c>
      <c r="AK81" s="28">
        <f t="shared" si="30"/>
        <v>364</v>
      </c>
      <c r="AL81" s="28">
        <f t="shared" si="30"/>
        <v>365</v>
      </c>
      <c r="AM81" s="89">
        <f t="shared" si="30"/>
        <v>366</v>
      </c>
      <c r="AN81" s="169"/>
      <c r="AO81" s="171"/>
      <c r="AP81" s="173"/>
      <c r="AQ81" s="175"/>
      <c r="AT81" s="5">
        <f t="shared" ref="AT81:AT86" si="31">COUNTIF($I81:$AM81,AT$4)</f>
        <v>0</v>
      </c>
      <c r="AU81" s="5">
        <f t="shared" si="29"/>
        <v>0</v>
      </c>
      <c r="AV81" s="5">
        <f t="shared" si="26"/>
        <v>0</v>
      </c>
      <c r="AW81" s="5">
        <f t="shared" si="25"/>
        <v>0</v>
      </c>
    </row>
    <row r="82" spans="1:49" ht="15.75" customHeight="1">
      <c r="A82" s="166"/>
      <c r="B82" s="52" t="s">
        <v>33</v>
      </c>
      <c r="C82" s="142"/>
      <c r="D82" s="53"/>
      <c r="E82" s="142"/>
      <c r="F82" s="53"/>
      <c r="G82" s="73"/>
      <c r="H82" s="54"/>
      <c r="I82" s="30"/>
      <c r="J82" s="30"/>
      <c r="K82" s="93"/>
      <c r="L82" s="93"/>
      <c r="M82" s="93"/>
      <c r="N82" s="93"/>
      <c r="O82" s="93"/>
      <c r="P82" s="30"/>
      <c r="Q82" s="30"/>
      <c r="R82" s="93"/>
      <c r="S82" s="93"/>
      <c r="T82" s="93"/>
      <c r="U82" s="93"/>
      <c r="V82" s="93"/>
      <c r="W82" s="30"/>
      <c r="X82" s="30"/>
      <c r="Y82" s="93"/>
      <c r="Z82" s="93"/>
      <c r="AA82" s="93"/>
      <c r="AB82" s="30" t="s">
        <v>34</v>
      </c>
      <c r="AC82" s="93"/>
      <c r="AD82" s="30"/>
      <c r="AE82" s="30"/>
      <c r="AF82" s="93"/>
      <c r="AG82" s="93"/>
      <c r="AH82" s="93"/>
      <c r="AI82" s="93"/>
      <c r="AJ82" s="93"/>
      <c r="AK82" s="30"/>
      <c r="AL82" s="30"/>
      <c r="AM82" s="94"/>
      <c r="AN82" s="1">
        <f>SUM(AO82:AP82)</f>
        <v>0</v>
      </c>
      <c r="AO82" s="7">
        <f>SUM(AO83:AO86)</f>
        <v>0</v>
      </c>
      <c r="AP82" s="155">
        <f>SUM(AP83:AP86)</f>
        <v>0</v>
      </c>
      <c r="AQ82" s="159"/>
      <c r="AT82" s="5">
        <f t="shared" si="31"/>
        <v>0</v>
      </c>
      <c r="AU82" s="5">
        <f t="shared" si="29"/>
        <v>0</v>
      </c>
      <c r="AV82" s="5">
        <f t="shared" si="26"/>
        <v>0</v>
      </c>
      <c r="AW82" s="5">
        <f t="shared" si="25"/>
        <v>0</v>
      </c>
    </row>
    <row r="83" spans="1:49" ht="15.75" customHeight="1">
      <c r="A83" s="166"/>
      <c r="B83" s="56" t="s">
        <v>21</v>
      </c>
      <c r="C83" s="146"/>
      <c r="D83" s="147" t="s">
        <v>22</v>
      </c>
      <c r="E83" s="148"/>
      <c r="F83" s="57" t="s">
        <v>11</v>
      </c>
      <c r="G83" s="59"/>
      <c r="H83" s="60" t="s">
        <v>14</v>
      </c>
      <c r="I83" s="25"/>
      <c r="J83" s="25"/>
      <c r="K83" s="95"/>
      <c r="L83" s="95"/>
      <c r="M83" s="95"/>
      <c r="N83" s="95"/>
      <c r="O83" s="95"/>
      <c r="P83" s="25"/>
      <c r="Q83" s="25"/>
      <c r="R83" s="95"/>
      <c r="S83" s="95"/>
      <c r="T83" s="95"/>
      <c r="U83" s="95"/>
      <c r="V83" s="95"/>
      <c r="W83" s="25"/>
      <c r="X83" s="25"/>
      <c r="Y83" s="95"/>
      <c r="Z83" s="95"/>
      <c r="AA83" s="95"/>
      <c r="AB83" s="25"/>
      <c r="AC83" s="95"/>
      <c r="AD83" s="25"/>
      <c r="AE83" s="25"/>
      <c r="AF83" s="95"/>
      <c r="AG83" s="95"/>
      <c r="AH83" s="95"/>
      <c r="AI83" s="95"/>
      <c r="AJ83" s="95"/>
      <c r="AK83" s="25"/>
      <c r="AL83" s="25"/>
      <c r="AM83" s="95"/>
      <c r="AN83" s="2"/>
      <c r="AO83" s="8">
        <f>COUNTIF(I83:AM83,"○")</f>
        <v>0</v>
      </c>
      <c r="AP83" s="156"/>
      <c r="AQ83" s="159"/>
      <c r="AT83" s="5">
        <f t="shared" si="31"/>
        <v>0</v>
      </c>
      <c r="AU83" s="5">
        <f t="shared" si="29"/>
        <v>0</v>
      </c>
      <c r="AV83" s="5">
        <f t="shared" si="26"/>
        <v>0</v>
      </c>
      <c r="AW83" s="5">
        <f t="shared" si="25"/>
        <v>0</v>
      </c>
    </row>
    <row r="84" spans="1:49" ht="15.75" customHeight="1">
      <c r="A84" s="166"/>
      <c r="B84" s="162" t="s">
        <v>17</v>
      </c>
      <c r="C84" s="149"/>
      <c r="D84" s="150" t="s">
        <v>22</v>
      </c>
      <c r="E84" s="151"/>
      <c r="F84" s="61" t="s">
        <v>11</v>
      </c>
      <c r="G84" s="63"/>
      <c r="H84" s="64" t="s">
        <v>14</v>
      </c>
      <c r="I84" s="130"/>
      <c r="J84" s="130"/>
      <c r="K84" s="98"/>
      <c r="L84" s="98"/>
      <c r="M84" s="98"/>
      <c r="N84" s="98"/>
      <c r="O84" s="98"/>
      <c r="P84" s="130"/>
      <c r="Q84" s="130"/>
      <c r="R84" s="98"/>
      <c r="S84" s="98"/>
      <c r="T84" s="98"/>
      <c r="U84" s="98"/>
      <c r="V84" s="98"/>
      <c r="W84" s="130"/>
      <c r="X84" s="130"/>
      <c r="Y84" s="98"/>
      <c r="Z84" s="98"/>
      <c r="AA84" s="98"/>
      <c r="AB84" s="130"/>
      <c r="AC84" s="98"/>
      <c r="AD84" s="130"/>
      <c r="AE84" s="130"/>
      <c r="AF84" s="98"/>
      <c r="AG84" s="98"/>
      <c r="AH84" s="98"/>
      <c r="AI84" s="98"/>
      <c r="AJ84" s="98"/>
      <c r="AK84" s="130"/>
      <c r="AL84" s="130"/>
      <c r="AM84" s="98"/>
      <c r="AN84" s="3"/>
      <c r="AO84" s="8"/>
      <c r="AP84" s="157">
        <f>COUNTIF(I84:AM84,"●")</f>
        <v>0</v>
      </c>
      <c r="AQ84" s="159"/>
      <c r="AR84" s="76"/>
      <c r="AS84" s="76"/>
      <c r="AT84" s="5">
        <f t="shared" si="31"/>
        <v>0</v>
      </c>
      <c r="AU84" s="5">
        <f t="shared" si="29"/>
        <v>0</v>
      </c>
      <c r="AV84" s="5">
        <f t="shared" si="26"/>
        <v>0</v>
      </c>
      <c r="AW84" s="5">
        <f t="shared" si="25"/>
        <v>0</v>
      </c>
    </row>
    <row r="85" spans="1:49" ht="15.75" customHeight="1">
      <c r="A85" s="166"/>
      <c r="B85" s="163"/>
      <c r="C85" s="149"/>
      <c r="D85" s="150" t="s">
        <v>22</v>
      </c>
      <c r="E85" s="151"/>
      <c r="F85" s="61" t="s">
        <v>11</v>
      </c>
      <c r="G85" s="63"/>
      <c r="H85" s="64" t="s">
        <v>14</v>
      </c>
      <c r="I85" s="130"/>
      <c r="J85" s="130"/>
      <c r="K85" s="98"/>
      <c r="L85" s="98"/>
      <c r="M85" s="98"/>
      <c r="N85" s="98"/>
      <c r="O85" s="98"/>
      <c r="P85" s="130"/>
      <c r="Q85" s="130"/>
      <c r="R85" s="98"/>
      <c r="S85" s="98"/>
      <c r="T85" s="98"/>
      <c r="U85" s="98"/>
      <c r="V85" s="98"/>
      <c r="W85" s="130"/>
      <c r="X85" s="130"/>
      <c r="Y85" s="98"/>
      <c r="Z85" s="98"/>
      <c r="AA85" s="98"/>
      <c r="AB85" s="130"/>
      <c r="AC85" s="98"/>
      <c r="AD85" s="130"/>
      <c r="AE85" s="130"/>
      <c r="AF85" s="98"/>
      <c r="AG85" s="98"/>
      <c r="AH85" s="98"/>
      <c r="AI85" s="98"/>
      <c r="AJ85" s="98"/>
      <c r="AK85" s="130"/>
      <c r="AL85" s="130"/>
      <c r="AM85" s="98"/>
      <c r="AN85" s="3"/>
      <c r="AO85" s="8"/>
      <c r="AP85" s="157">
        <f>COUNTIF(I85:AM85,"●")</f>
        <v>0</v>
      </c>
      <c r="AQ85" s="159"/>
      <c r="AR85" s="76"/>
      <c r="AS85" s="76"/>
      <c r="AT85" s="5">
        <f t="shared" si="31"/>
        <v>0</v>
      </c>
      <c r="AU85" s="5">
        <f t="shared" si="29"/>
        <v>0</v>
      </c>
      <c r="AV85" s="5">
        <f t="shared" si="26"/>
        <v>0</v>
      </c>
      <c r="AW85" s="5">
        <f t="shared" si="25"/>
        <v>0</v>
      </c>
    </row>
    <row r="86" spans="1:49" ht="15.75" customHeight="1" thickBot="1">
      <c r="A86" s="167"/>
      <c r="B86" s="164"/>
      <c r="C86" s="152"/>
      <c r="D86" s="153" t="s">
        <v>22</v>
      </c>
      <c r="E86" s="154"/>
      <c r="F86" s="66" t="s">
        <v>11</v>
      </c>
      <c r="G86" s="67"/>
      <c r="H86" s="68" t="s">
        <v>14</v>
      </c>
      <c r="I86" s="27"/>
      <c r="J86" s="27"/>
      <c r="K86" s="102"/>
      <c r="L86" s="102"/>
      <c r="M86" s="102"/>
      <c r="N86" s="102"/>
      <c r="O86" s="102"/>
      <c r="P86" s="27"/>
      <c r="Q86" s="27"/>
      <c r="R86" s="102"/>
      <c r="S86" s="102"/>
      <c r="T86" s="102"/>
      <c r="U86" s="102"/>
      <c r="V86" s="102"/>
      <c r="W86" s="27"/>
      <c r="X86" s="27"/>
      <c r="Y86" s="102"/>
      <c r="Z86" s="102"/>
      <c r="AA86" s="102"/>
      <c r="AB86" s="27"/>
      <c r="AC86" s="102"/>
      <c r="AD86" s="27"/>
      <c r="AE86" s="27"/>
      <c r="AF86" s="102"/>
      <c r="AG86" s="102"/>
      <c r="AH86" s="102"/>
      <c r="AI86" s="102"/>
      <c r="AJ86" s="102"/>
      <c r="AK86" s="27"/>
      <c r="AL86" s="27"/>
      <c r="AM86" s="104"/>
      <c r="AN86" s="4"/>
      <c r="AO86" s="9"/>
      <c r="AP86" s="157">
        <f>COUNTIF(I86:AM86,"●")</f>
        <v>0</v>
      </c>
      <c r="AQ86" s="145"/>
      <c r="AT86" s="5">
        <f t="shared" si="31"/>
        <v>0</v>
      </c>
      <c r="AU86" s="5">
        <f t="shared" si="29"/>
        <v>0</v>
      </c>
      <c r="AV86" s="5">
        <f t="shared" si="26"/>
        <v>0</v>
      </c>
      <c r="AW86" s="5">
        <f t="shared" si="25"/>
        <v>0</v>
      </c>
    </row>
    <row r="87" spans="1:49" ht="19.5" customHeight="1" thickBot="1">
      <c r="AN87" s="10">
        <f>+AN5+AN12+AN19+AN26+AN33+AN40+AN47+AN54+AN61+AN68+AN75+AN82</f>
        <v>0</v>
      </c>
      <c r="AO87" s="11">
        <f>+AO5+AO12+AO19+AO26+AO33+AO40+AO47+AO54+AO61+AO68+AO75+AO82</f>
        <v>0</v>
      </c>
      <c r="AP87" s="19">
        <f>+AP5+AP12+AP19+AP26+AP33+AP40+AP47+AP54+AP61+AP68+AP75+AP82</f>
        <v>0</v>
      </c>
      <c r="AT87" s="78">
        <f>SUM(AT6:AT86)</f>
        <v>0</v>
      </c>
      <c r="AU87" s="78">
        <f>SUM(AU6:AU86)</f>
        <v>0</v>
      </c>
      <c r="AV87" s="78">
        <f>SUM(AV6:AV86)</f>
        <v>1</v>
      </c>
      <c r="AW87" s="78">
        <f>SUM(AW6:AW86)</f>
        <v>1</v>
      </c>
    </row>
    <row r="88" spans="1:49" ht="16.5" customHeight="1">
      <c r="B88" s="5" t="s">
        <v>20</v>
      </c>
      <c r="G88" s="179" t="s">
        <v>12</v>
      </c>
      <c r="H88" s="180"/>
      <c r="I88" s="185" t="s">
        <v>15</v>
      </c>
      <c r="J88" s="186"/>
      <c r="K88" s="186"/>
      <c r="L88" s="186"/>
      <c r="M88" s="186"/>
      <c r="N88" s="187"/>
      <c r="O88" s="185" t="s">
        <v>16</v>
      </c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7"/>
      <c r="AA88" s="188" t="s">
        <v>11</v>
      </c>
      <c r="AB88" s="189"/>
      <c r="AC88" s="190"/>
    </row>
    <row r="89" spans="1:49" ht="18.75" customHeight="1">
      <c r="B89" s="183" t="s">
        <v>18</v>
      </c>
      <c r="C89" s="183"/>
      <c r="D89" s="77" t="s">
        <v>23</v>
      </c>
      <c r="G89" s="179" t="s">
        <v>14</v>
      </c>
      <c r="H89" s="180"/>
      <c r="I89" s="184"/>
      <c r="J89" s="182"/>
      <c r="K89" s="13" t="s">
        <v>14</v>
      </c>
      <c r="L89" s="181"/>
      <c r="M89" s="182"/>
      <c r="N89" s="12" t="s">
        <v>14</v>
      </c>
      <c r="O89" s="184"/>
      <c r="P89" s="182"/>
      <c r="Q89" s="13" t="s">
        <v>14</v>
      </c>
      <c r="R89" s="181"/>
      <c r="S89" s="182"/>
      <c r="T89" s="13" t="s">
        <v>14</v>
      </c>
      <c r="U89" s="181"/>
      <c r="V89" s="182"/>
      <c r="W89" s="13" t="s">
        <v>14</v>
      </c>
      <c r="X89" s="181"/>
      <c r="Y89" s="182"/>
      <c r="Z89" s="12" t="s">
        <v>14</v>
      </c>
      <c r="AA89" s="191"/>
      <c r="AB89" s="192"/>
      <c r="AC89" s="193"/>
    </row>
    <row r="90" spans="1:49" ht="22.5" customHeight="1">
      <c r="B90" s="183" t="s">
        <v>19</v>
      </c>
      <c r="C90" s="183"/>
      <c r="D90" s="77" t="s">
        <v>24</v>
      </c>
      <c r="G90" s="179" t="s">
        <v>13</v>
      </c>
      <c r="H90" s="180"/>
      <c r="I90" s="176">
        <f>SUMIF($G$6:$G$86,I89,$AO$6:$AO$86)</f>
        <v>0</v>
      </c>
      <c r="J90" s="177"/>
      <c r="K90" s="15" t="s">
        <v>0</v>
      </c>
      <c r="L90" s="178">
        <f>SUMIF($G$6:$G$86,L89,$AO$6:$AO$86)</f>
        <v>0</v>
      </c>
      <c r="M90" s="177"/>
      <c r="N90" s="14" t="s">
        <v>0</v>
      </c>
      <c r="O90" s="176">
        <f>SUMIF($G$6:$G$86,O89,$AP$6:$AP$86)</f>
        <v>0</v>
      </c>
      <c r="P90" s="177"/>
      <c r="Q90" s="15" t="s">
        <v>0</v>
      </c>
      <c r="R90" s="178">
        <f>SUMIF($G$6:$G$86,R89,$AP$6:$AP$86)</f>
        <v>0</v>
      </c>
      <c r="S90" s="177"/>
      <c r="T90" s="15" t="s">
        <v>0</v>
      </c>
      <c r="U90" s="178">
        <f>SUMIF($G$6:$G$86,U89,$AP$6:$AP$86)</f>
        <v>0</v>
      </c>
      <c r="V90" s="177"/>
      <c r="W90" s="15" t="s">
        <v>0</v>
      </c>
      <c r="X90" s="178">
        <f>SUMIF($G$6:$G$86,X89,$AP$6:$AP$86)</f>
        <v>0</v>
      </c>
      <c r="Y90" s="177"/>
      <c r="Z90" s="16" t="s">
        <v>0</v>
      </c>
      <c r="AA90" s="176">
        <f>SUM(I90:Z90)</f>
        <v>0</v>
      </c>
      <c r="AB90" s="177"/>
      <c r="AC90" s="17" t="s">
        <v>0</v>
      </c>
    </row>
  </sheetData>
  <mergeCells count="95">
    <mergeCell ref="AA90:AB90"/>
    <mergeCell ref="AQ80:AQ81"/>
    <mergeCell ref="B84:B86"/>
    <mergeCell ref="I88:N88"/>
    <mergeCell ref="O88:Z88"/>
    <mergeCell ref="AA88:AC89"/>
    <mergeCell ref="B90:C90"/>
    <mergeCell ref="G90:H90"/>
    <mergeCell ref="I90:J90"/>
    <mergeCell ref="L90:M90"/>
    <mergeCell ref="O89:P89"/>
    <mergeCell ref="R89:S89"/>
    <mergeCell ref="U89:V89"/>
    <mergeCell ref="AQ66:AQ67"/>
    <mergeCell ref="B70:B72"/>
    <mergeCell ref="B89:C89"/>
    <mergeCell ref="G89:H89"/>
    <mergeCell ref="I89:J89"/>
    <mergeCell ref="L89:M89"/>
    <mergeCell ref="AP73:AP74"/>
    <mergeCell ref="AQ73:AQ74"/>
    <mergeCell ref="B77:B79"/>
    <mergeCell ref="AO80:AO81"/>
    <mergeCell ref="O90:P90"/>
    <mergeCell ref="R90:S90"/>
    <mergeCell ref="U90:V90"/>
    <mergeCell ref="X90:Y90"/>
    <mergeCell ref="G88:H88"/>
    <mergeCell ref="X89:Y89"/>
    <mergeCell ref="A45:A51"/>
    <mergeCell ref="AO45:AO46"/>
    <mergeCell ref="AN45:AN46"/>
    <mergeCell ref="A52:A58"/>
    <mergeCell ref="A80:A86"/>
    <mergeCell ref="A59:A65"/>
    <mergeCell ref="AO52:AO53"/>
    <mergeCell ref="AN52:AN53"/>
    <mergeCell ref="AN80:AN81"/>
    <mergeCell ref="AN59:AN60"/>
    <mergeCell ref="AO59:AO60"/>
    <mergeCell ref="AO73:AO74"/>
    <mergeCell ref="B49:B51"/>
    <mergeCell ref="B63:B65"/>
    <mergeCell ref="B56:B58"/>
    <mergeCell ref="AP80:AP81"/>
    <mergeCell ref="A66:A72"/>
    <mergeCell ref="AN66:AN67"/>
    <mergeCell ref="AO66:AO67"/>
    <mergeCell ref="AP66:AP67"/>
    <mergeCell ref="A73:A79"/>
    <mergeCell ref="AN73:AN74"/>
    <mergeCell ref="AQ59:AQ60"/>
    <mergeCell ref="AP52:AP53"/>
    <mergeCell ref="AQ52:AQ53"/>
    <mergeCell ref="AQ24:AQ25"/>
    <mergeCell ref="AQ31:AQ32"/>
    <mergeCell ref="AQ38:AQ39"/>
    <mergeCell ref="AQ45:AQ46"/>
    <mergeCell ref="AP45:AP46"/>
    <mergeCell ref="AP59:AP60"/>
    <mergeCell ref="A38:A44"/>
    <mergeCell ref="AN38:AN39"/>
    <mergeCell ref="AO38:AO39"/>
    <mergeCell ref="AP38:AP39"/>
    <mergeCell ref="AP31:AP32"/>
    <mergeCell ref="B35:B37"/>
    <mergeCell ref="B42:B44"/>
    <mergeCell ref="AO31:AO32"/>
    <mergeCell ref="AP17:AP18"/>
    <mergeCell ref="A10:A16"/>
    <mergeCell ref="B14:B16"/>
    <mergeCell ref="A3:A9"/>
    <mergeCell ref="AQ17:AQ18"/>
    <mergeCell ref="AN3:AN4"/>
    <mergeCell ref="B7:B9"/>
    <mergeCell ref="AN10:AN11"/>
    <mergeCell ref="AO10:AO11"/>
    <mergeCell ref="AP10:AP11"/>
    <mergeCell ref="AQ10:AQ11"/>
    <mergeCell ref="AM2:AQ2"/>
    <mergeCell ref="AH2:AL2"/>
    <mergeCell ref="B21:B23"/>
    <mergeCell ref="A31:A37"/>
    <mergeCell ref="AN31:AN32"/>
    <mergeCell ref="AO3:AO4"/>
    <mergeCell ref="AP3:AP4"/>
    <mergeCell ref="A24:A30"/>
    <mergeCell ref="AN24:AN25"/>
    <mergeCell ref="AO24:AO25"/>
    <mergeCell ref="AP24:AP25"/>
    <mergeCell ref="B28:B30"/>
    <mergeCell ref="AQ3:AQ4"/>
    <mergeCell ref="A17:A23"/>
    <mergeCell ref="AN17:AN18"/>
    <mergeCell ref="AO17:AO18"/>
  </mergeCells>
  <phoneticPr fontId="2"/>
  <dataValidations count="2">
    <dataValidation type="list" allowBlank="1" showInputMessage="1" showErrorMessage="1" sqref="I13:AM13 I27:AM27 I34:AM34 I41:AM41 I48:AM48 I55:AM55 I62:AM62 I69:AM69 I6:AM6 I20:AM20 I76:AM76 I83:AM83">
      <formula1>"○"</formula1>
    </dataValidation>
    <dataValidation type="list" allowBlank="1" showInputMessage="1" showErrorMessage="1" sqref="I14:AM16 I28:AM30 I35:AM37 I42:AM44 I49:AM51 I56:AM58 I63:AM65 I70:AM72 I7:AM9 I21:AM23 I77:AM79 I84:AM86">
      <formula1>"●"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56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リスト!$A$2:$A$78</xm:f>
          </x14:formula1>
          <xm:sqref>AM2:AQ2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0"/>
  <sheetViews>
    <sheetView showZeros="0" view="pageBreakPreview" zoomScale="69" zoomScaleNormal="89" zoomScaleSheetLayoutView="69" workbookViewId="0">
      <pane xSplit="8" ySplit="4" topLeftCell="I14" activePane="bottomRight" state="frozenSplit"/>
      <selection pane="topRight"/>
      <selection pane="bottomLeft" activeCell="B10" sqref="B10"/>
      <selection pane="bottomRight" activeCell="AQ12" sqref="AQ12"/>
    </sheetView>
  </sheetViews>
  <sheetFormatPr defaultColWidth="9" defaultRowHeight="13.2"/>
  <cols>
    <col min="1" max="1" width="5.33203125" style="5" customWidth="1"/>
    <col min="2" max="2" width="12.44140625" style="5" customWidth="1"/>
    <col min="3" max="3" width="5.33203125" style="5" customWidth="1"/>
    <col min="4" max="4" width="2.77734375" style="5" customWidth="1"/>
    <col min="5" max="5" width="5.33203125" style="5" customWidth="1"/>
    <col min="6" max="6" width="2.44140625" style="5" customWidth="1"/>
    <col min="7" max="7" width="5.88671875" style="5" customWidth="1"/>
    <col min="8" max="8" width="4.44140625" style="5" customWidth="1"/>
    <col min="9" max="29" width="3" style="5" customWidth="1"/>
    <col min="30" max="30" width="3.33203125" style="5" customWidth="1"/>
    <col min="31" max="39" width="3" style="5" customWidth="1"/>
    <col min="40" max="42" width="4.44140625" style="5" customWidth="1"/>
    <col min="43" max="43" width="18.21875" style="5" customWidth="1"/>
    <col min="44" max="16384" width="9" style="5"/>
  </cols>
  <sheetData>
    <row r="1" spans="1:48" ht="46.5" customHeight="1"/>
    <row r="2" spans="1:48" ht="34.5" customHeight="1" thickBot="1">
      <c r="A2" s="39" t="s">
        <v>68</v>
      </c>
      <c r="B2" s="40"/>
      <c r="C2" s="139"/>
      <c r="D2" s="40"/>
      <c r="E2" s="139"/>
      <c r="F2" s="40"/>
      <c r="Q2" s="6" t="s">
        <v>69</v>
      </c>
      <c r="V2" s="6"/>
      <c r="AH2" s="161" t="s">
        <v>154</v>
      </c>
      <c r="AI2" s="161"/>
      <c r="AJ2" s="161"/>
      <c r="AK2" s="161"/>
      <c r="AL2" s="161"/>
      <c r="AM2" s="194" t="s">
        <v>155</v>
      </c>
      <c r="AN2" s="194"/>
      <c r="AO2" s="194"/>
      <c r="AP2" s="194"/>
      <c r="AQ2" s="194"/>
      <c r="AT2" s="41" t="s">
        <v>26</v>
      </c>
      <c r="AU2" s="42">
        <v>45383</v>
      </c>
      <c r="AV2" s="43">
        <f>WEEKDAY(AU2)</f>
        <v>2</v>
      </c>
    </row>
    <row r="3" spans="1:48" ht="18.75" customHeight="1">
      <c r="A3" s="165" t="s">
        <v>2</v>
      </c>
      <c r="B3" s="44"/>
      <c r="C3" s="140"/>
      <c r="D3" s="45"/>
      <c r="E3" s="140"/>
      <c r="F3" s="45"/>
      <c r="G3" s="46"/>
      <c r="H3" s="47" t="s">
        <v>0</v>
      </c>
      <c r="I3" s="80">
        <v>1</v>
      </c>
      <c r="J3" s="80">
        <v>2</v>
      </c>
      <c r="K3" s="80">
        <v>3</v>
      </c>
      <c r="L3" s="81">
        <v>4</v>
      </c>
      <c r="M3" s="82">
        <v>5</v>
      </c>
      <c r="N3" s="20">
        <v>6</v>
      </c>
      <c r="O3" s="21">
        <v>7</v>
      </c>
      <c r="P3" s="80">
        <v>8</v>
      </c>
      <c r="Q3" s="83">
        <v>9</v>
      </c>
      <c r="R3" s="80">
        <v>10</v>
      </c>
      <c r="S3" s="83">
        <v>11</v>
      </c>
      <c r="T3" s="80">
        <v>12</v>
      </c>
      <c r="U3" s="21">
        <v>13</v>
      </c>
      <c r="V3" s="20">
        <v>14</v>
      </c>
      <c r="W3" s="83">
        <v>15</v>
      </c>
      <c r="X3" s="80">
        <v>16</v>
      </c>
      <c r="Y3" s="83">
        <v>17</v>
      </c>
      <c r="Z3" s="80">
        <v>18</v>
      </c>
      <c r="AA3" s="83">
        <v>19</v>
      </c>
      <c r="AB3" s="20">
        <v>20</v>
      </c>
      <c r="AC3" s="21">
        <v>21</v>
      </c>
      <c r="AD3" s="80">
        <v>22</v>
      </c>
      <c r="AE3" s="83">
        <v>23</v>
      </c>
      <c r="AF3" s="80">
        <v>24</v>
      </c>
      <c r="AG3" s="83">
        <v>25</v>
      </c>
      <c r="AH3" s="80">
        <v>26</v>
      </c>
      <c r="AI3" s="21">
        <v>27</v>
      </c>
      <c r="AJ3" s="20">
        <v>28</v>
      </c>
      <c r="AK3" s="21">
        <v>29</v>
      </c>
      <c r="AL3" s="80">
        <v>30</v>
      </c>
      <c r="AM3" s="83"/>
      <c r="AN3" s="168" t="s">
        <v>6</v>
      </c>
      <c r="AO3" s="170" t="s">
        <v>10</v>
      </c>
      <c r="AP3" s="170" t="s">
        <v>9</v>
      </c>
      <c r="AQ3" s="195" t="s">
        <v>8</v>
      </c>
      <c r="AS3" s="5" t="s">
        <v>32</v>
      </c>
    </row>
    <row r="4" spans="1:48" ht="18.75" customHeight="1">
      <c r="A4" s="166"/>
      <c r="B4" s="48" t="s">
        <v>25</v>
      </c>
      <c r="C4" s="141"/>
      <c r="D4" s="49"/>
      <c r="E4" s="141"/>
      <c r="F4" s="49"/>
      <c r="G4" s="50"/>
      <c r="H4" s="51" t="s">
        <v>1</v>
      </c>
      <c r="I4" s="84">
        <f>+AV2</f>
        <v>2</v>
      </c>
      <c r="J4" s="84">
        <f>+I4+1</f>
        <v>3</v>
      </c>
      <c r="K4" s="85">
        <f t="shared" ref="K4:AL4" si="0">+J4+1</f>
        <v>4</v>
      </c>
      <c r="L4" s="86">
        <f t="shared" si="0"/>
        <v>5</v>
      </c>
      <c r="M4" s="87">
        <f t="shared" si="0"/>
        <v>6</v>
      </c>
      <c r="N4" s="22">
        <f t="shared" si="0"/>
        <v>7</v>
      </c>
      <c r="O4" s="23">
        <f t="shared" si="0"/>
        <v>8</v>
      </c>
      <c r="P4" s="84">
        <f t="shared" si="0"/>
        <v>9</v>
      </c>
      <c r="Q4" s="88">
        <f t="shared" si="0"/>
        <v>10</v>
      </c>
      <c r="R4" s="84">
        <f t="shared" si="0"/>
        <v>11</v>
      </c>
      <c r="S4" s="88">
        <f t="shared" si="0"/>
        <v>12</v>
      </c>
      <c r="T4" s="84">
        <f t="shared" si="0"/>
        <v>13</v>
      </c>
      <c r="U4" s="23">
        <f t="shared" si="0"/>
        <v>14</v>
      </c>
      <c r="V4" s="22">
        <f t="shared" si="0"/>
        <v>15</v>
      </c>
      <c r="W4" s="88">
        <f t="shared" si="0"/>
        <v>16</v>
      </c>
      <c r="X4" s="84">
        <f t="shared" si="0"/>
        <v>17</v>
      </c>
      <c r="Y4" s="88">
        <f t="shared" si="0"/>
        <v>18</v>
      </c>
      <c r="Z4" s="84">
        <f t="shared" si="0"/>
        <v>19</v>
      </c>
      <c r="AA4" s="88">
        <f t="shared" si="0"/>
        <v>20</v>
      </c>
      <c r="AB4" s="22">
        <f t="shared" si="0"/>
        <v>21</v>
      </c>
      <c r="AC4" s="23">
        <f t="shared" si="0"/>
        <v>22</v>
      </c>
      <c r="AD4" s="84">
        <f t="shared" si="0"/>
        <v>23</v>
      </c>
      <c r="AE4" s="88">
        <f t="shared" si="0"/>
        <v>24</v>
      </c>
      <c r="AF4" s="84">
        <f t="shared" si="0"/>
        <v>25</v>
      </c>
      <c r="AG4" s="88">
        <f t="shared" si="0"/>
        <v>26</v>
      </c>
      <c r="AH4" s="84">
        <f t="shared" si="0"/>
        <v>27</v>
      </c>
      <c r="AI4" s="23">
        <f t="shared" si="0"/>
        <v>28</v>
      </c>
      <c r="AJ4" s="22">
        <f t="shared" si="0"/>
        <v>29</v>
      </c>
      <c r="AK4" s="28">
        <f t="shared" si="0"/>
        <v>30</v>
      </c>
      <c r="AL4" s="89">
        <f t="shared" si="0"/>
        <v>31</v>
      </c>
      <c r="AM4" s="90"/>
      <c r="AN4" s="169"/>
      <c r="AO4" s="171"/>
      <c r="AP4" s="171"/>
      <c r="AQ4" s="196"/>
      <c r="AS4" s="5">
        <v>4</v>
      </c>
      <c r="AT4" s="5">
        <v>6.5</v>
      </c>
    </row>
    <row r="5" spans="1:48" ht="15.75" customHeight="1">
      <c r="A5" s="166"/>
      <c r="B5" s="52" t="s">
        <v>33</v>
      </c>
      <c r="C5" s="142"/>
      <c r="D5" s="53"/>
      <c r="E5" s="142"/>
      <c r="F5" s="53"/>
      <c r="G5" s="53"/>
      <c r="H5" s="54"/>
      <c r="I5" s="91" t="s">
        <v>81</v>
      </c>
      <c r="J5" s="91" t="s">
        <v>7</v>
      </c>
      <c r="K5" s="91" t="s">
        <v>7</v>
      </c>
      <c r="L5" s="92" t="s">
        <v>7</v>
      </c>
      <c r="M5" s="92" t="s">
        <v>7</v>
      </c>
      <c r="N5" s="24"/>
      <c r="O5" s="24"/>
      <c r="P5" s="91" t="s">
        <v>60</v>
      </c>
      <c r="Q5" s="91" t="s">
        <v>50</v>
      </c>
      <c r="R5" s="91"/>
      <c r="S5" s="91"/>
      <c r="T5" s="91"/>
      <c r="U5" s="24"/>
      <c r="V5" s="24"/>
      <c r="W5" s="91"/>
      <c r="X5" s="91"/>
      <c r="Y5" s="91"/>
      <c r="Z5" s="91"/>
      <c r="AA5" s="91"/>
      <c r="AB5" s="24"/>
      <c r="AC5" s="24"/>
      <c r="AD5" s="91"/>
      <c r="AE5" s="91"/>
      <c r="AF5" s="91"/>
      <c r="AG5" s="91"/>
      <c r="AH5" s="91"/>
      <c r="AI5" s="24"/>
      <c r="AJ5" s="24"/>
      <c r="AK5" s="30" t="s">
        <v>27</v>
      </c>
      <c r="AL5" s="93"/>
      <c r="AM5" s="94"/>
      <c r="AN5" s="1">
        <f>SUM(AO5:AP5)</f>
        <v>25</v>
      </c>
      <c r="AO5" s="7">
        <f>SUM(AO6:AO9)</f>
        <v>14</v>
      </c>
      <c r="AP5" s="7">
        <f>SUM(AP6:AP9)</f>
        <v>11</v>
      </c>
      <c r="AQ5" s="55" t="s">
        <v>5</v>
      </c>
    </row>
    <row r="6" spans="1:48" ht="15.75" customHeight="1">
      <c r="A6" s="166"/>
      <c r="B6" s="56" t="s">
        <v>21</v>
      </c>
      <c r="C6" s="118">
        <v>0.54166666666666663</v>
      </c>
      <c r="D6" s="58" t="s">
        <v>22</v>
      </c>
      <c r="E6" s="119">
        <v>0.75</v>
      </c>
      <c r="F6" s="57" t="s">
        <v>11</v>
      </c>
      <c r="G6" s="59">
        <v>5</v>
      </c>
      <c r="H6" s="60" t="s">
        <v>14</v>
      </c>
      <c r="I6" s="95"/>
      <c r="J6" s="95"/>
      <c r="K6" s="95"/>
      <c r="L6" s="96"/>
      <c r="M6" s="96"/>
      <c r="N6" s="25"/>
      <c r="O6" s="25"/>
      <c r="P6" s="95"/>
      <c r="Q6" s="95" t="s">
        <v>56</v>
      </c>
      <c r="R6" s="95" t="s">
        <v>56</v>
      </c>
      <c r="S6" s="95" t="s">
        <v>56</v>
      </c>
      <c r="T6" s="95" t="s">
        <v>56</v>
      </c>
      <c r="U6" s="126"/>
      <c r="V6" s="25"/>
      <c r="W6" s="95" t="s">
        <v>56</v>
      </c>
      <c r="X6" s="95" t="s">
        <v>56</v>
      </c>
      <c r="Y6" s="95" t="s">
        <v>56</v>
      </c>
      <c r="Z6" s="95" t="s">
        <v>56</v>
      </c>
      <c r="AA6" s="95" t="s">
        <v>56</v>
      </c>
      <c r="AB6" s="126"/>
      <c r="AC6" s="25"/>
      <c r="AD6" s="95" t="s">
        <v>56</v>
      </c>
      <c r="AE6" s="95" t="s">
        <v>56</v>
      </c>
      <c r="AF6" s="95" t="s">
        <v>56</v>
      </c>
      <c r="AG6" s="95" t="s">
        <v>56</v>
      </c>
      <c r="AH6" s="95" t="s">
        <v>56</v>
      </c>
      <c r="AI6" s="126"/>
      <c r="AJ6" s="25"/>
      <c r="AK6" s="25"/>
      <c r="AL6" s="95"/>
      <c r="AM6" s="97"/>
      <c r="AN6" s="2"/>
      <c r="AO6" s="8">
        <f>COUNTIF(I6:AM6,"○")</f>
        <v>14</v>
      </c>
      <c r="AP6" s="18"/>
      <c r="AQ6" s="197" t="s">
        <v>70</v>
      </c>
      <c r="AS6" s="5">
        <f t="shared" ref="AS6:AV9" si="1">COUNTIF($I6:$AM6,AS$4)</f>
        <v>0</v>
      </c>
      <c r="AT6" s="5">
        <f t="shared" si="1"/>
        <v>0</v>
      </c>
      <c r="AU6" s="5">
        <f t="shared" si="1"/>
        <v>0</v>
      </c>
      <c r="AV6" s="5">
        <f t="shared" si="1"/>
        <v>0</v>
      </c>
    </row>
    <row r="7" spans="1:48" ht="15.75" customHeight="1">
      <c r="A7" s="166"/>
      <c r="B7" s="162" t="s">
        <v>17</v>
      </c>
      <c r="C7" s="120">
        <v>0.35416666666666669</v>
      </c>
      <c r="D7" s="62" t="s">
        <v>22</v>
      </c>
      <c r="E7" s="121">
        <v>0.70833333333333337</v>
      </c>
      <c r="F7" s="61" t="s">
        <v>11</v>
      </c>
      <c r="G7" s="63">
        <v>8.5</v>
      </c>
      <c r="H7" s="64" t="s">
        <v>14</v>
      </c>
      <c r="I7" s="98" t="s">
        <v>24</v>
      </c>
      <c r="J7" s="98" t="s">
        <v>57</v>
      </c>
      <c r="K7" s="98" t="s">
        <v>57</v>
      </c>
      <c r="L7" s="99" t="s">
        <v>57</v>
      </c>
      <c r="M7" s="99" t="s">
        <v>57</v>
      </c>
      <c r="N7" s="130" t="s">
        <v>57</v>
      </c>
      <c r="O7" s="126"/>
      <c r="P7" s="98" t="s">
        <v>57</v>
      </c>
      <c r="Q7" s="98"/>
      <c r="R7" s="77"/>
      <c r="S7" s="98"/>
      <c r="T7" s="98"/>
      <c r="U7" s="26" t="s">
        <v>57</v>
      </c>
      <c r="V7" s="26"/>
      <c r="W7" s="98"/>
      <c r="X7" s="98"/>
      <c r="Y7" s="98"/>
      <c r="Z7" s="98"/>
      <c r="AA7" s="98"/>
      <c r="AB7" s="26" t="s">
        <v>57</v>
      </c>
      <c r="AC7" s="26"/>
      <c r="AD7" s="98"/>
      <c r="AE7" s="100"/>
      <c r="AF7" s="98"/>
      <c r="AG7" s="98"/>
      <c r="AH7" s="98"/>
      <c r="AI7" s="26" t="s">
        <v>57</v>
      </c>
      <c r="AJ7" s="26"/>
      <c r="AK7" s="26"/>
      <c r="AL7" s="98" t="s">
        <v>24</v>
      </c>
      <c r="AM7" s="101"/>
      <c r="AN7" s="3"/>
      <c r="AO7" s="8"/>
      <c r="AP7" s="8">
        <f>COUNTIF(I7:AM7,"●")</f>
        <v>11</v>
      </c>
      <c r="AQ7" s="197"/>
      <c r="AS7" s="5">
        <f>COUNTIF($I7:$AM7,AS$4)</f>
        <v>0</v>
      </c>
      <c r="AT7" s="5">
        <f>COUNTIF($I7:$AM7,AT$4)</f>
        <v>0</v>
      </c>
      <c r="AV7" s="5">
        <f>COUNTIF($I7:$AM7,AV$4)</f>
        <v>0</v>
      </c>
    </row>
    <row r="8" spans="1:48" ht="15.75" customHeight="1">
      <c r="A8" s="166"/>
      <c r="B8" s="163"/>
      <c r="C8" s="120"/>
      <c r="D8" s="62" t="s">
        <v>22</v>
      </c>
      <c r="E8" s="121"/>
      <c r="F8" s="61" t="s">
        <v>11</v>
      </c>
      <c r="G8" s="63"/>
      <c r="H8" s="64" t="s">
        <v>14</v>
      </c>
      <c r="I8" s="98"/>
      <c r="J8" s="98"/>
      <c r="K8" s="98"/>
      <c r="L8" s="99"/>
      <c r="M8" s="99"/>
      <c r="N8" s="26"/>
      <c r="O8" s="26"/>
      <c r="P8" s="98"/>
      <c r="Q8" s="98"/>
      <c r="R8" s="98"/>
      <c r="S8" s="98"/>
      <c r="T8" s="98"/>
      <c r="U8" s="26"/>
      <c r="V8" s="26"/>
      <c r="W8" s="98"/>
      <c r="X8" s="98"/>
      <c r="Y8" s="98"/>
      <c r="Z8" s="98"/>
      <c r="AA8" s="98"/>
      <c r="AB8" s="26"/>
      <c r="AC8" s="26"/>
      <c r="AD8" s="98"/>
      <c r="AE8" s="100"/>
      <c r="AF8" s="98"/>
      <c r="AG8" s="98"/>
      <c r="AH8" s="98"/>
      <c r="AI8" s="26"/>
      <c r="AJ8" s="26"/>
      <c r="AK8" s="26"/>
      <c r="AL8" s="98"/>
      <c r="AM8" s="101"/>
      <c r="AN8" s="3"/>
      <c r="AO8" s="8"/>
      <c r="AP8" s="8">
        <f>COUNTIF(I8:AM8,"●")</f>
        <v>0</v>
      </c>
      <c r="AQ8" s="122" t="s">
        <v>72</v>
      </c>
      <c r="AS8" s="5">
        <f t="shared" si="1"/>
        <v>0</v>
      </c>
      <c r="AT8" s="5">
        <f t="shared" si="1"/>
        <v>0</v>
      </c>
      <c r="AU8" s="5">
        <f t="shared" si="1"/>
        <v>0</v>
      </c>
      <c r="AV8" s="5">
        <f t="shared" si="1"/>
        <v>0</v>
      </c>
    </row>
    <row r="9" spans="1:48" ht="15.75" customHeight="1" thickBot="1">
      <c r="A9" s="167"/>
      <c r="B9" s="164"/>
      <c r="C9" s="143"/>
      <c r="D9" s="65" t="s">
        <v>22</v>
      </c>
      <c r="E9" s="144"/>
      <c r="F9" s="66" t="s">
        <v>11</v>
      </c>
      <c r="G9" s="67"/>
      <c r="H9" s="68" t="s">
        <v>14</v>
      </c>
      <c r="I9" s="102"/>
      <c r="J9" s="102"/>
      <c r="K9" s="102"/>
      <c r="L9" s="103"/>
      <c r="M9" s="103"/>
      <c r="N9" s="27"/>
      <c r="O9" s="27"/>
      <c r="P9" s="102"/>
      <c r="Q9" s="102"/>
      <c r="R9" s="102"/>
      <c r="S9" s="102"/>
      <c r="T9" s="102"/>
      <c r="U9" s="27"/>
      <c r="V9" s="27"/>
      <c r="W9" s="102"/>
      <c r="X9" s="102"/>
      <c r="Y9" s="102"/>
      <c r="Z9" s="102"/>
      <c r="AA9" s="102"/>
      <c r="AB9" s="27"/>
      <c r="AC9" s="27"/>
      <c r="AD9" s="102"/>
      <c r="AE9" s="102"/>
      <c r="AF9" s="102"/>
      <c r="AG9" s="102"/>
      <c r="AH9" s="102"/>
      <c r="AI9" s="27"/>
      <c r="AJ9" s="27"/>
      <c r="AK9" s="27"/>
      <c r="AL9" s="102"/>
      <c r="AM9" s="104"/>
      <c r="AN9" s="4"/>
      <c r="AO9" s="9"/>
      <c r="AP9" s="8">
        <f>COUNTIF(I9:AM9,"●")</f>
        <v>0</v>
      </c>
      <c r="AQ9" s="145" t="s">
        <v>71</v>
      </c>
      <c r="AS9" s="5">
        <f t="shared" si="1"/>
        <v>0</v>
      </c>
      <c r="AT9" s="5">
        <f t="shared" si="1"/>
        <v>0</v>
      </c>
      <c r="AU9" s="5">
        <f t="shared" si="1"/>
        <v>0</v>
      </c>
      <c r="AV9" s="5">
        <f t="shared" si="1"/>
        <v>0</v>
      </c>
    </row>
    <row r="10" spans="1:48" ht="18.75" customHeight="1">
      <c r="A10" s="165" t="s">
        <v>37</v>
      </c>
      <c r="B10" s="44"/>
      <c r="C10" s="140"/>
      <c r="D10" s="45"/>
      <c r="E10" s="140"/>
      <c r="F10" s="45"/>
      <c r="G10" s="46"/>
      <c r="H10" s="47" t="s">
        <v>0</v>
      </c>
      <c r="I10" s="105">
        <v>1</v>
      </c>
      <c r="J10" s="80">
        <v>2</v>
      </c>
      <c r="K10" s="21">
        <v>3</v>
      </c>
      <c r="L10" s="20">
        <v>4</v>
      </c>
      <c r="M10" s="21">
        <v>5</v>
      </c>
      <c r="N10" s="20">
        <v>6</v>
      </c>
      <c r="O10" s="83">
        <v>7</v>
      </c>
      <c r="P10" s="80">
        <v>8</v>
      </c>
      <c r="Q10" s="83">
        <v>9</v>
      </c>
      <c r="R10" s="80">
        <v>10</v>
      </c>
      <c r="S10" s="21">
        <v>11</v>
      </c>
      <c r="T10" s="20">
        <v>12</v>
      </c>
      <c r="U10" s="83">
        <v>13</v>
      </c>
      <c r="V10" s="80">
        <v>14</v>
      </c>
      <c r="W10" s="83">
        <v>15</v>
      </c>
      <c r="X10" s="80">
        <v>16</v>
      </c>
      <c r="Y10" s="83">
        <v>17</v>
      </c>
      <c r="Z10" s="20">
        <v>18</v>
      </c>
      <c r="AA10" s="21">
        <v>19</v>
      </c>
      <c r="AB10" s="80">
        <v>20</v>
      </c>
      <c r="AC10" s="83">
        <v>21</v>
      </c>
      <c r="AD10" s="80">
        <v>22</v>
      </c>
      <c r="AE10" s="83">
        <v>23</v>
      </c>
      <c r="AF10" s="80">
        <v>24</v>
      </c>
      <c r="AG10" s="21">
        <v>25</v>
      </c>
      <c r="AH10" s="20">
        <v>26</v>
      </c>
      <c r="AI10" s="83">
        <v>27</v>
      </c>
      <c r="AJ10" s="80">
        <v>28</v>
      </c>
      <c r="AK10" s="83">
        <v>29</v>
      </c>
      <c r="AL10" s="80">
        <v>30</v>
      </c>
      <c r="AM10" s="83">
        <v>31</v>
      </c>
      <c r="AN10" s="168" t="s">
        <v>6</v>
      </c>
      <c r="AO10" s="170" t="s">
        <v>10</v>
      </c>
      <c r="AP10" s="170" t="s">
        <v>9</v>
      </c>
      <c r="AQ10" s="195" t="s">
        <v>8</v>
      </c>
      <c r="AT10" s="5">
        <f t="shared" ref="AT10:AV29" si="2">COUNTIF($I10:$AM10,AT$4)</f>
        <v>0</v>
      </c>
      <c r="AU10" s="5">
        <f t="shared" si="2"/>
        <v>0</v>
      </c>
      <c r="AV10" s="5">
        <f t="shared" si="2"/>
        <v>0</v>
      </c>
    </row>
    <row r="11" spans="1:48" ht="18.75" customHeight="1">
      <c r="A11" s="166"/>
      <c r="B11" s="48"/>
      <c r="C11" s="141"/>
      <c r="D11" s="49"/>
      <c r="E11" s="141"/>
      <c r="F11" s="49"/>
      <c r="G11" s="70"/>
      <c r="H11" s="51" t="s">
        <v>1</v>
      </c>
      <c r="I11" s="88">
        <f>AL4+1</f>
        <v>32</v>
      </c>
      <c r="J11" s="84">
        <f>+I11+1</f>
        <v>33</v>
      </c>
      <c r="K11" s="29">
        <f t="shared" ref="K11:AM11" si="3">+J11+1</f>
        <v>34</v>
      </c>
      <c r="L11" s="22">
        <f t="shared" si="3"/>
        <v>35</v>
      </c>
      <c r="M11" s="23">
        <f t="shared" si="3"/>
        <v>36</v>
      </c>
      <c r="N11" s="22">
        <f t="shared" si="3"/>
        <v>37</v>
      </c>
      <c r="O11" s="88">
        <f t="shared" si="3"/>
        <v>38</v>
      </c>
      <c r="P11" s="84">
        <f t="shared" si="3"/>
        <v>39</v>
      </c>
      <c r="Q11" s="88">
        <f t="shared" si="3"/>
        <v>40</v>
      </c>
      <c r="R11" s="84">
        <f t="shared" si="3"/>
        <v>41</v>
      </c>
      <c r="S11" s="23">
        <f t="shared" si="3"/>
        <v>42</v>
      </c>
      <c r="T11" s="22">
        <f t="shared" si="3"/>
        <v>43</v>
      </c>
      <c r="U11" s="88">
        <f t="shared" si="3"/>
        <v>44</v>
      </c>
      <c r="V11" s="84">
        <f t="shared" si="3"/>
        <v>45</v>
      </c>
      <c r="W11" s="88">
        <f t="shared" si="3"/>
        <v>46</v>
      </c>
      <c r="X11" s="84">
        <f t="shared" si="3"/>
        <v>47</v>
      </c>
      <c r="Y11" s="88">
        <f t="shared" si="3"/>
        <v>48</v>
      </c>
      <c r="Z11" s="22">
        <f t="shared" si="3"/>
        <v>49</v>
      </c>
      <c r="AA11" s="23">
        <f t="shared" si="3"/>
        <v>50</v>
      </c>
      <c r="AB11" s="84">
        <f t="shared" si="3"/>
        <v>51</v>
      </c>
      <c r="AC11" s="88">
        <f t="shared" si="3"/>
        <v>52</v>
      </c>
      <c r="AD11" s="84">
        <f t="shared" si="3"/>
        <v>53</v>
      </c>
      <c r="AE11" s="88">
        <f t="shared" si="3"/>
        <v>54</v>
      </c>
      <c r="AF11" s="84">
        <f t="shared" si="3"/>
        <v>55</v>
      </c>
      <c r="AG11" s="23">
        <f t="shared" si="3"/>
        <v>56</v>
      </c>
      <c r="AH11" s="22">
        <f t="shared" si="3"/>
        <v>57</v>
      </c>
      <c r="AI11" s="88">
        <f t="shared" si="3"/>
        <v>58</v>
      </c>
      <c r="AJ11" s="84">
        <f t="shared" si="3"/>
        <v>59</v>
      </c>
      <c r="AK11" s="89">
        <f t="shared" si="3"/>
        <v>60</v>
      </c>
      <c r="AL11" s="89">
        <f t="shared" si="3"/>
        <v>61</v>
      </c>
      <c r="AM11" s="106">
        <f t="shared" si="3"/>
        <v>62</v>
      </c>
      <c r="AN11" s="169"/>
      <c r="AO11" s="171"/>
      <c r="AP11" s="171"/>
      <c r="AQ11" s="196"/>
      <c r="AS11" s="5">
        <f t="shared" ref="AS11:AS16" si="4">COUNTIF($I11:$AM11,AS$4)</f>
        <v>0</v>
      </c>
      <c r="AT11" s="5">
        <f t="shared" si="2"/>
        <v>0</v>
      </c>
      <c r="AU11" s="5">
        <f t="shared" si="2"/>
        <v>0</v>
      </c>
      <c r="AV11" s="5">
        <f t="shared" si="2"/>
        <v>0</v>
      </c>
    </row>
    <row r="12" spans="1:48" ht="15.75" customHeight="1">
      <c r="A12" s="166"/>
      <c r="B12" s="52" t="s">
        <v>33</v>
      </c>
      <c r="C12" s="142"/>
      <c r="D12" s="53"/>
      <c r="E12" s="142"/>
      <c r="F12" s="53"/>
      <c r="G12" s="53"/>
      <c r="H12" s="54"/>
      <c r="I12" s="93"/>
      <c r="J12" s="93"/>
      <c r="K12" s="30" t="s">
        <v>28</v>
      </c>
      <c r="L12" s="30" t="s">
        <v>35</v>
      </c>
      <c r="M12" s="30" t="s">
        <v>36</v>
      </c>
      <c r="N12" s="30" t="s">
        <v>62</v>
      </c>
      <c r="O12" s="93"/>
      <c r="P12" s="93"/>
      <c r="Q12" s="93"/>
      <c r="R12" s="93"/>
      <c r="S12" s="30"/>
      <c r="T12" s="30"/>
      <c r="U12" s="93"/>
      <c r="V12" s="93"/>
      <c r="W12" s="93"/>
      <c r="X12" s="93"/>
      <c r="Y12" s="93"/>
      <c r="Z12" s="30"/>
      <c r="AA12" s="30"/>
      <c r="AB12" s="93"/>
      <c r="AC12" s="93"/>
      <c r="AD12" s="93"/>
      <c r="AE12" s="93"/>
      <c r="AF12" s="93"/>
      <c r="AG12" s="30"/>
      <c r="AH12" s="30"/>
      <c r="AI12" s="93"/>
      <c r="AJ12" s="93"/>
      <c r="AK12" s="93"/>
      <c r="AL12" s="93"/>
      <c r="AM12" s="94"/>
      <c r="AN12" s="1">
        <f>SUM(AO12:AP12)</f>
        <v>24</v>
      </c>
      <c r="AO12" s="7">
        <f>SUM(AO13:AO16)</f>
        <v>19</v>
      </c>
      <c r="AP12" s="7">
        <f>SUM(AP13:AP16)</f>
        <v>5</v>
      </c>
      <c r="AQ12" s="55"/>
      <c r="AS12" s="5">
        <f t="shared" si="4"/>
        <v>0</v>
      </c>
      <c r="AT12" s="5">
        <f t="shared" si="2"/>
        <v>0</v>
      </c>
      <c r="AU12" s="5">
        <f t="shared" si="2"/>
        <v>0</v>
      </c>
      <c r="AV12" s="5">
        <f t="shared" si="2"/>
        <v>0</v>
      </c>
    </row>
    <row r="13" spans="1:48" ht="15.75" customHeight="1">
      <c r="A13" s="166"/>
      <c r="B13" s="56" t="s">
        <v>21</v>
      </c>
      <c r="C13" s="118">
        <v>0.54166666666666663</v>
      </c>
      <c r="D13" s="58" t="s">
        <v>55</v>
      </c>
      <c r="E13" s="119">
        <v>0.75</v>
      </c>
      <c r="F13" s="57" t="s">
        <v>11</v>
      </c>
      <c r="G13" s="59">
        <v>5</v>
      </c>
      <c r="H13" s="60" t="s">
        <v>14</v>
      </c>
      <c r="I13" s="95"/>
      <c r="J13" s="107"/>
      <c r="K13" s="31"/>
      <c r="L13" s="31"/>
      <c r="M13" s="31"/>
      <c r="N13" s="31"/>
      <c r="O13" s="107" t="s">
        <v>56</v>
      </c>
      <c r="P13" s="107" t="s">
        <v>56</v>
      </c>
      <c r="Q13" s="107" t="s">
        <v>56</v>
      </c>
      <c r="R13" s="107" t="s">
        <v>56</v>
      </c>
      <c r="S13" s="31"/>
      <c r="T13" s="25"/>
      <c r="U13" s="107" t="s">
        <v>56</v>
      </c>
      <c r="V13" s="107" t="s">
        <v>56</v>
      </c>
      <c r="W13" s="107" t="s">
        <v>56</v>
      </c>
      <c r="X13" s="107" t="s">
        <v>56</v>
      </c>
      <c r="Y13" s="95" t="s">
        <v>56</v>
      </c>
      <c r="Z13" s="31"/>
      <c r="AA13" s="25"/>
      <c r="AB13" s="107" t="s">
        <v>56</v>
      </c>
      <c r="AC13" s="107" t="s">
        <v>56</v>
      </c>
      <c r="AD13" s="107" t="s">
        <v>56</v>
      </c>
      <c r="AE13" s="107" t="s">
        <v>56</v>
      </c>
      <c r="AF13" s="95" t="s">
        <v>56</v>
      </c>
      <c r="AG13" s="31"/>
      <c r="AH13" s="25"/>
      <c r="AI13" s="107" t="s">
        <v>56</v>
      </c>
      <c r="AJ13" s="107" t="s">
        <v>56</v>
      </c>
      <c r="AK13" s="107" t="s">
        <v>56</v>
      </c>
      <c r="AL13" s="107" t="s">
        <v>56</v>
      </c>
      <c r="AM13" s="95" t="s">
        <v>56</v>
      </c>
      <c r="AN13" s="2"/>
      <c r="AO13" s="8">
        <f>COUNTIF(I13:AM13,"○")</f>
        <v>19</v>
      </c>
      <c r="AP13" s="18"/>
      <c r="AQ13" s="122" t="s">
        <v>59</v>
      </c>
      <c r="AS13" s="5">
        <f t="shared" si="4"/>
        <v>0</v>
      </c>
      <c r="AT13" s="5">
        <f t="shared" si="2"/>
        <v>0</v>
      </c>
      <c r="AU13" s="5">
        <f t="shared" si="2"/>
        <v>0</v>
      </c>
      <c r="AV13" s="5">
        <f t="shared" si="2"/>
        <v>0</v>
      </c>
    </row>
    <row r="14" spans="1:48" ht="15.75" customHeight="1">
      <c r="A14" s="166"/>
      <c r="B14" s="162" t="s">
        <v>17</v>
      </c>
      <c r="C14" s="120">
        <v>0.35416666666666669</v>
      </c>
      <c r="D14" s="62" t="s">
        <v>55</v>
      </c>
      <c r="E14" s="121">
        <v>0.70833333333333337</v>
      </c>
      <c r="F14" s="61" t="s">
        <v>11</v>
      </c>
      <c r="G14" s="63">
        <v>8.5</v>
      </c>
      <c r="H14" s="64" t="s">
        <v>14</v>
      </c>
      <c r="I14" s="98" t="s">
        <v>57</v>
      </c>
      <c r="J14" s="98" t="s">
        <v>57</v>
      </c>
      <c r="K14" s="26"/>
      <c r="L14" s="26"/>
      <c r="M14" s="26"/>
      <c r="N14" s="26"/>
      <c r="O14" s="98"/>
      <c r="P14" s="98"/>
      <c r="Q14" s="98"/>
      <c r="R14" s="98"/>
      <c r="S14" s="26" t="s">
        <v>57</v>
      </c>
      <c r="T14" s="126"/>
      <c r="U14" s="98"/>
      <c r="V14" s="98"/>
      <c r="W14" s="98"/>
      <c r="X14" s="98"/>
      <c r="Y14" s="98"/>
      <c r="Z14" s="26" t="s">
        <v>57</v>
      </c>
      <c r="AA14" s="26"/>
      <c r="AB14" s="98"/>
      <c r="AC14" s="98"/>
      <c r="AD14" s="98"/>
      <c r="AE14" s="98"/>
      <c r="AF14" s="98"/>
      <c r="AG14" s="26" t="s">
        <v>57</v>
      </c>
      <c r="AH14" s="26"/>
      <c r="AI14" s="98"/>
      <c r="AJ14" s="98"/>
      <c r="AK14" s="98"/>
      <c r="AL14" s="98"/>
      <c r="AM14" s="101"/>
      <c r="AN14" s="3"/>
      <c r="AO14" s="8"/>
      <c r="AP14" s="8">
        <f>COUNTIF(I14:AM14,"●")</f>
        <v>5</v>
      </c>
      <c r="AQ14" s="123" t="s">
        <v>58</v>
      </c>
      <c r="AS14" s="5">
        <f t="shared" si="4"/>
        <v>0</v>
      </c>
      <c r="AT14" s="5">
        <f t="shared" si="2"/>
        <v>0</v>
      </c>
      <c r="AU14" s="5">
        <f t="shared" si="2"/>
        <v>0</v>
      </c>
      <c r="AV14" s="5">
        <f t="shared" si="2"/>
        <v>0</v>
      </c>
    </row>
    <row r="15" spans="1:48" ht="15.75" customHeight="1">
      <c r="A15" s="166"/>
      <c r="B15" s="163"/>
      <c r="C15" s="120"/>
      <c r="D15" s="62" t="s">
        <v>22</v>
      </c>
      <c r="E15" s="121"/>
      <c r="F15" s="61" t="s">
        <v>11</v>
      </c>
      <c r="G15" s="63"/>
      <c r="H15" s="64" t="s">
        <v>14</v>
      </c>
      <c r="I15" s="98"/>
      <c r="J15" s="98"/>
      <c r="K15" s="26"/>
      <c r="L15" s="26"/>
      <c r="M15" s="26"/>
      <c r="N15" s="26"/>
      <c r="O15" s="98"/>
      <c r="P15" s="98"/>
      <c r="Q15" s="98"/>
      <c r="R15" s="98"/>
      <c r="S15" s="26"/>
      <c r="T15" s="26"/>
      <c r="U15" s="98"/>
      <c r="V15" s="98"/>
      <c r="W15" s="98"/>
      <c r="X15" s="98"/>
      <c r="Y15" s="98"/>
      <c r="Z15" s="26"/>
      <c r="AA15" s="26"/>
      <c r="AB15" s="98"/>
      <c r="AC15" s="98"/>
      <c r="AD15" s="98"/>
      <c r="AE15" s="98"/>
      <c r="AF15" s="98"/>
      <c r="AG15" s="26"/>
      <c r="AH15" s="26"/>
      <c r="AI15" s="98"/>
      <c r="AJ15" s="98"/>
      <c r="AK15" s="98"/>
      <c r="AL15" s="98"/>
      <c r="AM15" s="108"/>
      <c r="AN15" s="3"/>
      <c r="AO15" s="8"/>
      <c r="AP15" s="8">
        <f>COUNTIF(I15:AM15,"●")</f>
        <v>0</v>
      </c>
      <c r="AQ15" s="55"/>
      <c r="AS15" s="5">
        <f t="shared" si="4"/>
        <v>0</v>
      </c>
      <c r="AT15" s="5">
        <f t="shared" si="2"/>
        <v>0</v>
      </c>
      <c r="AU15" s="5">
        <f t="shared" si="2"/>
        <v>0</v>
      </c>
      <c r="AV15" s="5">
        <f t="shared" si="2"/>
        <v>0</v>
      </c>
    </row>
    <row r="16" spans="1:48" ht="15.75" customHeight="1" thickBot="1">
      <c r="A16" s="167"/>
      <c r="B16" s="164"/>
      <c r="C16" s="143"/>
      <c r="D16" s="65" t="s">
        <v>22</v>
      </c>
      <c r="E16" s="144"/>
      <c r="F16" s="66" t="s">
        <v>11</v>
      </c>
      <c r="G16" s="67"/>
      <c r="H16" s="68" t="s">
        <v>14</v>
      </c>
      <c r="I16" s="102"/>
      <c r="J16" s="102"/>
      <c r="K16" s="27"/>
      <c r="L16" s="27"/>
      <c r="M16" s="27"/>
      <c r="N16" s="27"/>
      <c r="O16" s="102"/>
      <c r="P16" s="102"/>
      <c r="Q16" s="102"/>
      <c r="R16" s="102"/>
      <c r="S16" s="27"/>
      <c r="T16" s="27"/>
      <c r="U16" s="102"/>
      <c r="V16" s="102"/>
      <c r="W16" s="102"/>
      <c r="X16" s="102"/>
      <c r="Y16" s="102"/>
      <c r="Z16" s="27"/>
      <c r="AA16" s="27"/>
      <c r="AB16" s="102"/>
      <c r="AC16" s="102"/>
      <c r="AD16" s="102"/>
      <c r="AE16" s="102"/>
      <c r="AF16" s="102"/>
      <c r="AG16" s="27"/>
      <c r="AH16" s="27"/>
      <c r="AI16" s="102"/>
      <c r="AJ16" s="102"/>
      <c r="AK16" s="102"/>
      <c r="AL16" s="102"/>
      <c r="AM16" s="109"/>
      <c r="AN16" s="4"/>
      <c r="AO16" s="9"/>
      <c r="AP16" s="8">
        <f>COUNTIF(I16:AM16,"●")</f>
        <v>0</v>
      </c>
      <c r="AQ16" s="55"/>
      <c r="AS16" s="5">
        <f t="shared" si="4"/>
        <v>0</v>
      </c>
      <c r="AT16" s="5">
        <f t="shared" si="2"/>
        <v>0</v>
      </c>
      <c r="AU16" s="5">
        <f t="shared" si="2"/>
        <v>0</v>
      </c>
      <c r="AV16" s="5">
        <f t="shared" si="2"/>
        <v>0</v>
      </c>
    </row>
    <row r="17" spans="1:48" ht="18.75" customHeight="1">
      <c r="A17" s="165" t="s">
        <v>38</v>
      </c>
      <c r="B17" s="44"/>
      <c r="C17" s="140"/>
      <c r="D17" s="45"/>
      <c r="E17" s="140"/>
      <c r="F17" s="45"/>
      <c r="G17" s="71"/>
      <c r="H17" s="47" t="s">
        <v>0</v>
      </c>
      <c r="I17" s="32">
        <v>1</v>
      </c>
      <c r="J17" s="20">
        <v>2</v>
      </c>
      <c r="K17" s="83">
        <v>3</v>
      </c>
      <c r="L17" s="80">
        <v>4</v>
      </c>
      <c r="M17" s="83">
        <v>5</v>
      </c>
      <c r="N17" s="80">
        <v>6</v>
      </c>
      <c r="O17" s="83">
        <v>7</v>
      </c>
      <c r="P17" s="20">
        <v>8</v>
      </c>
      <c r="Q17" s="21">
        <v>9</v>
      </c>
      <c r="R17" s="80">
        <v>10</v>
      </c>
      <c r="S17" s="83">
        <v>11</v>
      </c>
      <c r="T17" s="80">
        <v>12</v>
      </c>
      <c r="U17" s="83">
        <v>13</v>
      </c>
      <c r="V17" s="80">
        <v>14</v>
      </c>
      <c r="W17" s="21">
        <v>15</v>
      </c>
      <c r="X17" s="20">
        <v>16</v>
      </c>
      <c r="Y17" s="83">
        <v>17</v>
      </c>
      <c r="Z17" s="80">
        <v>18</v>
      </c>
      <c r="AA17" s="83">
        <v>19</v>
      </c>
      <c r="AB17" s="80">
        <v>20</v>
      </c>
      <c r="AC17" s="83">
        <v>21</v>
      </c>
      <c r="AD17" s="20">
        <v>22</v>
      </c>
      <c r="AE17" s="21">
        <v>23</v>
      </c>
      <c r="AF17" s="80">
        <v>24</v>
      </c>
      <c r="AG17" s="83">
        <v>25</v>
      </c>
      <c r="AH17" s="80">
        <v>26</v>
      </c>
      <c r="AI17" s="83">
        <v>27</v>
      </c>
      <c r="AJ17" s="80">
        <v>28</v>
      </c>
      <c r="AK17" s="21">
        <v>29</v>
      </c>
      <c r="AL17" s="20">
        <v>30</v>
      </c>
      <c r="AM17" s="110"/>
      <c r="AN17" s="168" t="s">
        <v>6</v>
      </c>
      <c r="AO17" s="170" t="s">
        <v>10</v>
      </c>
      <c r="AP17" s="170" t="s">
        <v>9</v>
      </c>
      <c r="AQ17" s="195" t="s">
        <v>8</v>
      </c>
      <c r="AT17" s="5">
        <f t="shared" si="2"/>
        <v>0</v>
      </c>
      <c r="AU17" s="5">
        <f t="shared" si="2"/>
        <v>0</v>
      </c>
      <c r="AV17" s="5">
        <f t="shared" si="2"/>
        <v>0</v>
      </c>
    </row>
    <row r="18" spans="1:48" ht="18.75" customHeight="1">
      <c r="A18" s="166"/>
      <c r="B18" s="48"/>
      <c r="C18" s="141"/>
      <c r="D18" s="49"/>
      <c r="E18" s="141"/>
      <c r="F18" s="49"/>
      <c r="G18" s="72"/>
      <c r="H18" s="51" t="s">
        <v>1</v>
      </c>
      <c r="I18" s="23">
        <f>AM11+1</f>
        <v>63</v>
      </c>
      <c r="J18" s="22">
        <f>+I18+1</f>
        <v>64</v>
      </c>
      <c r="K18" s="85">
        <f t="shared" ref="K18:AL18" si="5">+J18+1</f>
        <v>65</v>
      </c>
      <c r="L18" s="84">
        <f t="shared" si="5"/>
        <v>66</v>
      </c>
      <c r="M18" s="88">
        <f t="shared" si="5"/>
        <v>67</v>
      </c>
      <c r="N18" s="84">
        <f t="shared" si="5"/>
        <v>68</v>
      </c>
      <c r="O18" s="88">
        <f t="shared" si="5"/>
        <v>69</v>
      </c>
      <c r="P18" s="22">
        <f t="shared" si="5"/>
        <v>70</v>
      </c>
      <c r="Q18" s="23">
        <f t="shared" si="5"/>
        <v>71</v>
      </c>
      <c r="R18" s="84">
        <f t="shared" si="5"/>
        <v>72</v>
      </c>
      <c r="S18" s="88">
        <f t="shared" si="5"/>
        <v>73</v>
      </c>
      <c r="T18" s="84">
        <f t="shared" si="5"/>
        <v>74</v>
      </c>
      <c r="U18" s="88">
        <f t="shared" si="5"/>
        <v>75</v>
      </c>
      <c r="V18" s="84">
        <f t="shared" si="5"/>
        <v>76</v>
      </c>
      <c r="W18" s="23">
        <f t="shared" si="5"/>
        <v>77</v>
      </c>
      <c r="X18" s="22">
        <f t="shared" si="5"/>
        <v>78</v>
      </c>
      <c r="Y18" s="88">
        <f t="shared" si="5"/>
        <v>79</v>
      </c>
      <c r="Z18" s="84">
        <f t="shared" si="5"/>
        <v>80</v>
      </c>
      <c r="AA18" s="88">
        <f t="shared" si="5"/>
        <v>81</v>
      </c>
      <c r="AB18" s="84">
        <f t="shared" si="5"/>
        <v>82</v>
      </c>
      <c r="AC18" s="88">
        <f t="shared" si="5"/>
        <v>83</v>
      </c>
      <c r="AD18" s="22">
        <f t="shared" si="5"/>
        <v>84</v>
      </c>
      <c r="AE18" s="23">
        <f t="shared" si="5"/>
        <v>85</v>
      </c>
      <c r="AF18" s="84">
        <f t="shared" si="5"/>
        <v>86</v>
      </c>
      <c r="AG18" s="88">
        <f t="shared" si="5"/>
        <v>87</v>
      </c>
      <c r="AH18" s="84">
        <f t="shared" si="5"/>
        <v>88</v>
      </c>
      <c r="AI18" s="88">
        <f t="shared" si="5"/>
        <v>89</v>
      </c>
      <c r="AJ18" s="84">
        <f t="shared" si="5"/>
        <v>90</v>
      </c>
      <c r="AK18" s="28">
        <f t="shared" si="5"/>
        <v>91</v>
      </c>
      <c r="AL18" s="28">
        <f t="shared" si="5"/>
        <v>92</v>
      </c>
      <c r="AM18" s="94"/>
      <c r="AN18" s="169"/>
      <c r="AO18" s="171"/>
      <c r="AP18" s="171"/>
      <c r="AQ18" s="196"/>
      <c r="AS18" s="5">
        <f t="shared" ref="AS18:AS23" si="6">COUNTIF($I18:$AM18,AS$4)</f>
        <v>0</v>
      </c>
      <c r="AT18" s="5">
        <f t="shared" si="2"/>
        <v>0</v>
      </c>
      <c r="AU18" s="5">
        <f t="shared" si="2"/>
        <v>0</v>
      </c>
      <c r="AV18" s="5">
        <f t="shared" si="2"/>
        <v>0</v>
      </c>
    </row>
    <row r="19" spans="1:48" ht="15.75" customHeight="1">
      <c r="A19" s="166"/>
      <c r="B19" s="52" t="s">
        <v>33</v>
      </c>
      <c r="C19" s="142"/>
      <c r="D19" s="53"/>
      <c r="E19" s="142"/>
      <c r="F19" s="53"/>
      <c r="G19" s="73"/>
      <c r="H19" s="54"/>
      <c r="I19" s="30"/>
      <c r="J19" s="30"/>
      <c r="K19" s="93"/>
      <c r="L19" s="93"/>
      <c r="M19" s="93"/>
      <c r="N19" s="93"/>
      <c r="O19" s="93"/>
      <c r="P19" s="30"/>
      <c r="Q19" s="30"/>
      <c r="R19" s="93"/>
      <c r="S19" s="93"/>
      <c r="T19" s="93"/>
      <c r="U19" s="93"/>
      <c r="V19" s="93"/>
      <c r="W19" s="30"/>
      <c r="X19" s="30"/>
      <c r="Y19" s="93"/>
      <c r="Z19" s="93"/>
      <c r="AA19" s="93"/>
      <c r="AB19" s="93"/>
      <c r="AC19" s="93"/>
      <c r="AD19" s="30"/>
      <c r="AE19" s="30"/>
      <c r="AF19" s="93"/>
      <c r="AG19" s="93"/>
      <c r="AH19" s="93"/>
      <c r="AI19" s="93"/>
      <c r="AJ19" s="93"/>
      <c r="AK19" s="30"/>
      <c r="AL19" s="30"/>
      <c r="AM19" s="94"/>
      <c r="AN19" s="1">
        <f>SUM(AO19:AP19)</f>
        <v>25</v>
      </c>
      <c r="AO19" s="7">
        <f>SUM(AO20:AO23)</f>
        <v>20</v>
      </c>
      <c r="AP19" s="7">
        <f>SUM(AP20:AP23)</f>
        <v>5</v>
      </c>
      <c r="AQ19" s="55"/>
      <c r="AS19" s="5">
        <f t="shared" si="6"/>
        <v>0</v>
      </c>
      <c r="AT19" s="5">
        <f t="shared" si="2"/>
        <v>0</v>
      </c>
      <c r="AU19" s="5">
        <f t="shared" si="2"/>
        <v>0</v>
      </c>
      <c r="AV19" s="5">
        <f t="shared" si="2"/>
        <v>0</v>
      </c>
    </row>
    <row r="20" spans="1:48" ht="15.75" customHeight="1">
      <c r="A20" s="166"/>
      <c r="B20" s="56" t="s">
        <v>21</v>
      </c>
      <c r="C20" s="118">
        <v>0.54166666666666663</v>
      </c>
      <c r="D20" s="58" t="s">
        <v>55</v>
      </c>
      <c r="E20" s="119">
        <v>0.75</v>
      </c>
      <c r="F20" s="57" t="s">
        <v>11</v>
      </c>
      <c r="G20" s="59">
        <v>5</v>
      </c>
      <c r="H20" s="60" t="s">
        <v>14</v>
      </c>
      <c r="I20" s="31"/>
      <c r="J20" s="25"/>
      <c r="K20" s="107" t="s">
        <v>56</v>
      </c>
      <c r="L20" s="107" t="s">
        <v>56</v>
      </c>
      <c r="M20" s="107" t="s">
        <v>56</v>
      </c>
      <c r="N20" s="95" t="s">
        <v>56</v>
      </c>
      <c r="O20" s="107" t="s">
        <v>56</v>
      </c>
      <c r="P20" s="126" t="s">
        <v>56</v>
      </c>
      <c r="Q20" s="25"/>
      <c r="R20" s="107"/>
      <c r="S20" s="107" t="s">
        <v>56</v>
      </c>
      <c r="T20" s="107" t="s">
        <v>56</v>
      </c>
      <c r="U20" s="95" t="s">
        <v>56</v>
      </c>
      <c r="V20" s="95" t="s">
        <v>56</v>
      </c>
      <c r="W20" s="126"/>
      <c r="X20" s="25"/>
      <c r="Y20" s="107" t="s">
        <v>56</v>
      </c>
      <c r="Z20" s="95" t="s">
        <v>56</v>
      </c>
      <c r="AA20" s="107" t="s">
        <v>56</v>
      </c>
      <c r="AB20" s="107" t="s">
        <v>56</v>
      </c>
      <c r="AC20" s="95" t="s">
        <v>56</v>
      </c>
      <c r="AD20" s="31"/>
      <c r="AE20" s="25"/>
      <c r="AF20" s="107" t="s">
        <v>56</v>
      </c>
      <c r="AG20" s="107" t="s">
        <v>56</v>
      </c>
      <c r="AH20" s="95" t="s">
        <v>56</v>
      </c>
      <c r="AI20" s="95" t="s">
        <v>56</v>
      </c>
      <c r="AJ20" s="95" t="s">
        <v>56</v>
      </c>
      <c r="AK20" s="126"/>
      <c r="AL20" s="25"/>
      <c r="AM20" s="95"/>
      <c r="AN20" s="2"/>
      <c r="AO20" s="8">
        <f>COUNTIF(I20:AM20,"○")</f>
        <v>20</v>
      </c>
      <c r="AP20" s="18"/>
      <c r="AQ20" s="111" t="s">
        <v>73</v>
      </c>
      <c r="AS20" s="5">
        <f t="shared" si="6"/>
        <v>0</v>
      </c>
      <c r="AT20" s="5">
        <f t="shared" si="2"/>
        <v>0</v>
      </c>
      <c r="AU20" s="5">
        <f t="shared" si="2"/>
        <v>0</v>
      </c>
      <c r="AV20" s="5">
        <f t="shared" si="2"/>
        <v>0</v>
      </c>
    </row>
    <row r="21" spans="1:48" ht="15.75" customHeight="1">
      <c r="A21" s="166"/>
      <c r="B21" s="162" t="s">
        <v>17</v>
      </c>
      <c r="C21" s="120">
        <v>0.35416666666666669</v>
      </c>
      <c r="D21" s="62" t="s">
        <v>55</v>
      </c>
      <c r="E21" s="121">
        <v>0.70833333333333337</v>
      </c>
      <c r="F21" s="61" t="s">
        <v>11</v>
      </c>
      <c r="G21" s="63">
        <v>8.5</v>
      </c>
      <c r="H21" s="64" t="s">
        <v>14</v>
      </c>
      <c r="I21" s="26" t="s">
        <v>57</v>
      </c>
      <c r="J21" s="26"/>
      <c r="K21" s="98"/>
      <c r="L21" s="100"/>
      <c r="M21" s="98"/>
      <c r="N21" s="98"/>
      <c r="O21" s="98"/>
      <c r="P21" s="26"/>
      <c r="Q21" s="126"/>
      <c r="R21" s="98" t="s">
        <v>57</v>
      </c>
      <c r="S21" s="98"/>
      <c r="T21" s="98"/>
      <c r="U21" s="98"/>
      <c r="V21" s="98"/>
      <c r="W21" s="26" t="s">
        <v>57</v>
      </c>
      <c r="X21" s="26"/>
      <c r="Y21" s="98"/>
      <c r="Z21" s="98"/>
      <c r="AA21" s="98"/>
      <c r="AB21" s="98"/>
      <c r="AC21" s="98"/>
      <c r="AD21" s="26" t="s">
        <v>57</v>
      </c>
      <c r="AE21" s="26"/>
      <c r="AF21" s="98"/>
      <c r="AG21" s="98"/>
      <c r="AH21" s="98"/>
      <c r="AI21" s="98"/>
      <c r="AJ21" s="98"/>
      <c r="AK21" s="26" t="s">
        <v>57</v>
      </c>
      <c r="AL21" s="26"/>
      <c r="AM21" s="101"/>
      <c r="AN21" s="3"/>
      <c r="AO21" s="8"/>
      <c r="AP21" s="8">
        <f>COUNTIF(I21:AM21,"●")</f>
        <v>5</v>
      </c>
      <c r="AQ21" s="55"/>
      <c r="AS21" s="5">
        <f t="shared" si="6"/>
        <v>0</v>
      </c>
      <c r="AT21" s="5">
        <f t="shared" si="2"/>
        <v>0</v>
      </c>
      <c r="AU21" s="5">
        <f t="shared" si="2"/>
        <v>0</v>
      </c>
      <c r="AV21" s="5">
        <f t="shared" si="2"/>
        <v>0</v>
      </c>
    </row>
    <row r="22" spans="1:48" ht="15.75" customHeight="1">
      <c r="A22" s="166"/>
      <c r="B22" s="163"/>
      <c r="C22" s="120"/>
      <c r="D22" s="62" t="s">
        <v>22</v>
      </c>
      <c r="E22" s="121"/>
      <c r="F22" s="61" t="s">
        <v>11</v>
      </c>
      <c r="G22" s="63"/>
      <c r="H22" s="64" t="s">
        <v>14</v>
      </c>
      <c r="I22" s="26"/>
      <c r="J22" s="26"/>
      <c r="K22" s="98"/>
      <c r="L22" s="100"/>
      <c r="M22" s="98"/>
      <c r="N22" s="98"/>
      <c r="O22" s="98"/>
      <c r="P22" s="26"/>
      <c r="Q22" s="26"/>
      <c r="R22" s="98"/>
      <c r="S22" s="98"/>
      <c r="T22" s="98"/>
      <c r="U22" s="98"/>
      <c r="V22" s="98"/>
      <c r="W22" s="26"/>
      <c r="X22" s="26"/>
      <c r="Y22" s="98"/>
      <c r="Z22" s="98"/>
      <c r="AA22" s="98"/>
      <c r="AB22" s="98"/>
      <c r="AC22" s="98"/>
      <c r="AD22" s="26"/>
      <c r="AE22" s="26"/>
      <c r="AF22" s="98"/>
      <c r="AG22" s="98"/>
      <c r="AH22" s="98"/>
      <c r="AI22" s="98"/>
      <c r="AJ22" s="98"/>
      <c r="AK22" s="26"/>
      <c r="AL22" s="26"/>
      <c r="AM22" s="101"/>
      <c r="AN22" s="3"/>
      <c r="AO22" s="8"/>
      <c r="AP22" s="8">
        <f>COUNTIF(I22:AM22,"●")</f>
        <v>0</v>
      </c>
      <c r="AQ22" s="55"/>
      <c r="AS22" s="5">
        <f t="shared" si="6"/>
        <v>0</v>
      </c>
      <c r="AT22" s="5">
        <f t="shared" si="2"/>
        <v>0</v>
      </c>
      <c r="AU22" s="5">
        <f t="shared" si="2"/>
        <v>0</v>
      </c>
      <c r="AV22" s="5">
        <f t="shared" si="2"/>
        <v>0</v>
      </c>
    </row>
    <row r="23" spans="1:48" ht="15.75" customHeight="1" thickBot="1">
      <c r="A23" s="167"/>
      <c r="B23" s="164"/>
      <c r="C23" s="143"/>
      <c r="D23" s="65" t="s">
        <v>22</v>
      </c>
      <c r="E23" s="144"/>
      <c r="F23" s="66" t="s">
        <v>11</v>
      </c>
      <c r="G23" s="67"/>
      <c r="H23" s="68" t="s">
        <v>14</v>
      </c>
      <c r="I23" s="27"/>
      <c r="J23" s="27"/>
      <c r="K23" s="102"/>
      <c r="L23" s="102"/>
      <c r="M23" s="102"/>
      <c r="N23" s="102"/>
      <c r="O23" s="102"/>
      <c r="P23" s="27"/>
      <c r="Q23" s="27"/>
      <c r="R23" s="102"/>
      <c r="S23" s="102"/>
      <c r="T23" s="102"/>
      <c r="U23" s="102"/>
      <c r="V23" s="102"/>
      <c r="W23" s="27"/>
      <c r="X23" s="27"/>
      <c r="Y23" s="102"/>
      <c r="Z23" s="102"/>
      <c r="AA23" s="102"/>
      <c r="AB23" s="102"/>
      <c r="AC23" s="102"/>
      <c r="AD23" s="27"/>
      <c r="AE23" s="27"/>
      <c r="AF23" s="102"/>
      <c r="AG23" s="102"/>
      <c r="AH23" s="102"/>
      <c r="AI23" s="102"/>
      <c r="AJ23" s="102"/>
      <c r="AK23" s="27"/>
      <c r="AL23" s="27"/>
      <c r="AM23" s="104"/>
      <c r="AN23" s="4"/>
      <c r="AO23" s="9"/>
      <c r="AP23" s="8">
        <f>COUNTIF(I23:AM23,"●")</f>
        <v>0</v>
      </c>
      <c r="AQ23" s="55"/>
      <c r="AS23" s="5">
        <f t="shared" si="6"/>
        <v>0</v>
      </c>
      <c r="AT23" s="5">
        <f t="shared" si="2"/>
        <v>0</v>
      </c>
      <c r="AU23" s="5">
        <f t="shared" si="2"/>
        <v>0</v>
      </c>
      <c r="AV23" s="5">
        <f t="shared" si="2"/>
        <v>0</v>
      </c>
    </row>
    <row r="24" spans="1:48" ht="18.75" customHeight="1">
      <c r="A24" s="165" t="s">
        <v>39</v>
      </c>
      <c r="B24" s="44"/>
      <c r="C24" s="140"/>
      <c r="D24" s="45"/>
      <c r="E24" s="140"/>
      <c r="F24" s="45"/>
      <c r="G24" s="71"/>
      <c r="H24" s="47" t="s">
        <v>0</v>
      </c>
      <c r="I24" s="105">
        <v>1</v>
      </c>
      <c r="J24" s="80">
        <v>2</v>
      </c>
      <c r="K24" s="83">
        <v>3</v>
      </c>
      <c r="L24" s="80">
        <v>4</v>
      </c>
      <c r="M24" s="83">
        <v>5</v>
      </c>
      <c r="N24" s="20">
        <v>6</v>
      </c>
      <c r="O24" s="21">
        <v>7</v>
      </c>
      <c r="P24" s="80">
        <v>8</v>
      </c>
      <c r="Q24" s="83">
        <v>9</v>
      </c>
      <c r="R24" s="80">
        <v>10</v>
      </c>
      <c r="S24" s="83">
        <v>11</v>
      </c>
      <c r="T24" s="80">
        <v>12</v>
      </c>
      <c r="U24" s="21">
        <v>13</v>
      </c>
      <c r="V24" s="20">
        <v>14</v>
      </c>
      <c r="W24" s="21">
        <v>15</v>
      </c>
      <c r="X24" s="80">
        <v>16</v>
      </c>
      <c r="Y24" s="83">
        <v>17</v>
      </c>
      <c r="Z24" s="80">
        <v>18</v>
      </c>
      <c r="AA24" s="83">
        <v>19</v>
      </c>
      <c r="AB24" s="20">
        <v>20</v>
      </c>
      <c r="AC24" s="21">
        <v>21</v>
      </c>
      <c r="AD24" s="80">
        <v>22</v>
      </c>
      <c r="AE24" s="83">
        <v>23</v>
      </c>
      <c r="AF24" s="80">
        <v>24</v>
      </c>
      <c r="AG24" s="83">
        <v>25</v>
      </c>
      <c r="AH24" s="80">
        <v>26</v>
      </c>
      <c r="AI24" s="21">
        <v>27</v>
      </c>
      <c r="AJ24" s="20">
        <v>28</v>
      </c>
      <c r="AK24" s="83">
        <v>29</v>
      </c>
      <c r="AL24" s="80">
        <v>30</v>
      </c>
      <c r="AM24" s="110">
        <v>31</v>
      </c>
      <c r="AN24" s="168" t="s">
        <v>6</v>
      </c>
      <c r="AO24" s="170" t="s">
        <v>10</v>
      </c>
      <c r="AP24" s="170" t="s">
        <v>9</v>
      </c>
      <c r="AQ24" s="195" t="s">
        <v>8</v>
      </c>
      <c r="AT24" s="5">
        <f t="shared" si="2"/>
        <v>0</v>
      </c>
      <c r="AU24" s="5">
        <f t="shared" si="2"/>
        <v>0</v>
      </c>
      <c r="AV24" s="5">
        <f t="shared" si="2"/>
        <v>0</v>
      </c>
    </row>
    <row r="25" spans="1:48" ht="18.75" customHeight="1">
      <c r="A25" s="166"/>
      <c r="B25" s="48"/>
      <c r="C25" s="141"/>
      <c r="D25" s="49"/>
      <c r="E25" s="141"/>
      <c r="F25" s="49"/>
      <c r="G25" s="74"/>
      <c r="H25" s="51" t="s">
        <v>1</v>
      </c>
      <c r="I25" s="88">
        <f>+AL18+1</f>
        <v>93</v>
      </c>
      <c r="J25" s="84">
        <f>+I25+1</f>
        <v>94</v>
      </c>
      <c r="K25" s="85">
        <f t="shared" ref="K25:AM25" si="7">+J25+1</f>
        <v>95</v>
      </c>
      <c r="L25" s="84">
        <f t="shared" si="7"/>
        <v>96</v>
      </c>
      <c r="M25" s="88">
        <f t="shared" si="7"/>
        <v>97</v>
      </c>
      <c r="N25" s="22">
        <f t="shared" si="7"/>
        <v>98</v>
      </c>
      <c r="O25" s="23">
        <f t="shared" si="7"/>
        <v>99</v>
      </c>
      <c r="P25" s="84">
        <f t="shared" si="7"/>
        <v>100</v>
      </c>
      <c r="Q25" s="88">
        <f t="shared" si="7"/>
        <v>101</v>
      </c>
      <c r="R25" s="84">
        <f t="shared" si="7"/>
        <v>102</v>
      </c>
      <c r="S25" s="88">
        <f t="shared" si="7"/>
        <v>103</v>
      </c>
      <c r="T25" s="84">
        <f t="shared" si="7"/>
        <v>104</v>
      </c>
      <c r="U25" s="23">
        <f t="shared" si="7"/>
        <v>105</v>
      </c>
      <c r="V25" s="22">
        <f t="shared" si="7"/>
        <v>106</v>
      </c>
      <c r="W25" s="23">
        <f t="shared" si="7"/>
        <v>107</v>
      </c>
      <c r="X25" s="84">
        <f t="shared" si="7"/>
        <v>108</v>
      </c>
      <c r="Y25" s="88">
        <f t="shared" si="7"/>
        <v>109</v>
      </c>
      <c r="Z25" s="84">
        <f t="shared" si="7"/>
        <v>110</v>
      </c>
      <c r="AA25" s="88">
        <f t="shared" si="7"/>
        <v>111</v>
      </c>
      <c r="AB25" s="22">
        <f t="shared" si="7"/>
        <v>112</v>
      </c>
      <c r="AC25" s="23">
        <f t="shared" si="7"/>
        <v>113</v>
      </c>
      <c r="AD25" s="84">
        <f t="shared" si="7"/>
        <v>114</v>
      </c>
      <c r="AE25" s="88">
        <f t="shared" si="7"/>
        <v>115</v>
      </c>
      <c r="AF25" s="84">
        <f t="shared" si="7"/>
        <v>116</v>
      </c>
      <c r="AG25" s="88">
        <f t="shared" si="7"/>
        <v>117</v>
      </c>
      <c r="AH25" s="84">
        <f t="shared" si="7"/>
        <v>118</v>
      </c>
      <c r="AI25" s="23">
        <f t="shared" si="7"/>
        <v>119</v>
      </c>
      <c r="AJ25" s="22">
        <f t="shared" si="7"/>
        <v>120</v>
      </c>
      <c r="AK25" s="89">
        <f t="shared" si="7"/>
        <v>121</v>
      </c>
      <c r="AL25" s="89">
        <f t="shared" si="7"/>
        <v>122</v>
      </c>
      <c r="AM25" s="106">
        <f t="shared" si="7"/>
        <v>123</v>
      </c>
      <c r="AN25" s="169"/>
      <c r="AO25" s="171"/>
      <c r="AP25" s="171"/>
      <c r="AQ25" s="196"/>
      <c r="AS25" s="5">
        <f t="shared" ref="AS25:AS30" si="8">COUNTIF($I25:$AM25,AS$4)</f>
        <v>0</v>
      </c>
      <c r="AT25" s="5">
        <f t="shared" si="2"/>
        <v>0</v>
      </c>
      <c r="AU25" s="5">
        <f t="shared" si="2"/>
        <v>0</v>
      </c>
      <c r="AV25" s="5">
        <f t="shared" si="2"/>
        <v>0</v>
      </c>
    </row>
    <row r="26" spans="1:48" ht="15.75" customHeight="1">
      <c r="A26" s="166"/>
      <c r="B26" s="52" t="s">
        <v>33</v>
      </c>
      <c r="C26" s="142"/>
      <c r="D26" s="53"/>
      <c r="E26" s="142"/>
      <c r="F26" s="53"/>
      <c r="G26" s="73"/>
      <c r="H26" s="54"/>
      <c r="I26" s="93"/>
      <c r="J26" s="93"/>
      <c r="K26" s="93"/>
      <c r="L26" s="93"/>
      <c r="M26" s="93"/>
      <c r="N26" s="30"/>
      <c r="O26" s="30"/>
      <c r="P26" s="93"/>
      <c r="Q26" s="93"/>
      <c r="R26" s="93"/>
      <c r="S26" s="93"/>
      <c r="T26" s="93"/>
      <c r="U26" s="30"/>
      <c r="V26" s="30"/>
      <c r="W26" s="30" t="s">
        <v>63</v>
      </c>
      <c r="X26" s="77"/>
      <c r="Y26" s="93"/>
      <c r="Z26" s="93"/>
      <c r="AA26" s="93"/>
      <c r="AB26" s="30"/>
      <c r="AC26" s="30"/>
      <c r="AD26" s="93" t="s">
        <v>7</v>
      </c>
      <c r="AE26" s="93" t="s">
        <v>7</v>
      </c>
      <c r="AF26" s="93" t="s">
        <v>7</v>
      </c>
      <c r="AG26" s="93" t="s">
        <v>7</v>
      </c>
      <c r="AH26" s="93" t="s">
        <v>7</v>
      </c>
      <c r="AI26" s="30" t="s">
        <v>7</v>
      </c>
      <c r="AJ26" s="30" t="s">
        <v>7</v>
      </c>
      <c r="AK26" s="93" t="s">
        <v>7</v>
      </c>
      <c r="AL26" s="93" t="s">
        <v>7</v>
      </c>
      <c r="AM26" s="94" t="s">
        <v>7</v>
      </c>
      <c r="AN26" s="1">
        <f>SUM(AO26:AP26)</f>
        <v>26</v>
      </c>
      <c r="AO26" s="7">
        <f>SUM(AO27:AO30)</f>
        <v>14</v>
      </c>
      <c r="AP26" s="7">
        <f>SUM(AP27:AP30)</f>
        <v>12</v>
      </c>
      <c r="AQ26" s="55" t="s">
        <v>3</v>
      </c>
      <c r="AS26" s="5">
        <f t="shared" si="8"/>
        <v>0</v>
      </c>
      <c r="AT26" s="5">
        <f t="shared" si="2"/>
        <v>0</v>
      </c>
      <c r="AU26" s="5">
        <f t="shared" si="2"/>
        <v>0</v>
      </c>
      <c r="AV26" s="5">
        <f t="shared" si="2"/>
        <v>0</v>
      </c>
    </row>
    <row r="27" spans="1:48" ht="15.75" customHeight="1">
      <c r="A27" s="166"/>
      <c r="B27" s="56" t="s">
        <v>21</v>
      </c>
      <c r="C27" s="118">
        <v>0.54166666666666663</v>
      </c>
      <c r="D27" s="58" t="s">
        <v>55</v>
      </c>
      <c r="E27" s="119">
        <v>0.75</v>
      </c>
      <c r="F27" s="57" t="s">
        <v>11</v>
      </c>
      <c r="G27" s="59">
        <v>5</v>
      </c>
      <c r="H27" s="60" t="s">
        <v>14</v>
      </c>
      <c r="I27" s="107" t="s">
        <v>56</v>
      </c>
      <c r="J27" s="107" t="s">
        <v>56</v>
      </c>
      <c r="K27" s="107" t="s">
        <v>56</v>
      </c>
      <c r="L27" s="95" t="s">
        <v>56</v>
      </c>
      <c r="M27" s="107" t="s">
        <v>56</v>
      </c>
      <c r="N27" s="126"/>
      <c r="O27" s="25"/>
      <c r="P27" s="107" t="s">
        <v>56</v>
      </c>
      <c r="Q27" s="107" t="s">
        <v>56</v>
      </c>
      <c r="R27" s="107" t="s">
        <v>56</v>
      </c>
      <c r="S27" s="95" t="s">
        <v>56</v>
      </c>
      <c r="T27" s="107" t="s">
        <v>56</v>
      </c>
      <c r="U27" s="126"/>
      <c r="V27" s="25"/>
      <c r="W27" s="25"/>
      <c r="X27" s="131" t="s">
        <v>56</v>
      </c>
      <c r="Y27" s="107" t="s">
        <v>56</v>
      </c>
      <c r="Z27" s="107" t="s">
        <v>56</v>
      </c>
      <c r="AA27" s="95" t="s">
        <v>56</v>
      </c>
      <c r="AB27" s="126"/>
      <c r="AC27" s="25"/>
      <c r="AD27" s="95"/>
      <c r="AE27" s="95"/>
      <c r="AF27" s="116"/>
      <c r="AG27" s="107"/>
      <c r="AH27" s="107"/>
      <c r="AI27" s="31"/>
      <c r="AJ27" s="31"/>
      <c r="AK27" s="107"/>
      <c r="AL27" s="107"/>
      <c r="AM27" s="97"/>
      <c r="AN27" s="2"/>
      <c r="AO27" s="8">
        <f>COUNTIF(I27:AM27,"○")</f>
        <v>14</v>
      </c>
      <c r="AP27" s="18"/>
      <c r="AQ27" s="55"/>
      <c r="AS27" s="5">
        <f>COUNTIF($I27:$AM27,AS$4)</f>
        <v>0</v>
      </c>
      <c r="AT27" s="5">
        <f>COUNTIF($I27:$AM27,AT$4)</f>
        <v>0</v>
      </c>
      <c r="AU27" s="5">
        <f>COUNTIF($I27:$AM27,AU$4)</f>
        <v>0</v>
      </c>
      <c r="AV27" s="5">
        <f>COUNTIF($I27:$AM27,AV$4)</f>
        <v>0</v>
      </c>
    </row>
    <row r="28" spans="1:48" ht="15.75" customHeight="1">
      <c r="A28" s="166"/>
      <c r="B28" s="162" t="s">
        <v>17</v>
      </c>
      <c r="C28" s="120">
        <v>0.35416666666666669</v>
      </c>
      <c r="D28" s="62" t="s">
        <v>55</v>
      </c>
      <c r="E28" s="121">
        <v>0.70833333333333337</v>
      </c>
      <c r="F28" s="61" t="s">
        <v>11</v>
      </c>
      <c r="G28" s="63">
        <v>8.5</v>
      </c>
      <c r="H28" s="64" t="s">
        <v>14</v>
      </c>
      <c r="I28" s="98"/>
      <c r="J28" s="98"/>
      <c r="K28" s="98"/>
      <c r="L28" s="98"/>
      <c r="M28" s="98"/>
      <c r="N28" s="26" t="s">
        <v>57</v>
      </c>
      <c r="O28" s="126"/>
      <c r="P28" s="98"/>
      <c r="Q28" s="98"/>
      <c r="R28" s="98"/>
      <c r="S28" s="98"/>
      <c r="T28" s="98"/>
      <c r="U28" s="26" t="s">
        <v>57</v>
      </c>
      <c r="V28" s="26"/>
      <c r="W28" s="26"/>
      <c r="X28" s="98"/>
      <c r="Y28" s="98"/>
      <c r="Z28" s="98"/>
      <c r="AA28" s="98"/>
      <c r="AB28" s="26" t="s">
        <v>57</v>
      </c>
      <c r="AC28" s="26"/>
      <c r="AD28" s="98" t="s">
        <v>57</v>
      </c>
      <c r="AE28" s="98" t="s">
        <v>57</v>
      </c>
      <c r="AF28" s="112" t="s">
        <v>57</v>
      </c>
      <c r="AG28" s="112" t="s">
        <v>57</v>
      </c>
      <c r="AH28" s="98" t="s">
        <v>57</v>
      </c>
      <c r="AI28" s="126" t="s">
        <v>57</v>
      </c>
      <c r="AJ28" s="26"/>
      <c r="AK28" s="98" t="s">
        <v>57</v>
      </c>
      <c r="AL28" s="98" t="s">
        <v>57</v>
      </c>
      <c r="AM28" s="98" t="s">
        <v>57</v>
      </c>
      <c r="AN28" s="3"/>
      <c r="AO28" s="8"/>
      <c r="AP28" s="8">
        <f>COUNTIF(I28:AM28,"●")</f>
        <v>12</v>
      </c>
      <c r="AQ28" s="55"/>
      <c r="AS28" s="5">
        <f t="shared" si="8"/>
        <v>0</v>
      </c>
      <c r="AT28" s="5">
        <f t="shared" si="2"/>
        <v>0</v>
      </c>
      <c r="AU28" s="5">
        <f t="shared" si="2"/>
        <v>0</v>
      </c>
      <c r="AV28" s="5">
        <f t="shared" si="2"/>
        <v>0</v>
      </c>
    </row>
    <row r="29" spans="1:48" ht="15.75" customHeight="1">
      <c r="A29" s="166"/>
      <c r="B29" s="163"/>
      <c r="C29" s="120"/>
      <c r="D29" s="62" t="s">
        <v>22</v>
      </c>
      <c r="E29" s="121"/>
      <c r="F29" s="61" t="s">
        <v>11</v>
      </c>
      <c r="G29" s="63"/>
      <c r="H29" s="64" t="s">
        <v>14</v>
      </c>
      <c r="I29" s="98"/>
      <c r="J29" s="98"/>
      <c r="K29" s="98"/>
      <c r="L29" s="98"/>
      <c r="M29" s="98"/>
      <c r="N29" s="26"/>
      <c r="O29" s="26"/>
      <c r="P29" s="98"/>
      <c r="Q29" s="98"/>
      <c r="R29" s="98"/>
      <c r="S29" s="98"/>
      <c r="T29" s="98"/>
      <c r="U29" s="26"/>
      <c r="V29" s="26"/>
      <c r="W29" s="26"/>
      <c r="X29" s="98"/>
      <c r="Y29" s="98"/>
      <c r="Z29" s="98"/>
      <c r="AA29" s="98"/>
      <c r="AB29" s="26"/>
      <c r="AC29" s="26"/>
      <c r="AD29" s="98"/>
      <c r="AE29" s="98"/>
      <c r="AF29" s="98"/>
      <c r="AG29" s="98"/>
      <c r="AH29" s="98"/>
      <c r="AI29" s="26"/>
      <c r="AJ29" s="26"/>
      <c r="AK29" s="98"/>
      <c r="AL29" s="98"/>
      <c r="AM29" s="101"/>
      <c r="AN29" s="3"/>
      <c r="AO29" s="8"/>
      <c r="AP29" s="8">
        <f>COUNTIF(I29:AM29,"●")</f>
        <v>0</v>
      </c>
      <c r="AQ29" s="55"/>
      <c r="AS29" s="5">
        <f>COUNTIF($I29:$AM29,AS$4)</f>
        <v>0</v>
      </c>
      <c r="AT29" s="5">
        <f t="shared" si="2"/>
        <v>0</v>
      </c>
      <c r="AU29" s="5">
        <f t="shared" si="2"/>
        <v>0</v>
      </c>
      <c r="AV29" s="5">
        <f t="shared" si="2"/>
        <v>0</v>
      </c>
    </row>
    <row r="30" spans="1:48" ht="15.75" customHeight="1" thickBot="1">
      <c r="A30" s="167"/>
      <c r="B30" s="164"/>
      <c r="C30" s="143"/>
      <c r="D30" s="65" t="s">
        <v>22</v>
      </c>
      <c r="E30" s="144"/>
      <c r="F30" s="66" t="s">
        <v>11</v>
      </c>
      <c r="G30" s="67"/>
      <c r="H30" s="68" t="s">
        <v>14</v>
      </c>
      <c r="I30" s="102"/>
      <c r="J30" s="102"/>
      <c r="K30" s="102"/>
      <c r="L30" s="102"/>
      <c r="M30" s="102"/>
      <c r="N30" s="27"/>
      <c r="O30" s="27"/>
      <c r="P30" s="102"/>
      <c r="Q30" s="102"/>
      <c r="R30" s="102"/>
      <c r="S30" s="102"/>
      <c r="T30" s="102"/>
      <c r="U30" s="27"/>
      <c r="V30" s="27"/>
      <c r="W30" s="27"/>
      <c r="X30" s="102"/>
      <c r="Y30" s="102"/>
      <c r="Z30" s="102"/>
      <c r="AA30" s="102"/>
      <c r="AB30" s="27"/>
      <c r="AC30" s="27"/>
      <c r="AD30" s="102"/>
      <c r="AE30" s="102"/>
      <c r="AF30" s="102"/>
      <c r="AG30" s="102"/>
      <c r="AH30" s="102"/>
      <c r="AI30" s="27"/>
      <c r="AJ30" s="27"/>
      <c r="AK30" s="102"/>
      <c r="AL30" s="102"/>
      <c r="AM30" s="104"/>
      <c r="AN30" s="4"/>
      <c r="AO30" s="9"/>
      <c r="AP30" s="8">
        <f>COUNTIF(I30:AM30,"●")</f>
        <v>0</v>
      </c>
      <c r="AQ30" s="55"/>
      <c r="AS30" s="5">
        <f t="shared" si="8"/>
        <v>0</v>
      </c>
      <c r="AT30" s="5">
        <f t="shared" ref="AT30:AV49" si="9">COUNTIF($I30:$AM30,AT$4)</f>
        <v>0</v>
      </c>
      <c r="AU30" s="5">
        <f t="shared" si="9"/>
        <v>0</v>
      </c>
      <c r="AV30" s="5">
        <f t="shared" si="9"/>
        <v>0</v>
      </c>
    </row>
    <row r="31" spans="1:48" ht="18.75" customHeight="1">
      <c r="A31" s="165" t="s">
        <v>40</v>
      </c>
      <c r="B31" s="44"/>
      <c r="C31" s="140"/>
      <c r="D31" s="45"/>
      <c r="E31" s="140"/>
      <c r="F31" s="45"/>
      <c r="G31" s="71"/>
      <c r="H31" s="47" t="s">
        <v>0</v>
      </c>
      <c r="I31" s="105">
        <v>1</v>
      </c>
      <c r="J31" s="80">
        <v>2</v>
      </c>
      <c r="K31" s="21">
        <v>3</v>
      </c>
      <c r="L31" s="20">
        <v>4</v>
      </c>
      <c r="M31" s="83">
        <v>5</v>
      </c>
      <c r="N31" s="80">
        <v>6</v>
      </c>
      <c r="O31" s="83">
        <v>7</v>
      </c>
      <c r="P31" s="80">
        <v>8</v>
      </c>
      <c r="Q31" s="83">
        <v>9</v>
      </c>
      <c r="R31" s="20">
        <v>10</v>
      </c>
      <c r="S31" s="21">
        <v>11</v>
      </c>
      <c r="T31" s="20">
        <v>12</v>
      </c>
      <c r="U31" s="83">
        <v>13</v>
      </c>
      <c r="V31" s="80">
        <v>14</v>
      </c>
      <c r="W31" s="83">
        <v>15</v>
      </c>
      <c r="X31" s="80">
        <v>16</v>
      </c>
      <c r="Y31" s="21">
        <v>17</v>
      </c>
      <c r="Z31" s="20">
        <v>18</v>
      </c>
      <c r="AA31" s="83">
        <v>19</v>
      </c>
      <c r="AB31" s="80">
        <v>20</v>
      </c>
      <c r="AC31" s="83">
        <v>21</v>
      </c>
      <c r="AD31" s="80">
        <v>22</v>
      </c>
      <c r="AE31" s="83">
        <v>23</v>
      </c>
      <c r="AF31" s="20">
        <v>24</v>
      </c>
      <c r="AG31" s="21">
        <v>25</v>
      </c>
      <c r="AH31" s="80">
        <v>26</v>
      </c>
      <c r="AI31" s="83">
        <v>27</v>
      </c>
      <c r="AJ31" s="80">
        <v>28</v>
      </c>
      <c r="AK31" s="83">
        <v>29</v>
      </c>
      <c r="AL31" s="80">
        <v>30</v>
      </c>
      <c r="AM31" s="33">
        <v>31</v>
      </c>
      <c r="AN31" s="168" t="s">
        <v>6</v>
      </c>
      <c r="AO31" s="170" t="s">
        <v>10</v>
      </c>
      <c r="AP31" s="170" t="s">
        <v>9</v>
      </c>
      <c r="AQ31" s="195" t="s">
        <v>8</v>
      </c>
      <c r="AT31" s="5">
        <f t="shared" si="9"/>
        <v>0</v>
      </c>
      <c r="AU31" s="5">
        <f t="shared" si="9"/>
        <v>0</v>
      </c>
      <c r="AV31" s="5">
        <f t="shared" si="9"/>
        <v>0</v>
      </c>
    </row>
    <row r="32" spans="1:48" ht="18.75" customHeight="1">
      <c r="A32" s="166"/>
      <c r="B32" s="48"/>
      <c r="C32" s="141"/>
      <c r="D32" s="49"/>
      <c r="E32" s="141"/>
      <c r="F32" s="49"/>
      <c r="G32" s="72"/>
      <c r="H32" s="51" t="s">
        <v>1</v>
      </c>
      <c r="I32" s="88">
        <f>+AM25+1</f>
        <v>124</v>
      </c>
      <c r="J32" s="84">
        <f>+I32+1</f>
        <v>125</v>
      </c>
      <c r="K32" s="29">
        <f t="shared" ref="K32:AM32" si="10">+J32+1</f>
        <v>126</v>
      </c>
      <c r="L32" s="22">
        <f t="shared" si="10"/>
        <v>127</v>
      </c>
      <c r="M32" s="88">
        <f t="shared" si="10"/>
        <v>128</v>
      </c>
      <c r="N32" s="84">
        <f t="shared" si="10"/>
        <v>129</v>
      </c>
      <c r="O32" s="88">
        <f t="shared" si="10"/>
        <v>130</v>
      </c>
      <c r="P32" s="84">
        <f t="shared" si="10"/>
        <v>131</v>
      </c>
      <c r="Q32" s="88">
        <f t="shared" si="10"/>
        <v>132</v>
      </c>
      <c r="R32" s="22">
        <f t="shared" si="10"/>
        <v>133</v>
      </c>
      <c r="S32" s="23">
        <f t="shared" si="10"/>
        <v>134</v>
      </c>
      <c r="T32" s="22">
        <f t="shared" si="10"/>
        <v>135</v>
      </c>
      <c r="U32" s="88">
        <f t="shared" si="10"/>
        <v>136</v>
      </c>
      <c r="V32" s="84">
        <f t="shared" si="10"/>
        <v>137</v>
      </c>
      <c r="W32" s="88">
        <f t="shared" si="10"/>
        <v>138</v>
      </c>
      <c r="X32" s="84">
        <f t="shared" si="10"/>
        <v>139</v>
      </c>
      <c r="Y32" s="23">
        <f t="shared" si="10"/>
        <v>140</v>
      </c>
      <c r="Z32" s="22">
        <f t="shared" si="10"/>
        <v>141</v>
      </c>
      <c r="AA32" s="88">
        <f t="shared" si="10"/>
        <v>142</v>
      </c>
      <c r="AB32" s="84">
        <f t="shared" si="10"/>
        <v>143</v>
      </c>
      <c r="AC32" s="88">
        <f t="shared" si="10"/>
        <v>144</v>
      </c>
      <c r="AD32" s="84">
        <f t="shared" si="10"/>
        <v>145</v>
      </c>
      <c r="AE32" s="88">
        <f t="shared" si="10"/>
        <v>146</v>
      </c>
      <c r="AF32" s="22">
        <f t="shared" si="10"/>
        <v>147</v>
      </c>
      <c r="AG32" s="23">
        <f t="shared" si="10"/>
        <v>148</v>
      </c>
      <c r="AH32" s="84">
        <f t="shared" si="10"/>
        <v>149</v>
      </c>
      <c r="AI32" s="88">
        <f t="shared" si="10"/>
        <v>150</v>
      </c>
      <c r="AJ32" s="84">
        <f t="shared" si="10"/>
        <v>151</v>
      </c>
      <c r="AK32" s="89">
        <f t="shared" si="10"/>
        <v>152</v>
      </c>
      <c r="AL32" s="89">
        <f t="shared" si="10"/>
        <v>153</v>
      </c>
      <c r="AM32" s="28">
        <f t="shared" si="10"/>
        <v>154</v>
      </c>
      <c r="AN32" s="169"/>
      <c r="AO32" s="171"/>
      <c r="AP32" s="171"/>
      <c r="AQ32" s="196"/>
      <c r="AS32" s="5">
        <f t="shared" ref="AS32:AS37" si="11">COUNTIF($I32:$AM32,AS$4)</f>
        <v>0</v>
      </c>
      <c r="AT32" s="5">
        <f t="shared" si="9"/>
        <v>0</v>
      </c>
      <c r="AU32" s="5">
        <f t="shared" si="9"/>
        <v>0</v>
      </c>
      <c r="AV32" s="5">
        <f t="shared" si="9"/>
        <v>0</v>
      </c>
    </row>
    <row r="33" spans="1:48" ht="15.75" customHeight="1">
      <c r="A33" s="166"/>
      <c r="B33" s="52" t="s">
        <v>33</v>
      </c>
      <c r="C33" s="142"/>
      <c r="D33" s="53"/>
      <c r="E33" s="142"/>
      <c r="F33" s="53"/>
      <c r="G33" s="73"/>
      <c r="H33" s="54"/>
      <c r="I33" s="93" t="s">
        <v>7</v>
      </c>
      <c r="J33" s="93" t="s">
        <v>7</v>
      </c>
      <c r="K33" s="30" t="s">
        <v>7</v>
      </c>
      <c r="L33" s="30" t="s">
        <v>7</v>
      </c>
      <c r="M33" s="93" t="s">
        <v>7</v>
      </c>
      <c r="N33" s="93" t="s">
        <v>7</v>
      </c>
      <c r="O33" s="93" t="s">
        <v>7</v>
      </c>
      <c r="P33" s="93" t="s">
        <v>7</v>
      </c>
      <c r="Q33" s="93" t="s">
        <v>7</v>
      </c>
      <c r="R33" s="30" t="s">
        <v>7</v>
      </c>
      <c r="S33" s="30" t="s">
        <v>48</v>
      </c>
      <c r="T33" s="30" t="s">
        <v>62</v>
      </c>
      <c r="U33" s="93" t="s">
        <v>7</v>
      </c>
      <c r="V33" s="93" t="s">
        <v>7</v>
      </c>
      <c r="W33" s="93" t="s">
        <v>7</v>
      </c>
      <c r="X33" s="93" t="s">
        <v>7</v>
      </c>
      <c r="Y33" s="30" t="s">
        <v>7</v>
      </c>
      <c r="Z33" s="30" t="s">
        <v>7</v>
      </c>
      <c r="AA33" s="93" t="s">
        <v>7</v>
      </c>
      <c r="AB33" s="93" t="s">
        <v>7</v>
      </c>
      <c r="AC33" s="93" t="s">
        <v>7</v>
      </c>
      <c r="AD33" s="93" t="s">
        <v>7</v>
      </c>
      <c r="AE33" s="93" t="s">
        <v>7</v>
      </c>
      <c r="AF33" s="30" t="s">
        <v>7</v>
      </c>
      <c r="AG33" s="30" t="s">
        <v>81</v>
      </c>
      <c r="AH33" s="93"/>
      <c r="AI33" s="93"/>
      <c r="AJ33" s="93"/>
      <c r="AK33" s="93"/>
      <c r="AL33" s="93"/>
      <c r="AM33" s="34"/>
      <c r="AN33" s="1">
        <f>SUM(AO33:AP33)</f>
        <v>23</v>
      </c>
      <c r="AO33" s="7">
        <f>SUM(AO34:AO37)</f>
        <v>5</v>
      </c>
      <c r="AP33" s="7">
        <f>SUM(AP34:AP37)</f>
        <v>18</v>
      </c>
      <c r="AQ33" s="55" t="s">
        <v>3</v>
      </c>
      <c r="AS33" s="5">
        <f t="shared" si="11"/>
        <v>0</v>
      </c>
      <c r="AT33" s="5">
        <f t="shared" si="9"/>
        <v>0</v>
      </c>
      <c r="AU33" s="5">
        <f t="shared" si="9"/>
        <v>0</v>
      </c>
      <c r="AV33" s="5">
        <f t="shared" si="9"/>
        <v>0</v>
      </c>
    </row>
    <row r="34" spans="1:48" ht="15.75" customHeight="1">
      <c r="A34" s="166"/>
      <c r="B34" s="56" t="s">
        <v>21</v>
      </c>
      <c r="C34" s="118">
        <v>0.54166666666666663</v>
      </c>
      <c r="D34" s="58" t="s">
        <v>55</v>
      </c>
      <c r="E34" s="119">
        <v>0.75</v>
      </c>
      <c r="F34" s="57" t="s">
        <v>11</v>
      </c>
      <c r="G34" s="59">
        <v>5</v>
      </c>
      <c r="H34" s="60" t="s">
        <v>14</v>
      </c>
      <c r="I34" s="107"/>
      <c r="J34" s="107"/>
      <c r="K34" s="31"/>
      <c r="L34" s="31"/>
      <c r="M34" s="107"/>
      <c r="N34" s="107"/>
      <c r="O34" s="107"/>
      <c r="P34" s="107"/>
      <c r="Q34" s="107"/>
      <c r="R34" s="31"/>
      <c r="S34" s="31"/>
      <c r="T34" s="31"/>
      <c r="U34" s="107"/>
      <c r="V34" s="107"/>
      <c r="W34" s="107"/>
      <c r="X34" s="107"/>
      <c r="Y34" s="31"/>
      <c r="Z34" s="31"/>
      <c r="AA34" s="107"/>
      <c r="AB34" s="107"/>
      <c r="AC34" s="107"/>
      <c r="AD34" s="107"/>
      <c r="AE34" s="107"/>
      <c r="AF34" s="31"/>
      <c r="AG34" s="31"/>
      <c r="AH34" s="95" t="s">
        <v>56</v>
      </c>
      <c r="AI34" s="107" t="s">
        <v>56</v>
      </c>
      <c r="AJ34" s="107" t="s">
        <v>56</v>
      </c>
      <c r="AK34" s="107" t="s">
        <v>56</v>
      </c>
      <c r="AL34" s="95" t="s">
        <v>56</v>
      </c>
      <c r="AM34" s="25"/>
      <c r="AN34" s="2"/>
      <c r="AO34" s="8">
        <f>COUNTIF(I34:AM34,"○")</f>
        <v>5</v>
      </c>
      <c r="AP34" s="18"/>
      <c r="AQ34" s="122" t="s">
        <v>74</v>
      </c>
      <c r="AS34" s="5">
        <f t="shared" si="11"/>
        <v>0</v>
      </c>
      <c r="AT34" s="5">
        <f t="shared" si="9"/>
        <v>0</v>
      </c>
      <c r="AU34" s="5">
        <f t="shared" si="9"/>
        <v>0</v>
      </c>
      <c r="AV34" s="5">
        <f t="shared" si="9"/>
        <v>0</v>
      </c>
    </row>
    <row r="35" spans="1:48" ht="15.75" customHeight="1">
      <c r="A35" s="166"/>
      <c r="B35" s="162" t="s">
        <v>17</v>
      </c>
      <c r="C35" s="120">
        <v>0.35416666666666669</v>
      </c>
      <c r="D35" s="62" t="s">
        <v>55</v>
      </c>
      <c r="E35" s="121">
        <v>0.70833333333333337</v>
      </c>
      <c r="F35" s="61" t="s">
        <v>11</v>
      </c>
      <c r="G35" s="63">
        <v>8.5</v>
      </c>
      <c r="H35" s="64" t="s">
        <v>14</v>
      </c>
      <c r="I35" s="98" t="s">
        <v>57</v>
      </c>
      <c r="J35" s="98" t="s">
        <v>57</v>
      </c>
      <c r="K35" s="126" t="s">
        <v>57</v>
      </c>
      <c r="L35" s="26"/>
      <c r="M35" s="98" t="s">
        <v>57</v>
      </c>
      <c r="N35" s="98" t="s">
        <v>57</v>
      </c>
      <c r="O35" s="98" t="s">
        <v>57</v>
      </c>
      <c r="P35" s="98" t="s">
        <v>57</v>
      </c>
      <c r="Q35" s="98" t="s">
        <v>57</v>
      </c>
      <c r="R35" s="26" t="s">
        <v>57</v>
      </c>
      <c r="S35" s="26"/>
      <c r="T35" s="26"/>
      <c r="U35" s="98"/>
      <c r="V35" s="98"/>
      <c r="W35" s="98"/>
      <c r="X35" s="98" t="s">
        <v>57</v>
      </c>
      <c r="Y35" s="26" t="s">
        <v>57</v>
      </c>
      <c r="Z35" s="26"/>
      <c r="AA35" s="98" t="s">
        <v>57</v>
      </c>
      <c r="AB35" s="98" t="s">
        <v>57</v>
      </c>
      <c r="AC35" s="98" t="s">
        <v>57</v>
      </c>
      <c r="AD35" s="98" t="s">
        <v>57</v>
      </c>
      <c r="AE35" s="98" t="s">
        <v>57</v>
      </c>
      <c r="AF35" s="126" t="s">
        <v>57</v>
      </c>
      <c r="AG35" s="26"/>
      <c r="AH35" s="98"/>
      <c r="AI35" s="98"/>
      <c r="AJ35" s="98"/>
      <c r="AK35" s="98"/>
      <c r="AL35" s="98"/>
      <c r="AM35" s="35" t="s">
        <v>57</v>
      </c>
      <c r="AN35" s="3"/>
      <c r="AO35" s="8"/>
      <c r="AP35" s="8">
        <f>COUNTIF(I35:AM35,"●")</f>
        <v>18</v>
      </c>
      <c r="AQ35" s="55"/>
      <c r="AS35" s="5">
        <f>COUNTIF($I35:$AM35,AS$4)</f>
        <v>0</v>
      </c>
      <c r="AT35" s="5">
        <f>COUNTIF($I35:$AM35,AT$4)</f>
        <v>0</v>
      </c>
      <c r="AU35" s="5">
        <f>COUNTIF($I35:$AM35,AU$4)</f>
        <v>0</v>
      </c>
      <c r="AV35" s="5">
        <f>COUNTIF($I35:$AM35,AV$4)</f>
        <v>0</v>
      </c>
    </row>
    <row r="36" spans="1:48" ht="15.75" customHeight="1">
      <c r="A36" s="166"/>
      <c r="B36" s="163"/>
      <c r="C36" s="120"/>
      <c r="D36" s="62" t="s">
        <v>22</v>
      </c>
      <c r="E36" s="121"/>
      <c r="F36" s="61" t="s">
        <v>11</v>
      </c>
      <c r="G36" s="63"/>
      <c r="H36" s="64" t="s">
        <v>14</v>
      </c>
      <c r="I36" s="98"/>
      <c r="J36" s="98"/>
      <c r="K36" s="26"/>
      <c r="L36" s="26"/>
      <c r="M36" s="98"/>
      <c r="N36" s="98"/>
      <c r="O36" s="98"/>
      <c r="P36" s="98"/>
      <c r="Q36" s="98"/>
      <c r="R36" s="26"/>
      <c r="S36" s="26"/>
      <c r="T36" s="26"/>
      <c r="U36" s="98"/>
      <c r="V36" s="98"/>
      <c r="W36" s="98"/>
      <c r="X36" s="98"/>
      <c r="Y36" s="26"/>
      <c r="Z36" s="26"/>
      <c r="AA36" s="98"/>
      <c r="AB36" s="98"/>
      <c r="AC36" s="98"/>
      <c r="AD36" s="98"/>
      <c r="AE36" s="98"/>
      <c r="AF36" s="26"/>
      <c r="AG36" s="26"/>
      <c r="AH36" s="98"/>
      <c r="AI36" s="98"/>
      <c r="AJ36" s="98"/>
      <c r="AK36" s="98"/>
      <c r="AL36" s="98"/>
      <c r="AM36" s="35"/>
      <c r="AN36" s="3"/>
      <c r="AO36" s="8"/>
      <c r="AP36" s="8">
        <f>COUNTIF(I36:AM36,"●")</f>
        <v>0</v>
      </c>
      <c r="AQ36" s="55"/>
      <c r="AS36" s="5">
        <f t="shared" si="11"/>
        <v>0</v>
      </c>
      <c r="AT36" s="5">
        <f t="shared" si="9"/>
        <v>0</v>
      </c>
      <c r="AU36" s="5">
        <f t="shared" si="9"/>
        <v>0</v>
      </c>
      <c r="AV36" s="5">
        <f t="shared" si="9"/>
        <v>0</v>
      </c>
    </row>
    <row r="37" spans="1:48" ht="15.75" customHeight="1" thickBot="1">
      <c r="A37" s="167"/>
      <c r="B37" s="164"/>
      <c r="C37" s="143"/>
      <c r="D37" s="65" t="s">
        <v>22</v>
      </c>
      <c r="E37" s="144"/>
      <c r="F37" s="66" t="s">
        <v>11</v>
      </c>
      <c r="G37" s="67"/>
      <c r="H37" s="68" t="s">
        <v>14</v>
      </c>
      <c r="I37" s="102"/>
      <c r="J37" s="102"/>
      <c r="K37" s="27"/>
      <c r="L37" s="27"/>
      <c r="M37" s="102"/>
      <c r="N37" s="102"/>
      <c r="O37" s="102"/>
      <c r="P37" s="102"/>
      <c r="Q37" s="102"/>
      <c r="R37" s="27"/>
      <c r="S37" s="27"/>
      <c r="T37" s="27"/>
      <c r="U37" s="102"/>
      <c r="V37" s="102"/>
      <c r="W37" s="102"/>
      <c r="X37" s="102"/>
      <c r="Y37" s="27"/>
      <c r="Z37" s="27"/>
      <c r="AA37" s="102"/>
      <c r="AB37" s="102"/>
      <c r="AC37" s="102"/>
      <c r="AD37" s="102"/>
      <c r="AE37" s="102"/>
      <c r="AF37" s="27"/>
      <c r="AG37" s="27"/>
      <c r="AH37" s="102"/>
      <c r="AI37" s="102"/>
      <c r="AJ37" s="102"/>
      <c r="AK37" s="102"/>
      <c r="AL37" s="102"/>
      <c r="AM37" s="36"/>
      <c r="AN37" s="4"/>
      <c r="AO37" s="9"/>
      <c r="AP37" s="8">
        <f>COUNTIF(I37:AM37,"●")</f>
        <v>0</v>
      </c>
      <c r="AQ37" s="55"/>
      <c r="AS37" s="5">
        <f t="shared" si="11"/>
        <v>0</v>
      </c>
      <c r="AT37" s="5">
        <f t="shared" si="9"/>
        <v>0</v>
      </c>
      <c r="AU37" s="5">
        <f t="shared" si="9"/>
        <v>0</v>
      </c>
      <c r="AV37" s="5">
        <f t="shared" si="9"/>
        <v>0</v>
      </c>
    </row>
    <row r="38" spans="1:48" ht="18.75" customHeight="1">
      <c r="A38" s="165" t="s">
        <v>41</v>
      </c>
      <c r="B38" s="44"/>
      <c r="C38" s="140"/>
      <c r="D38" s="45"/>
      <c r="E38" s="140"/>
      <c r="F38" s="45"/>
      <c r="G38" s="71"/>
      <c r="H38" s="47" t="s">
        <v>0</v>
      </c>
      <c r="I38" s="32">
        <v>1</v>
      </c>
      <c r="J38" s="80">
        <v>2</v>
      </c>
      <c r="K38" s="83">
        <v>3</v>
      </c>
      <c r="L38" s="80">
        <v>4</v>
      </c>
      <c r="M38" s="83">
        <v>5</v>
      </c>
      <c r="N38" s="80">
        <v>6</v>
      </c>
      <c r="O38" s="21">
        <v>7</v>
      </c>
      <c r="P38" s="20">
        <v>8</v>
      </c>
      <c r="Q38" s="83">
        <v>9</v>
      </c>
      <c r="R38" s="80">
        <v>10</v>
      </c>
      <c r="S38" s="83">
        <v>11</v>
      </c>
      <c r="T38" s="80">
        <v>12</v>
      </c>
      <c r="U38" s="83">
        <v>13</v>
      </c>
      <c r="V38" s="20">
        <v>14</v>
      </c>
      <c r="W38" s="21">
        <v>15</v>
      </c>
      <c r="X38" s="20">
        <v>16</v>
      </c>
      <c r="Y38" s="83">
        <v>17</v>
      </c>
      <c r="Z38" s="80">
        <v>18</v>
      </c>
      <c r="AA38" s="83">
        <v>19</v>
      </c>
      <c r="AB38" s="80">
        <v>20</v>
      </c>
      <c r="AC38" s="21">
        <v>21</v>
      </c>
      <c r="AD38" s="20">
        <v>22</v>
      </c>
      <c r="AE38" s="21">
        <v>23</v>
      </c>
      <c r="AF38" s="80">
        <v>24</v>
      </c>
      <c r="AG38" s="83">
        <v>25</v>
      </c>
      <c r="AH38" s="80">
        <v>26</v>
      </c>
      <c r="AI38" s="83">
        <v>27</v>
      </c>
      <c r="AJ38" s="20">
        <v>28</v>
      </c>
      <c r="AK38" s="21">
        <v>29</v>
      </c>
      <c r="AL38" s="80">
        <v>30</v>
      </c>
      <c r="AM38" s="110"/>
      <c r="AN38" s="168" t="s">
        <v>6</v>
      </c>
      <c r="AO38" s="170" t="s">
        <v>10</v>
      </c>
      <c r="AP38" s="170" t="s">
        <v>9</v>
      </c>
      <c r="AQ38" s="195" t="s">
        <v>8</v>
      </c>
      <c r="AT38" s="5">
        <f t="shared" si="9"/>
        <v>0</v>
      </c>
      <c r="AU38" s="5">
        <f t="shared" si="9"/>
        <v>0</v>
      </c>
      <c r="AV38" s="5">
        <f t="shared" si="9"/>
        <v>0</v>
      </c>
    </row>
    <row r="39" spans="1:48" ht="18.75" customHeight="1">
      <c r="A39" s="166"/>
      <c r="B39" s="48"/>
      <c r="C39" s="141"/>
      <c r="D39" s="49"/>
      <c r="E39" s="141"/>
      <c r="F39" s="49"/>
      <c r="G39" s="72"/>
      <c r="H39" s="51" t="s">
        <v>1</v>
      </c>
      <c r="I39" s="23">
        <f>AM32+1</f>
        <v>155</v>
      </c>
      <c r="J39" s="84">
        <f>+I39+1</f>
        <v>156</v>
      </c>
      <c r="K39" s="85">
        <f t="shared" ref="K39:AL39" si="12">+J39+1</f>
        <v>157</v>
      </c>
      <c r="L39" s="84">
        <f t="shared" si="12"/>
        <v>158</v>
      </c>
      <c r="M39" s="88">
        <f t="shared" si="12"/>
        <v>159</v>
      </c>
      <c r="N39" s="84">
        <f t="shared" si="12"/>
        <v>160</v>
      </c>
      <c r="O39" s="23">
        <f t="shared" si="12"/>
        <v>161</v>
      </c>
      <c r="P39" s="22">
        <f t="shared" si="12"/>
        <v>162</v>
      </c>
      <c r="Q39" s="88">
        <f t="shared" si="12"/>
        <v>163</v>
      </c>
      <c r="R39" s="84">
        <f t="shared" si="12"/>
        <v>164</v>
      </c>
      <c r="S39" s="88">
        <f t="shared" si="12"/>
        <v>165</v>
      </c>
      <c r="T39" s="84">
        <f t="shared" si="12"/>
        <v>166</v>
      </c>
      <c r="U39" s="88">
        <f t="shared" si="12"/>
        <v>167</v>
      </c>
      <c r="V39" s="22">
        <f t="shared" si="12"/>
        <v>168</v>
      </c>
      <c r="W39" s="23">
        <f t="shared" si="12"/>
        <v>169</v>
      </c>
      <c r="X39" s="22">
        <f t="shared" si="12"/>
        <v>170</v>
      </c>
      <c r="Y39" s="88">
        <f t="shared" si="12"/>
        <v>171</v>
      </c>
      <c r="Z39" s="84">
        <f t="shared" si="12"/>
        <v>172</v>
      </c>
      <c r="AA39" s="88">
        <f t="shared" si="12"/>
        <v>173</v>
      </c>
      <c r="AB39" s="84">
        <f t="shared" si="12"/>
        <v>174</v>
      </c>
      <c r="AC39" s="23">
        <f t="shared" si="12"/>
        <v>175</v>
      </c>
      <c r="AD39" s="22">
        <f t="shared" si="12"/>
        <v>176</v>
      </c>
      <c r="AE39" s="23">
        <f t="shared" si="12"/>
        <v>177</v>
      </c>
      <c r="AF39" s="84">
        <f t="shared" si="12"/>
        <v>178</v>
      </c>
      <c r="AG39" s="88">
        <f t="shared" si="12"/>
        <v>179</v>
      </c>
      <c r="AH39" s="84">
        <f t="shared" si="12"/>
        <v>180</v>
      </c>
      <c r="AI39" s="88">
        <f t="shared" si="12"/>
        <v>181</v>
      </c>
      <c r="AJ39" s="22">
        <f>+AI39+1</f>
        <v>182</v>
      </c>
      <c r="AK39" s="28">
        <f t="shared" si="12"/>
        <v>183</v>
      </c>
      <c r="AL39" s="89">
        <f t="shared" si="12"/>
        <v>184</v>
      </c>
      <c r="AM39" s="94"/>
      <c r="AN39" s="169"/>
      <c r="AO39" s="171"/>
      <c r="AP39" s="171"/>
      <c r="AQ39" s="196"/>
      <c r="AS39" s="5">
        <f t="shared" ref="AS39:AS44" si="13">COUNTIF($I39:$AM39,AS$4)</f>
        <v>0</v>
      </c>
      <c r="AT39" s="5">
        <f t="shared" si="9"/>
        <v>0</v>
      </c>
      <c r="AU39" s="5">
        <f t="shared" si="9"/>
        <v>0</v>
      </c>
      <c r="AV39" s="5">
        <f t="shared" si="9"/>
        <v>0</v>
      </c>
    </row>
    <row r="40" spans="1:48" ht="15.75" customHeight="1">
      <c r="A40" s="166"/>
      <c r="B40" s="52" t="s">
        <v>33</v>
      </c>
      <c r="C40" s="142"/>
      <c r="D40" s="53"/>
      <c r="E40" s="142"/>
      <c r="F40" s="53"/>
      <c r="G40" s="73"/>
      <c r="H40" s="54"/>
      <c r="I40" s="30"/>
      <c r="J40" s="93"/>
      <c r="K40" s="93"/>
      <c r="L40" s="93"/>
      <c r="M40" s="93"/>
      <c r="N40" s="93"/>
      <c r="O40" s="30"/>
      <c r="P40" s="30"/>
      <c r="Q40" s="93"/>
      <c r="R40" s="93"/>
      <c r="S40" s="93"/>
      <c r="T40" s="93"/>
      <c r="U40" s="93"/>
      <c r="V40" s="30"/>
      <c r="W40" s="30"/>
      <c r="X40" s="30" t="s">
        <v>53</v>
      </c>
      <c r="Y40" s="93"/>
      <c r="Z40" s="93"/>
      <c r="AA40" s="93"/>
      <c r="AB40" s="93"/>
      <c r="AC40" s="30"/>
      <c r="AD40" s="30" t="s">
        <v>65</v>
      </c>
      <c r="AE40" s="30" t="s">
        <v>62</v>
      </c>
      <c r="AF40" s="93"/>
      <c r="AG40" s="93"/>
      <c r="AH40" s="93"/>
      <c r="AI40" s="93"/>
      <c r="AJ40" s="30"/>
      <c r="AK40" s="30"/>
      <c r="AL40" s="93"/>
      <c r="AM40" s="94"/>
      <c r="AN40" s="1">
        <f>SUM(AO40:AP40)</f>
        <v>23</v>
      </c>
      <c r="AO40" s="7">
        <f>SUM(AO41:AO44)</f>
        <v>19</v>
      </c>
      <c r="AP40" s="7">
        <f>SUM(AP41:AP44)</f>
        <v>4</v>
      </c>
      <c r="AQ40" s="75"/>
      <c r="AS40" s="5">
        <f t="shared" si="13"/>
        <v>0</v>
      </c>
      <c r="AT40" s="5">
        <f t="shared" si="9"/>
        <v>0</v>
      </c>
      <c r="AU40" s="5">
        <f t="shared" si="9"/>
        <v>0</v>
      </c>
      <c r="AV40" s="5">
        <f t="shared" si="9"/>
        <v>0</v>
      </c>
    </row>
    <row r="41" spans="1:48" ht="15.75" customHeight="1">
      <c r="A41" s="166"/>
      <c r="B41" s="56" t="s">
        <v>21</v>
      </c>
      <c r="C41" s="118">
        <v>0.54166666666666663</v>
      </c>
      <c r="D41" s="58" t="s">
        <v>55</v>
      </c>
      <c r="E41" s="119">
        <v>0.75</v>
      </c>
      <c r="F41" s="57" t="s">
        <v>11</v>
      </c>
      <c r="G41" s="59">
        <v>5</v>
      </c>
      <c r="H41" s="60" t="s">
        <v>14</v>
      </c>
      <c r="I41" s="25"/>
      <c r="J41" s="77" t="s">
        <v>56</v>
      </c>
      <c r="K41" s="107" t="s">
        <v>56</v>
      </c>
      <c r="L41" s="107" t="s">
        <v>56</v>
      </c>
      <c r="M41" s="107" t="s">
        <v>56</v>
      </c>
      <c r="N41" s="95" t="s">
        <v>56</v>
      </c>
      <c r="O41" s="126" t="s">
        <v>56</v>
      </c>
      <c r="P41" s="25"/>
      <c r="Q41" s="107"/>
      <c r="R41" s="107" t="s">
        <v>56</v>
      </c>
      <c r="S41" s="107" t="s">
        <v>56</v>
      </c>
      <c r="T41" s="107" t="s">
        <v>56</v>
      </c>
      <c r="U41" s="95" t="s">
        <v>56</v>
      </c>
      <c r="V41" s="126"/>
      <c r="W41" s="25"/>
      <c r="X41" s="31"/>
      <c r="Y41" s="95" t="s">
        <v>56</v>
      </c>
      <c r="Z41" s="107" t="s">
        <v>56</v>
      </c>
      <c r="AA41" s="107" t="s">
        <v>56</v>
      </c>
      <c r="AB41" s="107" t="s">
        <v>56</v>
      </c>
      <c r="AC41" s="25"/>
      <c r="AD41" s="31"/>
      <c r="AE41" s="25"/>
      <c r="AF41" s="95" t="s">
        <v>56</v>
      </c>
      <c r="AG41" s="107" t="s">
        <v>56</v>
      </c>
      <c r="AH41" s="107" t="s">
        <v>56</v>
      </c>
      <c r="AI41" s="95" t="s">
        <v>56</v>
      </c>
      <c r="AJ41" s="25"/>
      <c r="AK41" s="25"/>
      <c r="AL41" s="95" t="s">
        <v>56</v>
      </c>
      <c r="AM41" s="97"/>
      <c r="AN41" s="2"/>
      <c r="AO41" s="8">
        <f>COUNTIF(I41:AM41,"○")</f>
        <v>19</v>
      </c>
      <c r="AP41" s="18"/>
      <c r="AQ41" s="111" t="s">
        <v>75</v>
      </c>
      <c r="AS41" s="5">
        <f>COUNTIF($I41:$AM41,AS$4)</f>
        <v>0</v>
      </c>
      <c r="AT41" s="5">
        <f>COUNTIF($I41:$AM41,AT$4)</f>
        <v>0</v>
      </c>
      <c r="AU41" s="5">
        <f>COUNTIF($I41:$AM41,AU$4)</f>
        <v>0</v>
      </c>
      <c r="AV41" s="5">
        <f>COUNTIF($I41:$AM41,AV$4)</f>
        <v>0</v>
      </c>
    </row>
    <row r="42" spans="1:48" ht="15.75" customHeight="1">
      <c r="A42" s="166"/>
      <c r="B42" s="162" t="s">
        <v>17</v>
      </c>
      <c r="C42" s="120">
        <v>0.35416666666666669</v>
      </c>
      <c r="D42" s="62" t="s">
        <v>55</v>
      </c>
      <c r="E42" s="121">
        <v>0.70833333333333337</v>
      </c>
      <c r="F42" s="61" t="s">
        <v>11</v>
      </c>
      <c r="G42" s="63">
        <v>8.5</v>
      </c>
      <c r="H42" s="64" t="s">
        <v>14</v>
      </c>
      <c r="I42" s="26"/>
      <c r="J42" s="98"/>
      <c r="K42" s="77"/>
      <c r="L42" s="98"/>
      <c r="M42" s="98"/>
      <c r="N42" s="98"/>
      <c r="O42" s="26"/>
      <c r="P42" s="126"/>
      <c r="Q42" s="98" t="s">
        <v>57</v>
      </c>
      <c r="R42" s="100"/>
      <c r="S42" s="98"/>
      <c r="T42" s="98"/>
      <c r="U42" s="98"/>
      <c r="V42" s="26" t="s">
        <v>57</v>
      </c>
      <c r="W42" s="26"/>
      <c r="X42" s="26"/>
      <c r="Y42" s="100"/>
      <c r="Z42" s="98"/>
      <c r="AA42" s="98"/>
      <c r="AB42" s="98"/>
      <c r="AC42" s="26" t="s">
        <v>57</v>
      </c>
      <c r="AD42" s="26"/>
      <c r="AE42" s="26"/>
      <c r="AF42" s="98"/>
      <c r="AG42" s="98"/>
      <c r="AH42" s="98"/>
      <c r="AI42" s="98"/>
      <c r="AJ42" s="26" t="s">
        <v>57</v>
      </c>
      <c r="AK42" s="26"/>
      <c r="AL42" s="98"/>
      <c r="AM42" s="101"/>
      <c r="AN42" s="3"/>
      <c r="AO42" s="8"/>
      <c r="AP42" s="8">
        <f>COUNTIF(I42:AM42,"●")</f>
        <v>4</v>
      </c>
      <c r="AQ42" s="55"/>
      <c r="AS42" s="5">
        <f t="shared" si="13"/>
        <v>0</v>
      </c>
      <c r="AT42" s="5">
        <f t="shared" si="9"/>
        <v>0</v>
      </c>
      <c r="AU42" s="5">
        <f t="shared" si="9"/>
        <v>0</v>
      </c>
      <c r="AV42" s="5">
        <f t="shared" si="9"/>
        <v>0</v>
      </c>
    </row>
    <row r="43" spans="1:48" ht="15.75" customHeight="1">
      <c r="A43" s="166"/>
      <c r="B43" s="163"/>
      <c r="C43" s="120"/>
      <c r="D43" s="62" t="s">
        <v>22</v>
      </c>
      <c r="E43" s="121"/>
      <c r="F43" s="61" t="s">
        <v>11</v>
      </c>
      <c r="G43" s="63"/>
      <c r="H43" s="64" t="s">
        <v>14</v>
      </c>
      <c r="I43" s="26"/>
      <c r="J43" s="98"/>
      <c r="K43" s="98"/>
      <c r="L43" s="98"/>
      <c r="M43" s="98"/>
      <c r="N43" s="98"/>
      <c r="O43" s="26"/>
      <c r="P43" s="26"/>
      <c r="Q43" s="98"/>
      <c r="R43" s="100"/>
      <c r="S43" s="98"/>
      <c r="T43" s="98"/>
      <c r="U43" s="98"/>
      <c r="V43" s="26"/>
      <c r="W43" s="26"/>
      <c r="X43" s="26"/>
      <c r="Y43" s="98"/>
      <c r="Z43" s="98"/>
      <c r="AA43" s="98"/>
      <c r="AB43" s="98"/>
      <c r="AC43" s="26"/>
      <c r="AD43" s="26"/>
      <c r="AE43" s="26"/>
      <c r="AF43" s="98"/>
      <c r="AG43" s="98"/>
      <c r="AH43" s="98"/>
      <c r="AI43" s="98"/>
      <c r="AJ43" s="26"/>
      <c r="AK43" s="26"/>
      <c r="AL43" s="98"/>
      <c r="AM43" s="101"/>
      <c r="AN43" s="3"/>
      <c r="AO43" s="8"/>
      <c r="AP43" s="8">
        <f>COUNTIF(I43:AM43,"●")</f>
        <v>0</v>
      </c>
      <c r="AQ43" s="55"/>
      <c r="AS43" s="5">
        <f t="shared" si="13"/>
        <v>0</v>
      </c>
      <c r="AT43" s="5">
        <f t="shared" si="9"/>
        <v>0</v>
      </c>
      <c r="AU43" s="5">
        <f t="shared" si="9"/>
        <v>0</v>
      </c>
      <c r="AV43" s="5">
        <f t="shared" si="9"/>
        <v>0</v>
      </c>
    </row>
    <row r="44" spans="1:48" ht="15.75" customHeight="1" thickBot="1">
      <c r="A44" s="167"/>
      <c r="B44" s="164"/>
      <c r="C44" s="143"/>
      <c r="D44" s="65" t="s">
        <v>22</v>
      </c>
      <c r="E44" s="144"/>
      <c r="F44" s="66" t="s">
        <v>11</v>
      </c>
      <c r="G44" s="67"/>
      <c r="H44" s="68" t="s">
        <v>14</v>
      </c>
      <c r="I44" s="27"/>
      <c r="J44" s="102"/>
      <c r="K44" s="102"/>
      <c r="L44" s="102"/>
      <c r="M44" s="102"/>
      <c r="N44" s="102"/>
      <c r="O44" s="27"/>
      <c r="P44" s="27"/>
      <c r="Q44" s="102"/>
      <c r="R44" s="102"/>
      <c r="S44" s="102"/>
      <c r="T44" s="102"/>
      <c r="U44" s="102"/>
      <c r="V44" s="27"/>
      <c r="W44" s="27"/>
      <c r="X44" s="27"/>
      <c r="Y44" s="102"/>
      <c r="Z44" s="102"/>
      <c r="AA44" s="102"/>
      <c r="AB44" s="102"/>
      <c r="AC44" s="27"/>
      <c r="AD44" s="27"/>
      <c r="AE44" s="27"/>
      <c r="AF44" s="102"/>
      <c r="AG44" s="102"/>
      <c r="AH44" s="102"/>
      <c r="AI44" s="102"/>
      <c r="AJ44" s="27"/>
      <c r="AK44" s="27"/>
      <c r="AL44" s="102"/>
      <c r="AM44" s="104"/>
      <c r="AN44" s="4"/>
      <c r="AO44" s="9"/>
      <c r="AP44" s="8">
        <f>COUNTIF(I44:AM44,"●")</f>
        <v>0</v>
      </c>
      <c r="AQ44" s="55"/>
      <c r="AS44" s="5">
        <f t="shared" si="13"/>
        <v>0</v>
      </c>
      <c r="AT44" s="5">
        <f t="shared" si="9"/>
        <v>0</v>
      </c>
      <c r="AU44" s="5">
        <f t="shared" si="9"/>
        <v>0</v>
      </c>
      <c r="AV44" s="5">
        <f t="shared" si="9"/>
        <v>0</v>
      </c>
    </row>
    <row r="45" spans="1:48" ht="18.75" customHeight="1">
      <c r="A45" s="165" t="s">
        <v>42</v>
      </c>
      <c r="B45" s="44"/>
      <c r="C45" s="140"/>
      <c r="D45" s="45"/>
      <c r="E45" s="140"/>
      <c r="F45" s="45"/>
      <c r="G45" s="71"/>
      <c r="H45" s="47" t="s">
        <v>0</v>
      </c>
      <c r="I45" s="105">
        <v>1</v>
      </c>
      <c r="J45" s="80">
        <v>2</v>
      </c>
      <c r="K45" s="83">
        <v>3</v>
      </c>
      <c r="L45" s="80">
        <v>4</v>
      </c>
      <c r="M45" s="21">
        <v>5</v>
      </c>
      <c r="N45" s="20">
        <v>6</v>
      </c>
      <c r="O45" s="83">
        <v>7</v>
      </c>
      <c r="P45" s="80">
        <v>8</v>
      </c>
      <c r="Q45" s="83">
        <v>9</v>
      </c>
      <c r="R45" s="80">
        <v>10</v>
      </c>
      <c r="S45" s="83">
        <v>11</v>
      </c>
      <c r="T45" s="20">
        <v>12</v>
      </c>
      <c r="U45" s="21">
        <v>13</v>
      </c>
      <c r="V45" s="20">
        <v>14</v>
      </c>
      <c r="W45" s="83">
        <v>15</v>
      </c>
      <c r="X45" s="80">
        <v>16</v>
      </c>
      <c r="Y45" s="83">
        <v>17</v>
      </c>
      <c r="Z45" s="80">
        <v>18</v>
      </c>
      <c r="AA45" s="21">
        <v>19</v>
      </c>
      <c r="AB45" s="20">
        <v>20</v>
      </c>
      <c r="AC45" s="83">
        <v>21</v>
      </c>
      <c r="AD45" s="80">
        <v>22</v>
      </c>
      <c r="AE45" s="83">
        <v>23</v>
      </c>
      <c r="AF45" s="80">
        <v>24</v>
      </c>
      <c r="AG45" s="83">
        <v>25</v>
      </c>
      <c r="AH45" s="20">
        <v>26</v>
      </c>
      <c r="AI45" s="21">
        <v>27</v>
      </c>
      <c r="AJ45" s="80">
        <v>28</v>
      </c>
      <c r="AK45" s="83">
        <v>29</v>
      </c>
      <c r="AL45" s="80">
        <v>30</v>
      </c>
      <c r="AM45" s="110">
        <v>31</v>
      </c>
      <c r="AN45" s="168" t="s">
        <v>6</v>
      </c>
      <c r="AO45" s="170" t="s">
        <v>10</v>
      </c>
      <c r="AP45" s="170" t="s">
        <v>9</v>
      </c>
      <c r="AQ45" s="195" t="s">
        <v>8</v>
      </c>
      <c r="AT45" s="5">
        <f t="shared" si="9"/>
        <v>0</v>
      </c>
      <c r="AU45" s="5">
        <f t="shared" si="9"/>
        <v>0</v>
      </c>
      <c r="AV45" s="5">
        <f t="shared" si="9"/>
        <v>0</v>
      </c>
    </row>
    <row r="46" spans="1:48" ht="18.75" customHeight="1">
      <c r="A46" s="166"/>
      <c r="B46" s="48"/>
      <c r="C46" s="141"/>
      <c r="D46" s="49"/>
      <c r="E46" s="141"/>
      <c r="F46" s="49"/>
      <c r="G46" s="72"/>
      <c r="H46" s="51" t="s">
        <v>1</v>
      </c>
      <c r="I46" s="88">
        <f>AL39+1</f>
        <v>185</v>
      </c>
      <c r="J46" s="84">
        <f>+I46+1</f>
        <v>186</v>
      </c>
      <c r="K46" s="85">
        <f t="shared" ref="K46:AM46" si="14">+J46+1</f>
        <v>187</v>
      </c>
      <c r="L46" s="84">
        <f t="shared" si="14"/>
        <v>188</v>
      </c>
      <c r="M46" s="23">
        <f t="shared" si="14"/>
        <v>189</v>
      </c>
      <c r="N46" s="22">
        <f t="shared" si="14"/>
        <v>190</v>
      </c>
      <c r="O46" s="88">
        <f t="shared" si="14"/>
        <v>191</v>
      </c>
      <c r="P46" s="84">
        <f t="shared" si="14"/>
        <v>192</v>
      </c>
      <c r="Q46" s="88">
        <f t="shared" si="14"/>
        <v>193</v>
      </c>
      <c r="R46" s="84">
        <f t="shared" si="14"/>
        <v>194</v>
      </c>
      <c r="S46" s="88">
        <f t="shared" si="14"/>
        <v>195</v>
      </c>
      <c r="T46" s="22">
        <f t="shared" si="14"/>
        <v>196</v>
      </c>
      <c r="U46" s="23">
        <f t="shared" si="14"/>
        <v>197</v>
      </c>
      <c r="V46" s="22">
        <f t="shared" si="14"/>
        <v>198</v>
      </c>
      <c r="W46" s="88">
        <f t="shared" si="14"/>
        <v>199</v>
      </c>
      <c r="X46" s="84">
        <f t="shared" si="14"/>
        <v>200</v>
      </c>
      <c r="Y46" s="88">
        <f t="shared" si="14"/>
        <v>201</v>
      </c>
      <c r="Z46" s="84">
        <f t="shared" si="14"/>
        <v>202</v>
      </c>
      <c r="AA46" s="23">
        <f t="shared" si="14"/>
        <v>203</v>
      </c>
      <c r="AB46" s="22">
        <f t="shared" si="14"/>
        <v>204</v>
      </c>
      <c r="AC46" s="88">
        <f t="shared" si="14"/>
        <v>205</v>
      </c>
      <c r="AD46" s="84">
        <f t="shared" si="14"/>
        <v>206</v>
      </c>
      <c r="AE46" s="88">
        <f t="shared" si="14"/>
        <v>207</v>
      </c>
      <c r="AF46" s="84">
        <f t="shared" si="14"/>
        <v>208</v>
      </c>
      <c r="AG46" s="88">
        <f t="shared" si="14"/>
        <v>209</v>
      </c>
      <c r="AH46" s="22">
        <f t="shared" si="14"/>
        <v>210</v>
      </c>
      <c r="AI46" s="23">
        <f t="shared" si="14"/>
        <v>211</v>
      </c>
      <c r="AJ46" s="84">
        <f t="shared" si="14"/>
        <v>212</v>
      </c>
      <c r="AK46" s="89">
        <f t="shared" si="14"/>
        <v>213</v>
      </c>
      <c r="AL46" s="89">
        <f t="shared" si="14"/>
        <v>214</v>
      </c>
      <c r="AM46" s="89">
        <f t="shared" si="14"/>
        <v>215</v>
      </c>
      <c r="AN46" s="169"/>
      <c r="AO46" s="171"/>
      <c r="AP46" s="171"/>
      <c r="AQ46" s="196"/>
      <c r="AS46" s="5">
        <f>COUNTIF($I46:$AM46,AS$4)</f>
        <v>0</v>
      </c>
      <c r="AT46" s="5">
        <f t="shared" si="9"/>
        <v>0</v>
      </c>
      <c r="AU46" s="5">
        <f t="shared" si="9"/>
        <v>0</v>
      </c>
      <c r="AV46" s="5">
        <f t="shared" si="9"/>
        <v>0</v>
      </c>
    </row>
    <row r="47" spans="1:48" ht="15.75" customHeight="1">
      <c r="A47" s="166"/>
      <c r="B47" s="52" t="s">
        <v>33</v>
      </c>
      <c r="C47" s="142"/>
      <c r="D47" s="53"/>
      <c r="E47" s="142"/>
      <c r="F47" s="53"/>
      <c r="G47" s="73"/>
      <c r="H47" s="54"/>
      <c r="I47" s="93"/>
      <c r="J47" s="93"/>
      <c r="K47" s="93"/>
      <c r="L47" s="127"/>
      <c r="M47" s="128"/>
      <c r="N47" s="128"/>
      <c r="O47" s="127"/>
      <c r="P47" s="127"/>
      <c r="Q47" s="132"/>
      <c r="R47" s="93"/>
      <c r="S47" s="93"/>
      <c r="T47" s="30"/>
      <c r="U47" s="30"/>
      <c r="V47" s="30" t="s">
        <v>52</v>
      </c>
      <c r="W47" s="93"/>
      <c r="X47" s="93"/>
      <c r="Y47" s="93"/>
      <c r="Z47" s="93"/>
      <c r="AA47" s="30"/>
      <c r="AB47" s="30"/>
      <c r="AC47" s="93"/>
      <c r="AD47" s="93"/>
      <c r="AE47" s="93"/>
      <c r="AF47" s="93"/>
      <c r="AG47" s="93"/>
      <c r="AH47" s="30"/>
      <c r="AI47" s="30"/>
      <c r="AJ47" s="93"/>
      <c r="AK47" s="93"/>
      <c r="AL47" s="93"/>
      <c r="AM47" s="94"/>
      <c r="AN47" s="1">
        <f>SUM(AO47:AP47)</f>
        <v>26</v>
      </c>
      <c r="AO47" s="7">
        <f>SUM(AO48:AO51)</f>
        <v>22</v>
      </c>
      <c r="AP47" s="7">
        <f>SUM(AP48:AP51)</f>
        <v>4</v>
      </c>
      <c r="AQ47" s="55"/>
      <c r="AS47" s="5">
        <f>COUNTIF($I47:$AM47,AS$4)</f>
        <v>0</v>
      </c>
      <c r="AT47" s="5">
        <f t="shared" si="9"/>
        <v>0</v>
      </c>
      <c r="AU47" s="5">
        <f t="shared" si="9"/>
        <v>0</v>
      </c>
      <c r="AV47" s="5">
        <f t="shared" si="9"/>
        <v>0</v>
      </c>
    </row>
    <row r="48" spans="1:48" ht="15.75" customHeight="1">
      <c r="A48" s="166"/>
      <c r="B48" s="56" t="s">
        <v>21</v>
      </c>
      <c r="C48" s="118">
        <v>0.54166666666666663</v>
      </c>
      <c r="D48" s="58" t="s">
        <v>55</v>
      </c>
      <c r="E48" s="119">
        <v>0.75</v>
      </c>
      <c r="F48" s="57" t="s">
        <v>11</v>
      </c>
      <c r="G48" s="59">
        <v>5</v>
      </c>
      <c r="H48" s="60" t="s">
        <v>14</v>
      </c>
      <c r="I48" s="107" t="s">
        <v>56</v>
      </c>
      <c r="J48" s="107" t="s">
        <v>56</v>
      </c>
      <c r="K48" s="107" t="s">
        <v>56</v>
      </c>
      <c r="L48" s="95" t="s">
        <v>56</v>
      </c>
      <c r="M48" s="31"/>
      <c r="N48" s="31"/>
      <c r="O48" s="107" t="s">
        <v>56</v>
      </c>
      <c r="P48" s="107" t="s">
        <v>56</v>
      </c>
      <c r="Q48" s="107" t="s">
        <v>56</v>
      </c>
      <c r="R48" s="129" t="s">
        <v>56</v>
      </c>
      <c r="S48" s="129" t="s">
        <v>56</v>
      </c>
      <c r="T48" s="126"/>
      <c r="U48" s="31"/>
      <c r="V48" s="31"/>
      <c r="W48" s="107" t="s">
        <v>56</v>
      </c>
      <c r="X48" s="107" t="s">
        <v>56</v>
      </c>
      <c r="Y48" s="107" t="s">
        <v>56</v>
      </c>
      <c r="Z48" s="107" t="s">
        <v>56</v>
      </c>
      <c r="AA48" s="31"/>
      <c r="AB48" s="31"/>
      <c r="AC48" s="107" t="s">
        <v>56</v>
      </c>
      <c r="AD48" s="107" t="s">
        <v>56</v>
      </c>
      <c r="AE48" s="107" t="s">
        <v>56</v>
      </c>
      <c r="AF48" s="107" t="s">
        <v>56</v>
      </c>
      <c r="AG48" s="107" t="s">
        <v>56</v>
      </c>
      <c r="AH48" s="126"/>
      <c r="AI48" s="31"/>
      <c r="AJ48" s="107" t="s">
        <v>56</v>
      </c>
      <c r="AK48" s="107" t="s">
        <v>56</v>
      </c>
      <c r="AL48" s="107" t="s">
        <v>56</v>
      </c>
      <c r="AM48" s="95" t="s">
        <v>56</v>
      </c>
      <c r="AN48" s="2"/>
      <c r="AO48" s="8">
        <f>COUNTIF(I48:AM48,"○")</f>
        <v>22</v>
      </c>
      <c r="AP48" s="18"/>
      <c r="AQ48" s="55"/>
      <c r="AS48" s="5">
        <f>COUNTIF($J48:$AM48,AS$4)</f>
        <v>0</v>
      </c>
      <c r="AT48" s="5">
        <f>COUNTIF($J48:$AM48,AT$4)</f>
        <v>0</v>
      </c>
      <c r="AU48" s="5">
        <f>COUNTIF($J48:$AM48,AU$4)</f>
        <v>0</v>
      </c>
      <c r="AV48" s="5">
        <f>COUNTIF($J48:$AM48,AV$4)</f>
        <v>0</v>
      </c>
    </row>
    <row r="49" spans="1:48" ht="15.75" customHeight="1">
      <c r="A49" s="166"/>
      <c r="B49" s="162" t="s">
        <v>17</v>
      </c>
      <c r="C49" s="120">
        <v>0.35416666666666669</v>
      </c>
      <c r="D49" s="62" t="s">
        <v>55</v>
      </c>
      <c r="E49" s="121">
        <v>0.70833333333333337</v>
      </c>
      <c r="F49" s="61" t="s">
        <v>11</v>
      </c>
      <c r="G49" s="63">
        <v>8.5</v>
      </c>
      <c r="H49" s="64" t="s">
        <v>14</v>
      </c>
      <c r="I49" s="98"/>
      <c r="J49" s="98"/>
      <c r="K49" s="98"/>
      <c r="L49" s="98"/>
      <c r="M49" s="126" t="s">
        <v>57</v>
      </c>
      <c r="N49" s="26"/>
      <c r="O49" s="98"/>
      <c r="P49" s="98"/>
      <c r="Q49" s="77"/>
      <c r="R49" s="125"/>
      <c r="S49" s="98"/>
      <c r="T49" s="26" t="s">
        <v>57</v>
      </c>
      <c r="U49" s="26"/>
      <c r="V49" s="26"/>
      <c r="W49" s="98"/>
      <c r="X49" s="98"/>
      <c r="Y49" s="98"/>
      <c r="Z49" s="98"/>
      <c r="AA49" s="26" t="s">
        <v>57</v>
      </c>
      <c r="AB49" s="37"/>
      <c r="AC49" s="98"/>
      <c r="AD49" s="98"/>
      <c r="AE49" s="98"/>
      <c r="AF49" s="98"/>
      <c r="AG49" s="98"/>
      <c r="AH49" s="26" t="s">
        <v>57</v>
      </c>
      <c r="AI49" s="26"/>
      <c r="AJ49" s="98"/>
      <c r="AK49" s="98"/>
      <c r="AL49" s="98"/>
      <c r="AM49" s="101"/>
      <c r="AN49" s="3"/>
      <c r="AO49" s="8"/>
      <c r="AP49" s="8">
        <f>COUNTIF(I49:AM49,"●")</f>
        <v>4</v>
      </c>
      <c r="AQ49" s="55"/>
      <c r="AR49" s="76"/>
      <c r="AS49" s="5">
        <f>COUNTIF($I49:$AM49,AS$4)</f>
        <v>0</v>
      </c>
      <c r="AT49" s="5">
        <f t="shared" si="9"/>
        <v>0</v>
      </c>
      <c r="AU49" s="5">
        <f t="shared" si="9"/>
        <v>0</v>
      </c>
      <c r="AV49" s="5">
        <f t="shared" si="9"/>
        <v>0</v>
      </c>
    </row>
    <row r="50" spans="1:48" ht="15.75" customHeight="1">
      <c r="A50" s="166"/>
      <c r="B50" s="163"/>
      <c r="C50" s="120"/>
      <c r="D50" s="62" t="s">
        <v>22</v>
      </c>
      <c r="E50" s="121"/>
      <c r="F50" s="61" t="s">
        <v>11</v>
      </c>
      <c r="G50" s="63"/>
      <c r="H50" s="64" t="s">
        <v>14</v>
      </c>
      <c r="I50" s="98"/>
      <c r="J50" s="98"/>
      <c r="K50" s="98"/>
      <c r="L50" s="98"/>
      <c r="M50" s="26"/>
      <c r="N50" s="26"/>
      <c r="O50" s="98"/>
      <c r="P50" s="98"/>
      <c r="Q50" s="98"/>
      <c r="R50" s="98"/>
      <c r="S50" s="98"/>
      <c r="T50" s="26"/>
      <c r="U50" s="26"/>
      <c r="V50" s="26"/>
      <c r="W50" s="98"/>
      <c r="X50" s="98"/>
      <c r="Y50" s="98"/>
      <c r="Z50" s="98"/>
      <c r="AA50" s="26"/>
      <c r="AB50" s="26"/>
      <c r="AC50" s="98"/>
      <c r="AD50" s="100"/>
      <c r="AE50" s="98"/>
      <c r="AF50" s="98"/>
      <c r="AG50" s="98"/>
      <c r="AH50" s="26"/>
      <c r="AI50" s="26"/>
      <c r="AJ50" s="98"/>
      <c r="AK50" s="98"/>
      <c r="AL50" s="98"/>
      <c r="AM50" s="113"/>
      <c r="AN50" s="3"/>
      <c r="AO50" s="8"/>
      <c r="AP50" s="8">
        <f>COUNTIF(I50:AM50,"●")</f>
        <v>0</v>
      </c>
      <c r="AQ50" s="55"/>
      <c r="AR50" s="76"/>
      <c r="AS50" s="5">
        <f>COUNTIF($I50:$AM50,AS$4)</f>
        <v>0</v>
      </c>
      <c r="AT50" s="5">
        <f t="shared" ref="AT50:AV68" si="15">COUNTIF($I50:$AM50,AT$4)</f>
        <v>0</v>
      </c>
      <c r="AU50" s="5">
        <f t="shared" si="15"/>
        <v>0</v>
      </c>
      <c r="AV50" s="5">
        <f t="shared" si="15"/>
        <v>0</v>
      </c>
    </row>
    <row r="51" spans="1:48" ht="15.75" customHeight="1" thickBot="1">
      <c r="A51" s="167"/>
      <c r="B51" s="164"/>
      <c r="C51" s="143"/>
      <c r="D51" s="65" t="s">
        <v>22</v>
      </c>
      <c r="E51" s="144"/>
      <c r="F51" s="66" t="s">
        <v>11</v>
      </c>
      <c r="G51" s="67"/>
      <c r="H51" s="68" t="s">
        <v>14</v>
      </c>
      <c r="I51" s="102"/>
      <c r="J51" s="102"/>
      <c r="K51" s="102"/>
      <c r="L51" s="102"/>
      <c r="M51" s="27"/>
      <c r="N51" s="27"/>
      <c r="O51" s="102"/>
      <c r="P51" s="102"/>
      <c r="Q51" s="102"/>
      <c r="R51" s="102"/>
      <c r="S51" s="102"/>
      <c r="T51" s="27"/>
      <c r="U51" s="27"/>
      <c r="V51" s="27"/>
      <c r="W51" s="102"/>
      <c r="X51" s="102"/>
      <c r="Y51" s="102"/>
      <c r="Z51" s="102"/>
      <c r="AA51" s="27"/>
      <c r="AB51" s="27"/>
      <c r="AC51" s="102"/>
      <c r="AD51" s="102"/>
      <c r="AE51" s="102"/>
      <c r="AF51" s="102"/>
      <c r="AG51" s="102"/>
      <c r="AH51" s="27"/>
      <c r="AI51" s="27"/>
      <c r="AJ51" s="102"/>
      <c r="AK51" s="102"/>
      <c r="AL51" s="102"/>
      <c r="AM51" s="114"/>
      <c r="AN51" s="4"/>
      <c r="AO51" s="9"/>
      <c r="AP51" s="8">
        <f>COUNTIF(I51:AM51,"●")</f>
        <v>0</v>
      </c>
      <c r="AQ51" s="55"/>
      <c r="AT51" s="5">
        <f t="shared" si="15"/>
        <v>0</v>
      </c>
      <c r="AU51" s="5">
        <f t="shared" si="15"/>
        <v>0</v>
      </c>
      <c r="AV51" s="5">
        <f t="shared" si="15"/>
        <v>0</v>
      </c>
    </row>
    <row r="52" spans="1:48" ht="18.75" customHeight="1">
      <c r="A52" s="165" t="s">
        <v>43</v>
      </c>
      <c r="B52" s="44"/>
      <c r="C52" s="140"/>
      <c r="D52" s="45"/>
      <c r="E52" s="140"/>
      <c r="F52" s="45"/>
      <c r="G52" s="71"/>
      <c r="H52" s="47" t="s">
        <v>0</v>
      </c>
      <c r="I52" s="105">
        <v>1</v>
      </c>
      <c r="J52" s="20">
        <v>2</v>
      </c>
      <c r="K52" s="21">
        <v>3</v>
      </c>
      <c r="L52" s="20">
        <v>4</v>
      </c>
      <c r="M52" s="83">
        <v>5</v>
      </c>
      <c r="N52" s="80">
        <v>6</v>
      </c>
      <c r="O52" s="83">
        <v>7</v>
      </c>
      <c r="P52" s="80">
        <v>8</v>
      </c>
      <c r="Q52" s="21">
        <v>9</v>
      </c>
      <c r="R52" s="20">
        <v>10</v>
      </c>
      <c r="S52" s="83">
        <v>11</v>
      </c>
      <c r="T52" s="80">
        <v>12</v>
      </c>
      <c r="U52" s="83">
        <v>13</v>
      </c>
      <c r="V52" s="80">
        <v>14</v>
      </c>
      <c r="W52" s="83">
        <v>15</v>
      </c>
      <c r="X52" s="20">
        <v>16</v>
      </c>
      <c r="Y52" s="21">
        <v>17</v>
      </c>
      <c r="Z52" s="80">
        <v>18</v>
      </c>
      <c r="AA52" s="83">
        <v>19</v>
      </c>
      <c r="AB52" s="80">
        <v>20</v>
      </c>
      <c r="AC52" s="83">
        <v>21</v>
      </c>
      <c r="AD52" s="80">
        <v>22</v>
      </c>
      <c r="AE52" s="21">
        <v>23</v>
      </c>
      <c r="AF52" s="20">
        <v>24</v>
      </c>
      <c r="AG52" s="83">
        <v>25</v>
      </c>
      <c r="AH52" s="80">
        <v>26</v>
      </c>
      <c r="AI52" s="83">
        <v>27</v>
      </c>
      <c r="AJ52" s="80">
        <v>28</v>
      </c>
      <c r="AK52" s="83">
        <v>29</v>
      </c>
      <c r="AL52" s="20">
        <v>30</v>
      </c>
      <c r="AM52" s="110"/>
      <c r="AN52" s="168" t="s">
        <v>6</v>
      </c>
      <c r="AO52" s="170" t="s">
        <v>10</v>
      </c>
      <c r="AP52" s="170" t="s">
        <v>9</v>
      </c>
      <c r="AQ52" s="195" t="s">
        <v>8</v>
      </c>
      <c r="AT52" s="5">
        <f t="shared" si="15"/>
        <v>0</v>
      </c>
      <c r="AU52" s="5">
        <f t="shared" si="15"/>
        <v>0</v>
      </c>
      <c r="AV52" s="5">
        <f t="shared" si="15"/>
        <v>0</v>
      </c>
    </row>
    <row r="53" spans="1:48" ht="18.75" customHeight="1">
      <c r="A53" s="166"/>
      <c r="B53" s="48"/>
      <c r="C53" s="141"/>
      <c r="D53" s="49"/>
      <c r="E53" s="141"/>
      <c r="F53" s="49"/>
      <c r="G53" s="72"/>
      <c r="H53" s="51" t="s">
        <v>1</v>
      </c>
      <c r="I53" s="88">
        <f>AM46+1</f>
        <v>216</v>
      </c>
      <c r="J53" s="22">
        <f>+I53+1</f>
        <v>217</v>
      </c>
      <c r="K53" s="29">
        <f t="shared" ref="K53:AL53" si="16">+J53+1</f>
        <v>218</v>
      </c>
      <c r="L53" s="22">
        <f t="shared" si="16"/>
        <v>219</v>
      </c>
      <c r="M53" s="88">
        <f t="shared" si="16"/>
        <v>220</v>
      </c>
      <c r="N53" s="84">
        <f t="shared" si="16"/>
        <v>221</v>
      </c>
      <c r="O53" s="88">
        <f t="shared" si="16"/>
        <v>222</v>
      </c>
      <c r="P53" s="84">
        <f t="shared" si="16"/>
        <v>223</v>
      </c>
      <c r="Q53" s="23">
        <f t="shared" si="16"/>
        <v>224</v>
      </c>
      <c r="R53" s="22">
        <f t="shared" si="16"/>
        <v>225</v>
      </c>
      <c r="S53" s="88">
        <f t="shared" si="16"/>
        <v>226</v>
      </c>
      <c r="T53" s="84">
        <f t="shared" si="16"/>
        <v>227</v>
      </c>
      <c r="U53" s="88">
        <f t="shared" si="16"/>
        <v>228</v>
      </c>
      <c r="V53" s="84">
        <f t="shared" si="16"/>
        <v>229</v>
      </c>
      <c r="W53" s="88">
        <f t="shared" si="16"/>
        <v>230</v>
      </c>
      <c r="X53" s="22">
        <f t="shared" si="16"/>
        <v>231</v>
      </c>
      <c r="Y53" s="23">
        <f t="shared" si="16"/>
        <v>232</v>
      </c>
      <c r="Z53" s="84">
        <f t="shared" si="16"/>
        <v>233</v>
      </c>
      <c r="AA53" s="88">
        <f t="shared" si="16"/>
        <v>234</v>
      </c>
      <c r="AB53" s="84">
        <f t="shared" si="16"/>
        <v>235</v>
      </c>
      <c r="AC53" s="88">
        <f t="shared" si="16"/>
        <v>236</v>
      </c>
      <c r="AD53" s="84">
        <f t="shared" si="16"/>
        <v>237</v>
      </c>
      <c r="AE53" s="23">
        <f t="shared" si="16"/>
        <v>238</v>
      </c>
      <c r="AF53" s="22">
        <f t="shared" si="16"/>
        <v>239</v>
      </c>
      <c r="AG53" s="88">
        <f t="shared" si="16"/>
        <v>240</v>
      </c>
      <c r="AH53" s="84">
        <f t="shared" si="16"/>
        <v>241</v>
      </c>
      <c r="AI53" s="88">
        <f t="shared" si="16"/>
        <v>242</v>
      </c>
      <c r="AJ53" s="84">
        <f t="shared" si="16"/>
        <v>243</v>
      </c>
      <c r="AK53" s="89">
        <f t="shared" si="16"/>
        <v>244</v>
      </c>
      <c r="AL53" s="28">
        <f t="shared" si="16"/>
        <v>245</v>
      </c>
      <c r="AM53" s="94"/>
      <c r="AN53" s="169"/>
      <c r="AO53" s="171"/>
      <c r="AP53" s="171"/>
      <c r="AQ53" s="196"/>
      <c r="AS53" s="5">
        <f t="shared" ref="AS53:AS58" si="17">COUNTIF($I53:$AM53,AS$4)</f>
        <v>0</v>
      </c>
      <c r="AT53" s="5">
        <f t="shared" si="15"/>
        <v>0</v>
      </c>
      <c r="AU53" s="5">
        <f t="shared" si="15"/>
        <v>0</v>
      </c>
      <c r="AV53" s="5">
        <f t="shared" si="15"/>
        <v>0</v>
      </c>
    </row>
    <row r="54" spans="1:48" ht="15.75" customHeight="1">
      <c r="A54" s="166"/>
      <c r="B54" s="52" t="s">
        <v>33</v>
      </c>
      <c r="C54" s="142"/>
      <c r="D54" s="53"/>
      <c r="E54" s="142"/>
      <c r="F54" s="53"/>
      <c r="G54" s="73"/>
      <c r="H54" s="54"/>
      <c r="I54" s="93"/>
      <c r="J54" s="30"/>
      <c r="K54" s="30" t="s">
        <v>30</v>
      </c>
      <c r="L54" s="30" t="s">
        <v>62</v>
      </c>
      <c r="M54" s="93"/>
      <c r="N54" s="93"/>
      <c r="O54" s="93"/>
      <c r="P54" s="93"/>
      <c r="Q54" s="30"/>
      <c r="R54" s="30"/>
      <c r="S54" s="93"/>
      <c r="T54" s="93"/>
      <c r="U54" s="93"/>
      <c r="V54" s="93"/>
      <c r="W54" s="93"/>
      <c r="X54" s="30"/>
      <c r="Y54" s="30"/>
      <c r="Z54" s="93"/>
      <c r="AA54" s="93"/>
      <c r="AB54" s="93"/>
      <c r="AC54" s="93"/>
      <c r="AD54" s="93"/>
      <c r="AE54" s="30" t="s">
        <v>29</v>
      </c>
      <c r="AF54" s="30"/>
      <c r="AG54" s="93"/>
      <c r="AH54" s="93"/>
      <c r="AI54" s="93"/>
      <c r="AJ54" s="93"/>
      <c r="AK54" s="93"/>
      <c r="AL54" s="30"/>
      <c r="AM54" s="94"/>
      <c r="AN54" s="1">
        <f>SUM(AO54:AP54)</f>
        <v>24</v>
      </c>
      <c r="AO54" s="7">
        <f>SUM(AO55:AO58)</f>
        <v>19</v>
      </c>
      <c r="AP54" s="7">
        <f>SUM(AP55:AP58)</f>
        <v>5</v>
      </c>
      <c r="AQ54" s="55"/>
      <c r="AS54" s="5">
        <f t="shared" si="17"/>
        <v>0</v>
      </c>
      <c r="AT54" s="5">
        <f t="shared" si="15"/>
        <v>0</v>
      </c>
      <c r="AU54" s="5">
        <f t="shared" si="15"/>
        <v>0</v>
      </c>
      <c r="AV54" s="5">
        <f t="shared" si="15"/>
        <v>0</v>
      </c>
    </row>
    <row r="55" spans="1:48" ht="15.75" customHeight="1">
      <c r="A55" s="166"/>
      <c r="B55" s="56" t="s">
        <v>21</v>
      </c>
      <c r="C55" s="118">
        <v>0.54166666666666663</v>
      </c>
      <c r="D55" s="58" t="s">
        <v>55</v>
      </c>
      <c r="E55" s="119">
        <v>0.75</v>
      </c>
      <c r="F55" s="57" t="s">
        <v>11</v>
      </c>
      <c r="G55" s="59">
        <v>5</v>
      </c>
      <c r="H55" s="60" t="s">
        <v>14</v>
      </c>
      <c r="I55" s="95"/>
      <c r="J55" s="25"/>
      <c r="K55" s="31"/>
      <c r="L55" s="25"/>
      <c r="M55" s="107" t="s">
        <v>56</v>
      </c>
      <c r="N55" s="107" t="s">
        <v>56</v>
      </c>
      <c r="O55" s="107" t="s">
        <v>56</v>
      </c>
      <c r="P55" s="95" t="s">
        <v>56</v>
      </c>
      <c r="Q55" s="31"/>
      <c r="R55" s="25"/>
      <c r="S55" s="95" t="s">
        <v>56</v>
      </c>
      <c r="T55" s="95" t="s">
        <v>56</v>
      </c>
      <c r="U55" s="107" t="s">
        <v>56</v>
      </c>
      <c r="V55" s="107" t="s">
        <v>56</v>
      </c>
      <c r="W55" s="95" t="s">
        <v>56</v>
      </c>
      <c r="X55" s="126" t="s">
        <v>79</v>
      </c>
      <c r="Y55" s="25"/>
      <c r="Z55" s="107"/>
      <c r="AA55" s="107" t="s">
        <v>56</v>
      </c>
      <c r="AB55" s="107" t="s">
        <v>56</v>
      </c>
      <c r="AC55" s="107" t="s">
        <v>56</v>
      </c>
      <c r="AD55" s="95" t="s">
        <v>56</v>
      </c>
      <c r="AE55" s="25"/>
      <c r="AF55" s="31"/>
      <c r="AG55" s="95" t="s">
        <v>56</v>
      </c>
      <c r="AH55" s="107" t="s">
        <v>56</v>
      </c>
      <c r="AI55" s="107" t="s">
        <v>56</v>
      </c>
      <c r="AJ55" s="107" t="s">
        <v>56</v>
      </c>
      <c r="AK55" s="95" t="s">
        <v>56</v>
      </c>
      <c r="AL55" s="31"/>
      <c r="AM55" s="95"/>
      <c r="AN55" s="2"/>
      <c r="AO55" s="8">
        <f>COUNTIF(I55:AM55,"○")</f>
        <v>19</v>
      </c>
      <c r="AP55" s="18"/>
      <c r="AQ55" s="124" t="s">
        <v>76</v>
      </c>
      <c r="AS55" s="5">
        <f t="shared" si="17"/>
        <v>0</v>
      </c>
      <c r="AT55" s="5">
        <f t="shared" si="15"/>
        <v>0</v>
      </c>
      <c r="AU55" s="5">
        <f t="shared" si="15"/>
        <v>0</v>
      </c>
      <c r="AV55" s="5">
        <f t="shared" si="15"/>
        <v>0</v>
      </c>
    </row>
    <row r="56" spans="1:48" ht="15.75" customHeight="1">
      <c r="A56" s="166"/>
      <c r="B56" s="162" t="s">
        <v>17</v>
      </c>
      <c r="C56" s="120">
        <v>0.35416666666666669</v>
      </c>
      <c r="D56" s="62" t="s">
        <v>55</v>
      </c>
      <c r="E56" s="121">
        <v>0.70833333333333337</v>
      </c>
      <c r="F56" s="61" t="s">
        <v>11</v>
      </c>
      <c r="G56" s="63">
        <v>8.5</v>
      </c>
      <c r="H56" s="64" t="s">
        <v>14</v>
      </c>
      <c r="I56" s="98" t="s">
        <v>57</v>
      </c>
      <c r="J56" s="26" t="s">
        <v>57</v>
      </c>
      <c r="K56" s="26"/>
      <c r="L56" s="26"/>
      <c r="M56" s="98"/>
      <c r="N56" s="98"/>
      <c r="O56" s="98"/>
      <c r="P56" s="98"/>
      <c r="Q56" s="26" t="s">
        <v>57</v>
      </c>
      <c r="R56" s="26"/>
      <c r="S56" s="98"/>
      <c r="T56" s="98"/>
      <c r="U56" s="98"/>
      <c r="V56" s="98"/>
      <c r="W56" s="98"/>
      <c r="X56" s="26"/>
      <c r="Y56" s="26"/>
      <c r="Z56" s="98" t="s">
        <v>57</v>
      </c>
      <c r="AA56" s="98"/>
      <c r="AB56" s="98"/>
      <c r="AC56" s="98"/>
      <c r="AD56" s="98"/>
      <c r="AE56" s="26"/>
      <c r="AF56" s="26"/>
      <c r="AG56" s="98"/>
      <c r="AH56" s="98"/>
      <c r="AI56" s="98"/>
      <c r="AJ56" s="98"/>
      <c r="AK56" s="98"/>
      <c r="AL56" s="26" t="s">
        <v>57</v>
      </c>
      <c r="AM56" s="101"/>
      <c r="AN56" s="3"/>
      <c r="AO56" s="8"/>
      <c r="AP56" s="8">
        <f>COUNTIF(I56:AM56,"●")</f>
        <v>5</v>
      </c>
      <c r="AQ56" s="75" t="s">
        <v>77</v>
      </c>
      <c r="AR56" s="76"/>
      <c r="AS56" s="5">
        <f t="shared" si="17"/>
        <v>0</v>
      </c>
      <c r="AT56" s="5">
        <f t="shared" si="15"/>
        <v>0</v>
      </c>
      <c r="AU56" s="5">
        <f t="shared" si="15"/>
        <v>0</v>
      </c>
      <c r="AV56" s="5">
        <f t="shared" si="15"/>
        <v>0</v>
      </c>
    </row>
    <row r="57" spans="1:48" ht="15.75" customHeight="1">
      <c r="A57" s="166"/>
      <c r="B57" s="163"/>
      <c r="C57" s="120"/>
      <c r="D57" s="62" t="s">
        <v>22</v>
      </c>
      <c r="E57" s="121"/>
      <c r="F57" s="61" t="s">
        <v>11</v>
      </c>
      <c r="G57" s="63"/>
      <c r="H57" s="64" t="s">
        <v>14</v>
      </c>
      <c r="I57" s="98"/>
      <c r="J57" s="26"/>
      <c r="K57" s="26"/>
      <c r="L57" s="26"/>
      <c r="M57" s="98"/>
      <c r="N57" s="98"/>
      <c r="O57" s="98"/>
      <c r="P57" s="98"/>
      <c r="Q57" s="26"/>
      <c r="R57" s="26"/>
      <c r="S57" s="98"/>
      <c r="T57" s="100"/>
      <c r="U57" s="98"/>
      <c r="V57" s="98"/>
      <c r="W57" s="98"/>
      <c r="X57" s="26"/>
      <c r="Y57" s="26"/>
      <c r="Z57" s="98"/>
      <c r="AA57" s="98"/>
      <c r="AB57" s="98"/>
      <c r="AC57" s="98"/>
      <c r="AD57" s="98"/>
      <c r="AE57" s="26"/>
      <c r="AF57" s="26"/>
      <c r="AG57" s="98"/>
      <c r="AH57" s="98"/>
      <c r="AI57" s="98"/>
      <c r="AJ57" s="98"/>
      <c r="AK57" s="98"/>
      <c r="AL57" s="26"/>
      <c r="AM57" s="101"/>
      <c r="AN57" s="3"/>
      <c r="AO57" s="8"/>
      <c r="AP57" s="8">
        <f>COUNTIF(I57:AM57,"●")</f>
        <v>0</v>
      </c>
      <c r="AQ57" s="124" t="s">
        <v>78</v>
      </c>
      <c r="AR57" s="76"/>
      <c r="AS57" s="5">
        <f t="shared" si="17"/>
        <v>0</v>
      </c>
      <c r="AT57" s="5">
        <f t="shared" si="15"/>
        <v>0</v>
      </c>
      <c r="AU57" s="5">
        <f t="shared" si="15"/>
        <v>0</v>
      </c>
      <c r="AV57" s="5">
        <f t="shared" si="15"/>
        <v>0</v>
      </c>
    </row>
    <row r="58" spans="1:48" ht="15.75" customHeight="1" thickBot="1">
      <c r="A58" s="167"/>
      <c r="B58" s="164"/>
      <c r="C58" s="143"/>
      <c r="D58" s="65" t="s">
        <v>22</v>
      </c>
      <c r="E58" s="144"/>
      <c r="F58" s="66" t="s">
        <v>11</v>
      </c>
      <c r="G58" s="67"/>
      <c r="H58" s="68" t="s">
        <v>14</v>
      </c>
      <c r="I58" s="102"/>
      <c r="J58" s="27"/>
      <c r="K58" s="27"/>
      <c r="L58" s="27"/>
      <c r="M58" s="102"/>
      <c r="N58" s="102"/>
      <c r="O58" s="102"/>
      <c r="P58" s="102"/>
      <c r="Q58" s="27"/>
      <c r="R58" s="27"/>
      <c r="S58" s="102"/>
      <c r="T58" s="102"/>
      <c r="U58" s="102"/>
      <c r="V58" s="102"/>
      <c r="W58" s="102"/>
      <c r="X58" s="27"/>
      <c r="Y58" s="27"/>
      <c r="Z58" s="102"/>
      <c r="AA58" s="102"/>
      <c r="AB58" s="102"/>
      <c r="AC58" s="102"/>
      <c r="AD58" s="102"/>
      <c r="AE58" s="27"/>
      <c r="AF58" s="27"/>
      <c r="AG58" s="102"/>
      <c r="AH58" s="102"/>
      <c r="AI58" s="102"/>
      <c r="AJ58" s="102"/>
      <c r="AK58" s="102"/>
      <c r="AL58" s="27"/>
      <c r="AM58" s="104"/>
      <c r="AN58" s="4"/>
      <c r="AO58" s="9"/>
      <c r="AP58" s="8">
        <f>COUNTIF(I58:AM58,"●")</f>
        <v>0</v>
      </c>
      <c r="AQ58" s="55"/>
      <c r="AS58" s="5">
        <f t="shared" si="17"/>
        <v>0</v>
      </c>
      <c r="AT58" s="5">
        <f t="shared" si="15"/>
        <v>0</v>
      </c>
      <c r="AU58" s="5">
        <f t="shared" si="15"/>
        <v>0</v>
      </c>
      <c r="AV58" s="5">
        <f t="shared" si="15"/>
        <v>0</v>
      </c>
    </row>
    <row r="59" spans="1:48" ht="18.75" customHeight="1">
      <c r="A59" s="165" t="s">
        <v>44</v>
      </c>
      <c r="B59" s="44"/>
      <c r="C59" s="140"/>
      <c r="D59" s="45"/>
      <c r="E59" s="140"/>
      <c r="F59" s="45"/>
      <c r="G59" s="71"/>
      <c r="H59" s="47" t="s">
        <v>0</v>
      </c>
      <c r="I59" s="32">
        <v>1</v>
      </c>
      <c r="J59" s="80">
        <v>2</v>
      </c>
      <c r="K59" s="83">
        <v>3</v>
      </c>
      <c r="L59" s="80">
        <v>4</v>
      </c>
      <c r="M59" s="83">
        <v>5</v>
      </c>
      <c r="N59" s="80">
        <v>6</v>
      </c>
      <c r="O59" s="21">
        <v>7</v>
      </c>
      <c r="P59" s="20">
        <v>8</v>
      </c>
      <c r="Q59" s="83">
        <v>9</v>
      </c>
      <c r="R59" s="80">
        <v>10</v>
      </c>
      <c r="S59" s="83">
        <v>11</v>
      </c>
      <c r="T59" s="80">
        <v>12</v>
      </c>
      <c r="U59" s="83">
        <v>13</v>
      </c>
      <c r="V59" s="20">
        <v>14</v>
      </c>
      <c r="W59" s="21">
        <v>15</v>
      </c>
      <c r="X59" s="80">
        <v>16</v>
      </c>
      <c r="Y59" s="83">
        <v>17</v>
      </c>
      <c r="Z59" s="80">
        <v>18</v>
      </c>
      <c r="AA59" s="83">
        <v>19</v>
      </c>
      <c r="AB59" s="80">
        <v>20</v>
      </c>
      <c r="AC59" s="21">
        <v>21</v>
      </c>
      <c r="AD59" s="20">
        <v>22</v>
      </c>
      <c r="AE59" s="83">
        <v>23</v>
      </c>
      <c r="AF59" s="80">
        <v>24</v>
      </c>
      <c r="AG59" s="83">
        <v>25</v>
      </c>
      <c r="AH59" s="80">
        <v>26</v>
      </c>
      <c r="AI59" s="83">
        <v>27</v>
      </c>
      <c r="AJ59" s="20">
        <v>28</v>
      </c>
      <c r="AK59" s="21">
        <v>29</v>
      </c>
      <c r="AL59" s="80">
        <v>30</v>
      </c>
      <c r="AM59" s="110">
        <v>31</v>
      </c>
      <c r="AN59" s="168" t="s">
        <v>6</v>
      </c>
      <c r="AO59" s="170" t="s">
        <v>10</v>
      </c>
      <c r="AP59" s="170" t="s">
        <v>9</v>
      </c>
      <c r="AQ59" s="195" t="s">
        <v>8</v>
      </c>
      <c r="AT59" s="5">
        <f t="shared" si="15"/>
        <v>0</v>
      </c>
      <c r="AU59" s="5">
        <f t="shared" si="15"/>
        <v>0</v>
      </c>
      <c r="AV59" s="5">
        <f t="shared" si="15"/>
        <v>0</v>
      </c>
    </row>
    <row r="60" spans="1:48" ht="18.75" customHeight="1">
      <c r="A60" s="166"/>
      <c r="B60" s="48"/>
      <c r="C60" s="141"/>
      <c r="D60" s="49"/>
      <c r="E60" s="141"/>
      <c r="F60" s="49"/>
      <c r="G60" s="72"/>
      <c r="H60" s="51" t="s">
        <v>1</v>
      </c>
      <c r="I60" s="23">
        <f>AL53+1</f>
        <v>246</v>
      </c>
      <c r="J60" s="84">
        <f>+I60+1</f>
        <v>247</v>
      </c>
      <c r="K60" s="85">
        <f t="shared" ref="K60:AM60" si="18">+J60+1</f>
        <v>248</v>
      </c>
      <c r="L60" s="84">
        <f t="shared" si="18"/>
        <v>249</v>
      </c>
      <c r="M60" s="88">
        <f t="shared" si="18"/>
        <v>250</v>
      </c>
      <c r="N60" s="84">
        <f t="shared" si="18"/>
        <v>251</v>
      </c>
      <c r="O60" s="23">
        <f t="shared" si="18"/>
        <v>252</v>
      </c>
      <c r="P60" s="22">
        <f t="shared" si="18"/>
        <v>253</v>
      </c>
      <c r="Q60" s="88">
        <f t="shared" si="18"/>
        <v>254</v>
      </c>
      <c r="R60" s="84">
        <f t="shared" si="18"/>
        <v>255</v>
      </c>
      <c r="S60" s="88">
        <f t="shared" si="18"/>
        <v>256</v>
      </c>
      <c r="T60" s="84">
        <f t="shared" si="18"/>
        <v>257</v>
      </c>
      <c r="U60" s="88">
        <f t="shared" si="18"/>
        <v>258</v>
      </c>
      <c r="V60" s="22">
        <f t="shared" si="18"/>
        <v>259</v>
      </c>
      <c r="W60" s="23">
        <f t="shared" si="18"/>
        <v>260</v>
      </c>
      <c r="X60" s="84">
        <f t="shared" si="18"/>
        <v>261</v>
      </c>
      <c r="Y60" s="88">
        <f t="shared" si="18"/>
        <v>262</v>
      </c>
      <c r="Z60" s="84">
        <f t="shared" si="18"/>
        <v>263</v>
      </c>
      <c r="AA60" s="88">
        <f t="shared" si="18"/>
        <v>264</v>
      </c>
      <c r="AB60" s="84">
        <f t="shared" si="18"/>
        <v>265</v>
      </c>
      <c r="AC60" s="23">
        <f t="shared" si="18"/>
        <v>266</v>
      </c>
      <c r="AD60" s="22">
        <f t="shared" si="18"/>
        <v>267</v>
      </c>
      <c r="AE60" s="88">
        <f t="shared" si="18"/>
        <v>268</v>
      </c>
      <c r="AF60" s="84">
        <f t="shared" si="18"/>
        <v>269</v>
      </c>
      <c r="AG60" s="88">
        <f t="shared" si="18"/>
        <v>270</v>
      </c>
      <c r="AH60" s="84">
        <f t="shared" si="18"/>
        <v>271</v>
      </c>
      <c r="AI60" s="88">
        <f t="shared" si="18"/>
        <v>272</v>
      </c>
      <c r="AJ60" s="22">
        <f t="shared" si="18"/>
        <v>273</v>
      </c>
      <c r="AK60" s="28">
        <f t="shared" si="18"/>
        <v>274</v>
      </c>
      <c r="AL60" s="89">
        <f t="shared" si="18"/>
        <v>275</v>
      </c>
      <c r="AM60" s="89">
        <f t="shared" si="18"/>
        <v>276</v>
      </c>
      <c r="AN60" s="169"/>
      <c r="AO60" s="171"/>
      <c r="AP60" s="171"/>
      <c r="AQ60" s="196"/>
      <c r="AS60" s="5">
        <f t="shared" ref="AS60:AS65" si="19">COUNTIF($I60:$AM60,AS$4)</f>
        <v>0</v>
      </c>
      <c r="AT60" s="5">
        <f t="shared" si="15"/>
        <v>0</v>
      </c>
      <c r="AU60" s="5">
        <f t="shared" si="15"/>
        <v>0</v>
      </c>
      <c r="AV60" s="5">
        <f t="shared" si="15"/>
        <v>0</v>
      </c>
    </row>
    <row r="61" spans="1:48" ht="15.75" customHeight="1">
      <c r="A61" s="166"/>
      <c r="B61" s="52" t="s">
        <v>33</v>
      </c>
      <c r="C61" s="142"/>
      <c r="D61" s="53"/>
      <c r="E61" s="142"/>
      <c r="F61" s="53"/>
      <c r="G61" s="73"/>
      <c r="H61" s="54"/>
      <c r="I61" s="30"/>
      <c r="J61" s="93"/>
      <c r="K61" s="93"/>
      <c r="L61" s="93"/>
      <c r="M61" s="93"/>
      <c r="N61" s="93"/>
      <c r="O61" s="30"/>
      <c r="P61" s="30"/>
      <c r="Q61" s="93"/>
      <c r="R61" s="93"/>
      <c r="S61" s="93"/>
      <c r="T61" s="93"/>
      <c r="U61" s="93"/>
      <c r="V61" s="30"/>
      <c r="W61" s="30"/>
      <c r="X61" s="93"/>
      <c r="Y61" s="93"/>
      <c r="Z61" s="93"/>
      <c r="AA61" s="93"/>
      <c r="AB61" s="93"/>
      <c r="AC61" s="30"/>
      <c r="AD61" s="30"/>
      <c r="AE61" s="93"/>
      <c r="AF61" s="93"/>
      <c r="AG61" s="93" t="s">
        <v>81</v>
      </c>
      <c r="AH61" s="93" t="s">
        <v>7</v>
      </c>
      <c r="AI61" s="93" t="s">
        <v>7</v>
      </c>
      <c r="AJ61" s="30" t="s">
        <v>7</v>
      </c>
      <c r="AK61" s="30" t="s">
        <v>7</v>
      </c>
      <c r="AL61" s="93" t="s">
        <v>7</v>
      </c>
      <c r="AM61" s="94" t="s">
        <v>7</v>
      </c>
      <c r="AN61" s="1">
        <f>SUM(AO61:AP61)</f>
        <v>24</v>
      </c>
      <c r="AO61" s="7">
        <f>SUM(AO62:AO65)</f>
        <v>17</v>
      </c>
      <c r="AP61" s="7">
        <f>SUM(AP62:AP65)</f>
        <v>7</v>
      </c>
      <c r="AQ61" s="55" t="s">
        <v>4</v>
      </c>
      <c r="AS61" s="5">
        <f t="shared" si="19"/>
        <v>0</v>
      </c>
      <c r="AT61" s="5">
        <f>COUNTIF($I61:$AM61,AT$4)</f>
        <v>0</v>
      </c>
      <c r="AU61" s="5">
        <f t="shared" si="15"/>
        <v>0</v>
      </c>
      <c r="AV61" s="5">
        <f t="shared" si="15"/>
        <v>0</v>
      </c>
    </row>
    <row r="62" spans="1:48" ht="15.75" customHeight="1">
      <c r="A62" s="166"/>
      <c r="B62" s="56" t="s">
        <v>21</v>
      </c>
      <c r="C62" s="118">
        <v>0.54166666666666663</v>
      </c>
      <c r="D62" s="58" t="s">
        <v>55</v>
      </c>
      <c r="E62" s="119">
        <v>0.75</v>
      </c>
      <c r="F62" s="57" t="s">
        <v>11</v>
      </c>
      <c r="G62" s="59">
        <v>5</v>
      </c>
      <c r="H62" s="60" t="s">
        <v>14</v>
      </c>
      <c r="I62" s="31"/>
      <c r="J62" s="107" t="s">
        <v>56</v>
      </c>
      <c r="K62" s="107" t="s">
        <v>56</v>
      </c>
      <c r="L62" s="107" t="s">
        <v>56</v>
      </c>
      <c r="M62" s="107" t="s">
        <v>56</v>
      </c>
      <c r="N62" s="95" t="s">
        <v>56</v>
      </c>
      <c r="O62" s="126"/>
      <c r="P62" s="25"/>
      <c r="Q62" s="107" t="s">
        <v>56</v>
      </c>
      <c r="R62" s="107" t="s">
        <v>56</v>
      </c>
      <c r="S62" s="107" t="s">
        <v>56</v>
      </c>
      <c r="T62" s="107" t="s">
        <v>56</v>
      </c>
      <c r="U62" s="95" t="s">
        <v>56</v>
      </c>
      <c r="V62" s="126"/>
      <c r="W62" s="25"/>
      <c r="X62" s="95" t="s">
        <v>56</v>
      </c>
      <c r="Y62" s="107" t="s">
        <v>56</v>
      </c>
      <c r="Z62" s="107" t="s">
        <v>56</v>
      </c>
      <c r="AA62" s="107" t="s">
        <v>56</v>
      </c>
      <c r="AB62" s="95" t="s">
        <v>56</v>
      </c>
      <c r="AC62" s="126"/>
      <c r="AD62" s="25"/>
      <c r="AE62" s="95" t="s">
        <v>56</v>
      </c>
      <c r="AF62" s="95" t="s">
        <v>56</v>
      </c>
      <c r="AG62" s="95"/>
      <c r="AH62" s="107"/>
      <c r="AI62" s="107"/>
      <c r="AJ62" s="31"/>
      <c r="AK62" s="31"/>
      <c r="AL62" s="107"/>
      <c r="AM62" s="97"/>
      <c r="AN62" s="2"/>
      <c r="AO62" s="8">
        <f>COUNTIF(I62:AM62,"○")</f>
        <v>17</v>
      </c>
      <c r="AP62" s="18"/>
      <c r="AQ62" s="122"/>
      <c r="AS62" s="5">
        <f t="shared" si="19"/>
        <v>0</v>
      </c>
      <c r="AT62" s="5">
        <f t="shared" si="15"/>
        <v>0</v>
      </c>
      <c r="AU62" s="5">
        <f t="shared" si="15"/>
        <v>0</v>
      </c>
      <c r="AV62" s="5">
        <f t="shared" si="15"/>
        <v>0</v>
      </c>
    </row>
    <row r="63" spans="1:48" ht="15.75" customHeight="1">
      <c r="A63" s="166"/>
      <c r="B63" s="162" t="s">
        <v>17</v>
      </c>
      <c r="C63" s="120">
        <v>0.35416666666666669</v>
      </c>
      <c r="D63" s="62" t="s">
        <v>55</v>
      </c>
      <c r="E63" s="121">
        <v>0.70833333333333337</v>
      </c>
      <c r="F63" s="61" t="s">
        <v>11</v>
      </c>
      <c r="G63" s="63">
        <v>8.5</v>
      </c>
      <c r="H63" s="64" t="s">
        <v>14</v>
      </c>
      <c r="I63" s="26"/>
      <c r="J63" s="98"/>
      <c r="K63" s="98"/>
      <c r="L63" s="98"/>
      <c r="M63" s="98"/>
      <c r="N63" s="98"/>
      <c r="O63" s="26" t="s">
        <v>57</v>
      </c>
      <c r="P63" s="26"/>
      <c r="Q63" s="98"/>
      <c r="R63" s="100"/>
      <c r="S63" s="98"/>
      <c r="T63" s="98"/>
      <c r="U63" s="98"/>
      <c r="V63" s="26" t="s">
        <v>57</v>
      </c>
      <c r="W63" s="26"/>
      <c r="X63" s="98"/>
      <c r="Y63" s="100"/>
      <c r="Z63" s="98"/>
      <c r="AA63" s="98"/>
      <c r="AB63" s="98"/>
      <c r="AC63" s="26" t="s">
        <v>57</v>
      </c>
      <c r="AD63" s="26"/>
      <c r="AE63" s="98"/>
      <c r="AF63" s="98"/>
      <c r="AG63" s="98" t="s">
        <v>57</v>
      </c>
      <c r="AH63" s="98" t="s">
        <v>80</v>
      </c>
      <c r="AI63" s="98" t="s">
        <v>57</v>
      </c>
      <c r="AJ63" s="26" t="s">
        <v>57</v>
      </c>
      <c r="AK63" s="26"/>
      <c r="AL63" s="98"/>
      <c r="AM63" s="101"/>
      <c r="AN63" s="3"/>
      <c r="AO63" s="8"/>
      <c r="AP63" s="8">
        <f>COUNTIF(I63:AM63,"●")</f>
        <v>7</v>
      </c>
      <c r="AQ63" s="55"/>
      <c r="AR63" s="76"/>
      <c r="AS63" s="5">
        <f t="shared" si="19"/>
        <v>0</v>
      </c>
      <c r="AT63" s="5">
        <f t="shared" si="15"/>
        <v>0</v>
      </c>
      <c r="AU63" s="5">
        <f t="shared" si="15"/>
        <v>0</v>
      </c>
      <c r="AV63" s="5">
        <f t="shared" si="15"/>
        <v>0</v>
      </c>
    </row>
    <row r="64" spans="1:48" ht="15.75" customHeight="1">
      <c r="A64" s="166"/>
      <c r="B64" s="163"/>
      <c r="C64" s="120"/>
      <c r="D64" s="62" t="s">
        <v>22</v>
      </c>
      <c r="E64" s="121"/>
      <c r="F64" s="61" t="s">
        <v>11</v>
      </c>
      <c r="G64" s="63"/>
      <c r="H64" s="64" t="s">
        <v>14</v>
      </c>
      <c r="I64" s="26"/>
      <c r="J64" s="98"/>
      <c r="K64" s="98"/>
      <c r="L64" s="98"/>
      <c r="M64" s="98"/>
      <c r="N64" s="98"/>
      <c r="O64" s="26"/>
      <c r="P64" s="26"/>
      <c r="Q64" s="98"/>
      <c r="R64" s="100"/>
      <c r="S64" s="98"/>
      <c r="T64" s="98"/>
      <c r="U64" s="98"/>
      <c r="V64" s="26"/>
      <c r="W64" s="26"/>
      <c r="X64" s="98"/>
      <c r="Y64" s="98"/>
      <c r="Z64" s="98"/>
      <c r="AA64" s="98"/>
      <c r="AB64" s="98"/>
      <c r="AC64" s="26"/>
      <c r="AD64" s="26"/>
      <c r="AE64" s="98"/>
      <c r="AF64" s="98"/>
      <c r="AG64" s="98"/>
      <c r="AH64" s="98"/>
      <c r="AI64" s="98"/>
      <c r="AJ64" s="26"/>
      <c r="AK64" s="26"/>
      <c r="AL64" s="98"/>
      <c r="AM64" s="101"/>
      <c r="AN64" s="3"/>
      <c r="AO64" s="8"/>
      <c r="AP64" s="8">
        <f>COUNTIF(I64:AM64,"●")</f>
        <v>0</v>
      </c>
      <c r="AQ64" s="55"/>
      <c r="AR64" s="76"/>
      <c r="AS64" s="5">
        <f t="shared" si="19"/>
        <v>0</v>
      </c>
      <c r="AT64" s="5">
        <f t="shared" si="15"/>
        <v>0</v>
      </c>
      <c r="AU64" s="5">
        <f t="shared" si="15"/>
        <v>0</v>
      </c>
      <c r="AV64" s="5">
        <f t="shared" si="15"/>
        <v>0</v>
      </c>
    </row>
    <row r="65" spans="1:48" ht="15.75" customHeight="1" thickBot="1">
      <c r="A65" s="167"/>
      <c r="B65" s="164"/>
      <c r="C65" s="143"/>
      <c r="D65" s="65" t="s">
        <v>22</v>
      </c>
      <c r="E65" s="144"/>
      <c r="F65" s="66" t="s">
        <v>11</v>
      </c>
      <c r="G65" s="67"/>
      <c r="H65" s="68" t="s">
        <v>14</v>
      </c>
      <c r="I65" s="27"/>
      <c r="J65" s="102"/>
      <c r="K65" s="102"/>
      <c r="L65" s="102"/>
      <c r="M65" s="102"/>
      <c r="N65" s="102"/>
      <c r="O65" s="27"/>
      <c r="P65" s="27"/>
      <c r="Q65" s="102"/>
      <c r="R65" s="102"/>
      <c r="S65" s="102"/>
      <c r="T65" s="102"/>
      <c r="U65" s="102"/>
      <c r="V65" s="27"/>
      <c r="W65" s="27"/>
      <c r="X65" s="102"/>
      <c r="Y65" s="102"/>
      <c r="Z65" s="102"/>
      <c r="AA65" s="102"/>
      <c r="AB65" s="102"/>
      <c r="AC65" s="27"/>
      <c r="AD65" s="27"/>
      <c r="AE65" s="102"/>
      <c r="AF65" s="102"/>
      <c r="AG65" s="102"/>
      <c r="AH65" s="102"/>
      <c r="AI65" s="102"/>
      <c r="AJ65" s="27"/>
      <c r="AK65" s="27"/>
      <c r="AL65" s="102"/>
      <c r="AM65" s="104"/>
      <c r="AN65" s="4"/>
      <c r="AO65" s="9"/>
      <c r="AP65" s="8">
        <f>COUNTIF(I65:AM65,"●")</f>
        <v>0</v>
      </c>
      <c r="AQ65" s="55"/>
      <c r="AS65" s="5">
        <f t="shared" si="19"/>
        <v>0</v>
      </c>
      <c r="AT65" s="5">
        <f t="shared" si="15"/>
        <v>0</v>
      </c>
      <c r="AU65" s="5">
        <f t="shared" si="15"/>
        <v>0</v>
      </c>
      <c r="AV65" s="5">
        <f t="shared" si="15"/>
        <v>0</v>
      </c>
    </row>
    <row r="66" spans="1:48" ht="18.75" customHeight="1">
      <c r="A66" s="165" t="s">
        <v>45</v>
      </c>
      <c r="B66" s="44"/>
      <c r="C66" s="140"/>
      <c r="D66" s="45"/>
      <c r="E66" s="140"/>
      <c r="F66" s="45"/>
      <c r="G66" s="71"/>
      <c r="H66" s="47" t="s">
        <v>0</v>
      </c>
      <c r="I66" s="32">
        <v>1</v>
      </c>
      <c r="J66" s="80">
        <v>2</v>
      </c>
      <c r="K66" s="83">
        <v>3</v>
      </c>
      <c r="L66" s="20">
        <v>4</v>
      </c>
      <c r="M66" s="21">
        <v>5</v>
      </c>
      <c r="N66" s="80">
        <v>6</v>
      </c>
      <c r="O66" s="83">
        <v>7</v>
      </c>
      <c r="P66" s="80">
        <v>8</v>
      </c>
      <c r="Q66" s="83">
        <v>9</v>
      </c>
      <c r="R66" s="80">
        <v>10</v>
      </c>
      <c r="S66" s="21">
        <v>11</v>
      </c>
      <c r="T66" s="20">
        <v>12</v>
      </c>
      <c r="U66" s="21">
        <v>13</v>
      </c>
      <c r="V66" s="80">
        <v>14</v>
      </c>
      <c r="W66" s="83">
        <v>15</v>
      </c>
      <c r="X66" s="80">
        <v>16</v>
      </c>
      <c r="Y66" s="83">
        <v>17</v>
      </c>
      <c r="Z66" s="20">
        <v>18</v>
      </c>
      <c r="AA66" s="21">
        <v>19</v>
      </c>
      <c r="AB66" s="80">
        <v>20</v>
      </c>
      <c r="AC66" s="83">
        <v>21</v>
      </c>
      <c r="AD66" s="80">
        <v>22</v>
      </c>
      <c r="AE66" s="83">
        <v>23</v>
      </c>
      <c r="AF66" s="80">
        <v>24</v>
      </c>
      <c r="AG66" s="21">
        <v>25</v>
      </c>
      <c r="AH66" s="20">
        <v>26</v>
      </c>
      <c r="AI66" s="83">
        <v>27</v>
      </c>
      <c r="AJ66" s="80">
        <v>28</v>
      </c>
      <c r="AK66" s="83">
        <v>29</v>
      </c>
      <c r="AL66" s="80">
        <v>30</v>
      </c>
      <c r="AM66" s="110">
        <v>31</v>
      </c>
      <c r="AN66" s="168" t="s">
        <v>6</v>
      </c>
      <c r="AO66" s="170" t="s">
        <v>10</v>
      </c>
      <c r="AP66" s="170" t="s">
        <v>9</v>
      </c>
      <c r="AQ66" s="195" t="s">
        <v>8</v>
      </c>
      <c r="AT66" s="5">
        <f t="shared" si="15"/>
        <v>0</v>
      </c>
      <c r="AU66" s="5">
        <f t="shared" si="15"/>
        <v>0</v>
      </c>
      <c r="AV66" s="5">
        <f t="shared" si="15"/>
        <v>0</v>
      </c>
    </row>
    <row r="67" spans="1:48" ht="18.75" customHeight="1">
      <c r="A67" s="166"/>
      <c r="B67" s="48"/>
      <c r="C67" s="141"/>
      <c r="D67" s="49"/>
      <c r="E67" s="141"/>
      <c r="F67" s="49"/>
      <c r="G67" s="74"/>
      <c r="H67" s="51" t="s">
        <v>1</v>
      </c>
      <c r="I67" s="23">
        <f>AM60+1</f>
        <v>277</v>
      </c>
      <c r="J67" s="84">
        <f>+I67+1</f>
        <v>278</v>
      </c>
      <c r="K67" s="85">
        <f t="shared" ref="K67:AM67" si="20">+J67+1</f>
        <v>279</v>
      </c>
      <c r="L67" s="22">
        <f t="shared" si="20"/>
        <v>280</v>
      </c>
      <c r="M67" s="23">
        <f t="shared" si="20"/>
        <v>281</v>
      </c>
      <c r="N67" s="84">
        <f t="shared" si="20"/>
        <v>282</v>
      </c>
      <c r="O67" s="88">
        <f t="shared" si="20"/>
        <v>283</v>
      </c>
      <c r="P67" s="84">
        <f t="shared" si="20"/>
        <v>284</v>
      </c>
      <c r="Q67" s="88">
        <f t="shared" si="20"/>
        <v>285</v>
      </c>
      <c r="R67" s="84">
        <f t="shared" si="20"/>
        <v>286</v>
      </c>
      <c r="S67" s="23">
        <f t="shared" si="20"/>
        <v>287</v>
      </c>
      <c r="T67" s="22">
        <f t="shared" si="20"/>
        <v>288</v>
      </c>
      <c r="U67" s="23">
        <f t="shared" si="20"/>
        <v>289</v>
      </c>
      <c r="V67" s="84">
        <f t="shared" si="20"/>
        <v>290</v>
      </c>
      <c r="W67" s="88">
        <f t="shared" si="20"/>
        <v>291</v>
      </c>
      <c r="X67" s="84">
        <f t="shared" si="20"/>
        <v>292</v>
      </c>
      <c r="Y67" s="88">
        <f t="shared" si="20"/>
        <v>293</v>
      </c>
      <c r="Z67" s="22">
        <f t="shared" si="20"/>
        <v>294</v>
      </c>
      <c r="AA67" s="23">
        <f t="shared" si="20"/>
        <v>295</v>
      </c>
      <c r="AB67" s="84">
        <f t="shared" si="20"/>
        <v>296</v>
      </c>
      <c r="AC67" s="88">
        <f t="shared" si="20"/>
        <v>297</v>
      </c>
      <c r="AD67" s="84">
        <f t="shared" si="20"/>
        <v>298</v>
      </c>
      <c r="AE67" s="88">
        <f t="shared" si="20"/>
        <v>299</v>
      </c>
      <c r="AF67" s="84">
        <f t="shared" si="20"/>
        <v>300</v>
      </c>
      <c r="AG67" s="23">
        <f t="shared" si="20"/>
        <v>301</v>
      </c>
      <c r="AH67" s="22">
        <f t="shared" si="20"/>
        <v>302</v>
      </c>
      <c r="AI67" s="88">
        <f t="shared" si="20"/>
        <v>303</v>
      </c>
      <c r="AJ67" s="84">
        <f t="shared" si="20"/>
        <v>304</v>
      </c>
      <c r="AK67" s="89">
        <f t="shared" si="20"/>
        <v>305</v>
      </c>
      <c r="AL67" s="89">
        <f t="shared" si="20"/>
        <v>306</v>
      </c>
      <c r="AM67" s="89">
        <f t="shared" si="20"/>
        <v>307</v>
      </c>
      <c r="AN67" s="169"/>
      <c r="AO67" s="171"/>
      <c r="AP67" s="171"/>
      <c r="AQ67" s="196"/>
      <c r="AS67" s="5">
        <f t="shared" ref="AS67:AS72" si="21">COUNTIF($I67:$AM67,AS$4)</f>
        <v>0</v>
      </c>
      <c r="AT67" s="5">
        <f t="shared" si="15"/>
        <v>0</v>
      </c>
      <c r="AU67" s="5">
        <f t="shared" si="15"/>
        <v>0</v>
      </c>
      <c r="AV67" s="5">
        <f t="shared" si="15"/>
        <v>0</v>
      </c>
    </row>
    <row r="68" spans="1:48" ht="15.75" customHeight="1">
      <c r="A68" s="166"/>
      <c r="B68" s="52" t="s">
        <v>33</v>
      </c>
      <c r="C68" s="142"/>
      <c r="D68" s="53"/>
      <c r="E68" s="142"/>
      <c r="F68" s="53"/>
      <c r="G68" s="73"/>
      <c r="H68" s="54"/>
      <c r="I68" s="30" t="s">
        <v>49</v>
      </c>
      <c r="J68" s="93" t="s">
        <v>7</v>
      </c>
      <c r="K68" s="93" t="s">
        <v>7</v>
      </c>
      <c r="L68" s="30" t="s">
        <v>7</v>
      </c>
      <c r="M68" s="30" t="s">
        <v>7</v>
      </c>
      <c r="N68" s="93"/>
      <c r="O68" s="93"/>
      <c r="P68" s="93"/>
      <c r="Q68" s="93"/>
      <c r="R68" s="93"/>
      <c r="S68" s="30"/>
      <c r="T68" s="30"/>
      <c r="U68" s="30" t="s">
        <v>54</v>
      </c>
      <c r="V68" s="127"/>
      <c r="W68" s="93"/>
      <c r="X68" s="93"/>
      <c r="Y68" s="93"/>
      <c r="Z68" s="30"/>
      <c r="AA68" s="30"/>
      <c r="AB68" s="93"/>
      <c r="AC68" s="93"/>
      <c r="AD68" s="93"/>
      <c r="AE68" s="93"/>
      <c r="AF68" s="93"/>
      <c r="AG68" s="30"/>
      <c r="AH68" s="30"/>
      <c r="AI68" s="93"/>
      <c r="AJ68" s="93"/>
      <c r="AK68" s="93"/>
      <c r="AL68" s="93"/>
      <c r="AM68" s="94"/>
      <c r="AN68" s="1">
        <f>SUM(AO68:AP68)</f>
        <v>23</v>
      </c>
      <c r="AO68" s="7">
        <f>SUM(AO69:AO72)</f>
        <v>19</v>
      </c>
      <c r="AP68" s="7">
        <f>SUM(AP69:AP72)</f>
        <v>4</v>
      </c>
      <c r="AQ68" s="55" t="s">
        <v>4</v>
      </c>
      <c r="AS68" s="5">
        <f t="shared" si="21"/>
        <v>0</v>
      </c>
      <c r="AT68" s="5">
        <f t="shared" si="15"/>
        <v>0</v>
      </c>
      <c r="AU68" s="5">
        <f t="shared" si="15"/>
        <v>0</v>
      </c>
      <c r="AV68" s="5">
        <f t="shared" si="15"/>
        <v>0</v>
      </c>
    </row>
    <row r="69" spans="1:48" ht="15.75" customHeight="1">
      <c r="A69" s="166"/>
      <c r="B69" s="56" t="s">
        <v>21</v>
      </c>
      <c r="C69" s="118">
        <v>0.54166666666666663</v>
      </c>
      <c r="D69" s="58" t="s">
        <v>55</v>
      </c>
      <c r="E69" s="119">
        <v>0.75</v>
      </c>
      <c r="F69" s="57" t="s">
        <v>11</v>
      </c>
      <c r="G69" s="59">
        <v>5</v>
      </c>
      <c r="H69" s="60" t="s">
        <v>14</v>
      </c>
      <c r="I69" s="31"/>
      <c r="J69" s="107"/>
      <c r="K69" s="107"/>
      <c r="L69" s="26"/>
      <c r="M69" s="26"/>
      <c r="N69" s="107" t="s">
        <v>56</v>
      </c>
      <c r="O69" s="107" t="s">
        <v>56</v>
      </c>
      <c r="P69" s="107" t="s">
        <v>56</v>
      </c>
      <c r="Q69" s="107" t="s">
        <v>56</v>
      </c>
      <c r="R69" s="107" t="s">
        <v>56</v>
      </c>
      <c r="S69" s="25"/>
      <c r="T69" s="25"/>
      <c r="U69" s="31"/>
      <c r="V69" s="107" t="s">
        <v>56</v>
      </c>
      <c r="W69" s="107" t="s">
        <v>56</v>
      </c>
      <c r="X69" s="95" t="s">
        <v>56</v>
      </c>
      <c r="Y69" s="107" t="s">
        <v>56</v>
      </c>
      <c r="Z69" s="126"/>
      <c r="AA69" s="25"/>
      <c r="AB69" s="107" t="s">
        <v>56</v>
      </c>
      <c r="AC69" s="107" t="s">
        <v>56</v>
      </c>
      <c r="AD69" s="107" t="s">
        <v>56</v>
      </c>
      <c r="AE69" s="95" t="s">
        <v>56</v>
      </c>
      <c r="AF69" s="107" t="s">
        <v>56</v>
      </c>
      <c r="AG69" s="126"/>
      <c r="AH69" s="25"/>
      <c r="AI69" s="107" t="s">
        <v>56</v>
      </c>
      <c r="AJ69" s="107" t="s">
        <v>56</v>
      </c>
      <c r="AK69" s="107" t="s">
        <v>56</v>
      </c>
      <c r="AL69" s="107" t="s">
        <v>56</v>
      </c>
      <c r="AM69" s="95" t="s">
        <v>56</v>
      </c>
      <c r="AN69" s="2"/>
      <c r="AO69" s="8">
        <f>COUNTIF(I69:AM69,"○")</f>
        <v>19</v>
      </c>
      <c r="AP69" s="18"/>
      <c r="AQ69" s="55"/>
      <c r="AS69" s="5">
        <f>COUNTIF($I69:$AM69,AS$4)</f>
        <v>0</v>
      </c>
      <c r="AT69" s="5">
        <f>COUNTIF($I69:$AM69,AT$4)</f>
        <v>0</v>
      </c>
      <c r="AU69" s="5">
        <f>COUNTIF($I69:$AM69,AU$4)</f>
        <v>0</v>
      </c>
      <c r="AV69" s="5">
        <f>COUNTIF($I69:$AM69,AV$4)</f>
        <v>0</v>
      </c>
    </row>
    <row r="70" spans="1:48" ht="15.75" customHeight="1">
      <c r="A70" s="166"/>
      <c r="B70" s="162" t="s">
        <v>17</v>
      </c>
      <c r="C70" s="120">
        <v>0.35416666666666669</v>
      </c>
      <c r="D70" s="62" t="s">
        <v>55</v>
      </c>
      <c r="E70" s="121">
        <v>0.70833333333333337</v>
      </c>
      <c r="F70" s="61" t="s">
        <v>11</v>
      </c>
      <c r="G70" s="63">
        <v>8.5</v>
      </c>
      <c r="H70" s="64" t="s">
        <v>14</v>
      </c>
      <c r="I70" s="26"/>
      <c r="J70" s="98"/>
      <c r="K70" s="98"/>
      <c r="L70" s="26" t="s">
        <v>57</v>
      </c>
      <c r="M70" s="26"/>
      <c r="N70" s="98"/>
      <c r="O70" s="100"/>
      <c r="P70" s="98"/>
      <c r="Q70" s="98"/>
      <c r="R70" s="98"/>
      <c r="S70" s="26" t="s">
        <v>57</v>
      </c>
      <c r="T70" s="26"/>
      <c r="U70" s="26"/>
      <c r="V70" s="100"/>
      <c r="W70" s="98"/>
      <c r="X70" s="98"/>
      <c r="Y70" s="98"/>
      <c r="Z70" s="26" t="s">
        <v>57</v>
      </c>
      <c r="AA70" s="126"/>
      <c r="AB70" s="98"/>
      <c r="AC70" s="100"/>
      <c r="AD70" s="98"/>
      <c r="AE70" s="98"/>
      <c r="AF70" s="98"/>
      <c r="AG70" s="26" t="s">
        <v>57</v>
      </c>
      <c r="AH70" s="26"/>
      <c r="AI70" s="98"/>
      <c r="AJ70" s="100"/>
      <c r="AK70" s="98"/>
      <c r="AL70" s="98"/>
      <c r="AM70" s="101"/>
      <c r="AN70" s="3"/>
      <c r="AO70" s="8"/>
      <c r="AP70" s="8">
        <f>COUNTIF(I70:AM70,"●")</f>
        <v>4</v>
      </c>
      <c r="AQ70" s="55"/>
      <c r="AR70" s="76"/>
      <c r="AS70" s="5">
        <f t="shared" si="21"/>
        <v>0</v>
      </c>
      <c r="AT70" s="5">
        <f t="shared" ref="AT70:AV86" si="22">COUNTIF($I70:$AM70,AT$4)</f>
        <v>0</v>
      </c>
      <c r="AU70" s="5">
        <f t="shared" si="22"/>
        <v>0</v>
      </c>
      <c r="AV70" s="5">
        <f t="shared" si="22"/>
        <v>0</v>
      </c>
    </row>
    <row r="71" spans="1:48" ht="15.75" customHeight="1">
      <c r="A71" s="166"/>
      <c r="B71" s="163"/>
      <c r="C71" s="120"/>
      <c r="D71" s="62" t="s">
        <v>22</v>
      </c>
      <c r="E71" s="121"/>
      <c r="F71" s="61" t="s">
        <v>11</v>
      </c>
      <c r="G71" s="63"/>
      <c r="H71" s="64" t="s">
        <v>14</v>
      </c>
      <c r="I71" s="26"/>
      <c r="J71" s="98"/>
      <c r="K71" s="98"/>
      <c r="L71" s="26"/>
      <c r="M71" s="26"/>
      <c r="N71" s="98"/>
      <c r="O71" s="98"/>
      <c r="P71" s="98"/>
      <c r="Q71" s="98"/>
      <c r="R71" s="98"/>
      <c r="S71" s="26"/>
      <c r="T71" s="26"/>
      <c r="U71" s="26"/>
      <c r="V71" s="98"/>
      <c r="W71" s="98"/>
      <c r="X71" s="98"/>
      <c r="Y71" s="98"/>
      <c r="Z71" s="26"/>
      <c r="AA71" s="26"/>
      <c r="AB71" s="98"/>
      <c r="AC71" s="98"/>
      <c r="AD71" s="98"/>
      <c r="AE71" s="98"/>
      <c r="AF71" s="98"/>
      <c r="AG71" s="26"/>
      <c r="AH71" s="26"/>
      <c r="AI71" s="98"/>
      <c r="AJ71" s="98"/>
      <c r="AK71" s="98"/>
      <c r="AL71" s="98"/>
      <c r="AM71" s="101"/>
      <c r="AN71" s="3"/>
      <c r="AO71" s="8"/>
      <c r="AP71" s="8">
        <f>COUNTIF(I71:AM71,"●")</f>
        <v>0</v>
      </c>
      <c r="AQ71" s="55"/>
      <c r="AR71" s="76"/>
      <c r="AS71" s="5">
        <f t="shared" si="21"/>
        <v>0</v>
      </c>
      <c r="AT71" s="5">
        <f t="shared" si="22"/>
        <v>0</v>
      </c>
      <c r="AU71" s="5">
        <f t="shared" si="22"/>
        <v>0</v>
      </c>
      <c r="AV71" s="5">
        <f t="shared" si="22"/>
        <v>0</v>
      </c>
    </row>
    <row r="72" spans="1:48" ht="15.75" customHeight="1" thickBot="1">
      <c r="A72" s="167"/>
      <c r="B72" s="164"/>
      <c r="C72" s="143"/>
      <c r="D72" s="65" t="s">
        <v>22</v>
      </c>
      <c r="E72" s="144"/>
      <c r="F72" s="66" t="s">
        <v>11</v>
      </c>
      <c r="G72" s="67"/>
      <c r="H72" s="68" t="s">
        <v>14</v>
      </c>
      <c r="I72" s="27"/>
      <c r="J72" s="102"/>
      <c r="K72" s="102"/>
      <c r="L72" s="135"/>
      <c r="M72" s="27"/>
      <c r="N72" s="102"/>
      <c r="O72" s="102"/>
      <c r="P72" s="102"/>
      <c r="Q72" s="102"/>
      <c r="R72" s="102"/>
      <c r="S72" s="27"/>
      <c r="T72" s="27"/>
      <c r="U72" s="27"/>
      <c r="V72" s="102"/>
      <c r="W72" s="102"/>
      <c r="X72" s="102"/>
      <c r="Y72" s="102"/>
      <c r="Z72" s="27"/>
      <c r="AA72" s="27"/>
      <c r="AB72" s="102"/>
      <c r="AC72" s="102"/>
      <c r="AD72" s="102"/>
      <c r="AE72" s="102"/>
      <c r="AF72" s="102"/>
      <c r="AG72" s="27"/>
      <c r="AH72" s="27"/>
      <c r="AI72" s="102"/>
      <c r="AJ72" s="102"/>
      <c r="AK72" s="102"/>
      <c r="AL72" s="102"/>
      <c r="AM72" s="104"/>
      <c r="AN72" s="4"/>
      <c r="AO72" s="9"/>
      <c r="AP72" s="8">
        <f>COUNTIF(I72:AM72,"●")</f>
        <v>0</v>
      </c>
      <c r="AQ72" s="55"/>
      <c r="AS72" s="5">
        <f t="shared" si="21"/>
        <v>0</v>
      </c>
      <c r="AT72" s="5">
        <f t="shared" si="22"/>
        <v>0</v>
      </c>
      <c r="AU72" s="5">
        <f t="shared" si="22"/>
        <v>0</v>
      </c>
      <c r="AV72" s="5">
        <f t="shared" si="22"/>
        <v>0</v>
      </c>
    </row>
    <row r="73" spans="1:48" ht="18.75" customHeight="1">
      <c r="A73" s="165" t="s">
        <v>46</v>
      </c>
      <c r="B73" s="44"/>
      <c r="C73" s="140"/>
      <c r="D73" s="45"/>
      <c r="E73" s="140"/>
      <c r="F73" s="45"/>
      <c r="G73" s="71"/>
      <c r="H73" s="47" t="s">
        <v>0</v>
      </c>
      <c r="I73" s="32">
        <v>1</v>
      </c>
      <c r="J73" s="20">
        <v>2</v>
      </c>
      <c r="K73" s="83">
        <v>3</v>
      </c>
      <c r="L73" s="80">
        <v>4</v>
      </c>
      <c r="M73" s="83">
        <v>5</v>
      </c>
      <c r="N73" s="80">
        <v>6</v>
      </c>
      <c r="O73" s="83">
        <v>7</v>
      </c>
      <c r="P73" s="20">
        <v>8</v>
      </c>
      <c r="Q73" s="21">
        <v>9</v>
      </c>
      <c r="R73" s="80">
        <v>10</v>
      </c>
      <c r="S73" s="21">
        <v>11</v>
      </c>
      <c r="T73" s="80">
        <v>12</v>
      </c>
      <c r="U73" s="83">
        <v>13</v>
      </c>
      <c r="V73" s="80">
        <v>14</v>
      </c>
      <c r="W73" s="21">
        <v>15</v>
      </c>
      <c r="X73" s="20">
        <v>16</v>
      </c>
      <c r="Y73" s="83">
        <v>17</v>
      </c>
      <c r="Z73" s="80">
        <v>18</v>
      </c>
      <c r="AA73" s="83">
        <v>19</v>
      </c>
      <c r="AB73" s="80">
        <v>20</v>
      </c>
      <c r="AC73" s="83">
        <v>21</v>
      </c>
      <c r="AD73" s="20">
        <v>22</v>
      </c>
      <c r="AE73" s="21">
        <v>23</v>
      </c>
      <c r="AF73" s="20">
        <v>24</v>
      </c>
      <c r="AG73" s="83">
        <v>25</v>
      </c>
      <c r="AH73" s="80">
        <v>26</v>
      </c>
      <c r="AI73" s="83">
        <v>27</v>
      </c>
      <c r="AJ73" s="80">
        <v>28</v>
      </c>
      <c r="AK73" s="83"/>
      <c r="AL73" s="80"/>
      <c r="AM73" s="110"/>
      <c r="AN73" s="168" t="s">
        <v>6</v>
      </c>
      <c r="AO73" s="170" t="s">
        <v>10</v>
      </c>
      <c r="AP73" s="170" t="s">
        <v>9</v>
      </c>
      <c r="AQ73" s="195" t="s">
        <v>8</v>
      </c>
      <c r="AT73" s="5">
        <f t="shared" si="22"/>
        <v>0</v>
      </c>
      <c r="AU73" s="5">
        <f t="shared" si="22"/>
        <v>0</v>
      </c>
      <c r="AV73" s="5">
        <f t="shared" si="22"/>
        <v>0</v>
      </c>
    </row>
    <row r="74" spans="1:48" ht="18.75" customHeight="1">
      <c r="A74" s="166"/>
      <c r="B74" s="48"/>
      <c r="C74" s="141"/>
      <c r="D74" s="49"/>
      <c r="E74" s="141"/>
      <c r="F74" s="49"/>
      <c r="G74" s="72"/>
      <c r="H74" s="51" t="s">
        <v>1</v>
      </c>
      <c r="I74" s="23">
        <f>AM67+1</f>
        <v>308</v>
      </c>
      <c r="J74" s="22">
        <f>+I74+1</f>
        <v>309</v>
      </c>
      <c r="K74" s="85">
        <f t="shared" ref="K74:AJ74" si="23">+J74+1</f>
        <v>310</v>
      </c>
      <c r="L74" s="84">
        <f t="shared" si="23"/>
        <v>311</v>
      </c>
      <c r="M74" s="88">
        <f t="shared" si="23"/>
        <v>312</v>
      </c>
      <c r="N74" s="84">
        <f t="shared" si="23"/>
        <v>313</v>
      </c>
      <c r="O74" s="88">
        <f t="shared" si="23"/>
        <v>314</v>
      </c>
      <c r="P74" s="22">
        <f t="shared" si="23"/>
        <v>315</v>
      </c>
      <c r="Q74" s="23">
        <f t="shared" si="23"/>
        <v>316</v>
      </c>
      <c r="R74" s="84">
        <f t="shared" si="23"/>
        <v>317</v>
      </c>
      <c r="S74" s="23">
        <f t="shared" si="23"/>
        <v>318</v>
      </c>
      <c r="T74" s="84">
        <f t="shared" si="23"/>
        <v>319</v>
      </c>
      <c r="U74" s="88">
        <f t="shared" si="23"/>
        <v>320</v>
      </c>
      <c r="V74" s="84">
        <f t="shared" si="23"/>
        <v>321</v>
      </c>
      <c r="W74" s="23">
        <f t="shared" si="23"/>
        <v>322</v>
      </c>
      <c r="X74" s="22">
        <f t="shared" si="23"/>
        <v>323</v>
      </c>
      <c r="Y74" s="88">
        <f t="shared" si="23"/>
        <v>324</v>
      </c>
      <c r="Z74" s="84">
        <f t="shared" si="23"/>
        <v>325</v>
      </c>
      <c r="AA74" s="88">
        <f t="shared" si="23"/>
        <v>326</v>
      </c>
      <c r="AB74" s="84">
        <f t="shared" si="23"/>
        <v>327</v>
      </c>
      <c r="AC74" s="88">
        <f t="shared" si="23"/>
        <v>328</v>
      </c>
      <c r="AD74" s="22">
        <f t="shared" si="23"/>
        <v>329</v>
      </c>
      <c r="AE74" s="23">
        <f t="shared" si="23"/>
        <v>330</v>
      </c>
      <c r="AF74" s="22">
        <f t="shared" si="23"/>
        <v>331</v>
      </c>
      <c r="AG74" s="88">
        <f t="shared" si="23"/>
        <v>332</v>
      </c>
      <c r="AH74" s="84">
        <f t="shared" si="23"/>
        <v>333</v>
      </c>
      <c r="AI74" s="88">
        <f t="shared" si="23"/>
        <v>334</v>
      </c>
      <c r="AJ74" s="84">
        <f t="shared" si="23"/>
        <v>335</v>
      </c>
      <c r="AK74" s="84"/>
      <c r="AL74" s="89"/>
      <c r="AM74" s="94"/>
      <c r="AN74" s="169"/>
      <c r="AO74" s="171"/>
      <c r="AP74" s="171"/>
      <c r="AQ74" s="196"/>
      <c r="AS74" s="5">
        <f t="shared" ref="AS74:AS79" si="24">COUNTIF($I74:$AM74,AS$4)</f>
        <v>0</v>
      </c>
      <c r="AT74" s="5">
        <f t="shared" si="22"/>
        <v>0</v>
      </c>
      <c r="AU74" s="5">
        <f t="shared" si="22"/>
        <v>0</v>
      </c>
      <c r="AV74" s="5">
        <f t="shared" si="22"/>
        <v>0</v>
      </c>
    </row>
    <row r="75" spans="1:48" ht="15.75" customHeight="1">
      <c r="A75" s="166"/>
      <c r="B75" s="52" t="s">
        <v>33</v>
      </c>
      <c r="C75" s="142"/>
      <c r="D75" s="53"/>
      <c r="E75" s="142"/>
      <c r="F75" s="53"/>
      <c r="G75" s="73"/>
      <c r="H75" s="54"/>
      <c r="I75" s="30"/>
      <c r="J75" s="30"/>
      <c r="K75" s="93"/>
      <c r="L75" s="93"/>
      <c r="M75" s="93"/>
      <c r="N75" s="93"/>
      <c r="O75" s="93"/>
      <c r="P75" s="30"/>
      <c r="Q75" s="30"/>
      <c r="R75" s="127"/>
      <c r="S75" s="30" t="s">
        <v>31</v>
      </c>
      <c r="T75" s="93"/>
      <c r="U75" s="93"/>
      <c r="V75" s="93"/>
      <c r="W75" s="30"/>
      <c r="X75" s="30"/>
      <c r="Y75" s="93"/>
      <c r="Z75" s="93"/>
      <c r="AA75" s="93"/>
      <c r="AB75" s="93"/>
      <c r="AC75" s="93"/>
      <c r="AD75" s="30"/>
      <c r="AE75" s="30" t="s">
        <v>51</v>
      </c>
      <c r="AF75" s="30" t="s">
        <v>62</v>
      </c>
      <c r="AG75" s="93"/>
      <c r="AH75" s="93"/>
      <c r="AI75" s="93"/>
      <c r="AJ75" s="93"/>
      <c r="AK75" s="93"/>
      <c r="AL75" s="93"/>
      <c r="AM75" s="94"/>
      <c r="AN75" s="1">
        <f>SUM(AO75:AP75)</f>
        <v>22</v>
      </c>
      <c r="AO75" s="7">
        <f>SUM(AO76:AO79)</f>
        <v>18</v>
      </c>
      <c r="AP75" s="7">
        <f>SUM(AP76:AP79)</f>
        <v>4</v>
      </c>
      <c r="AQ75" s="55"/>
      <c r="AS75" s="5">
        <f t="shared" si="24"/>
        <v>0</v>
      </c>
      <c r="AT75" s="5">
        <f t="shared" si="22"/>
        <v>0</v>
      </c>
      <c r="AU75" s="5">
        <f t="shared" si="22"/>
        <v>0</v>
      </c>
      <c r="AV75" s="5">
        <f t="shared" si="22"/>
        <v>0</v>
      </c>
    </row>
    <row r="76" spans="1:48" ht="15.75" customHeight="1">
      <c r="A76" s="166"/>
      <c r="B76" s="56" t="s">
        <v>21</v>
      </c>
      <c r="C76" s="118">
        <v>0.54166666666666663</v>
      </c>
      <c r="D76" s="58" t="s">
        <v>55</v>
      </c>
      <c r="E76" s="119">
        <v>0.75</v>
      </c>
      <c r="F76" s="57" t="s">
        <v>11</v>
      </c>
      <c r="G76" s="59">
        <v>5</v>
      </c>
      <c r="H76" s="60" t="s">
        <v>14</v>
      </c>
      <c r="I76" s="31"/>
      <c r="J76" s="25"/>
      <c r="K76" s="107" t="s">
        <v>56</v>
      </c>
      <c r="L76" s="107" t="s">
        <v>56</v>
      </c>
      <c r="M76" s="107" t="s">
        <v>56</v>
      </c>
      <c r="N76" s="95" t="s">
        <v>56</v>
      </c>
      <c r="O76" s="107" t="s">
        <v>56</v>
      </c>
      <c r="P76" s="126"/>
      <c r="Q76" s="25"/>
      <c r="R76" s="107" t="s">
        <v>56</v>
      </c>
      <c r="S76" s="25"/>
      <c r="T76" s="107" t="s">
        <v>56</v>
      </c>
      <c r="U76" s="107" t="s">
        <v>56</v>
      </c>
      <c r="V76" s="95" t="s">
        <v>56</v>
      </c>
      <c r="W76" s="31"/>
      <c r="X76" s="25"/>
      <c r="Y76" s="107" t="s">
        <v>56</v>
      </c>
      <c r="Z76" s="107" t="s">
        <v>56</v>
      </c>
      <c r="AA76" s="107" t="s">
        <v>56</v>
      </c>
      <c r="AB76" s="95" t="s">
        <v>56</v>
      </c>
      <c r="AC76" s="107" t="s">
        <v>56</v>
      </c>
      <c r="AD76" s="126"/>
      <c r="AE76" s="25"/>
      <c r="AF76" s="31"/>
      <c r="AG76" s="107" t="s">
        <v>56</v>
      </c>
      <c r="AH76" s="107" t="s">
        <v>56</v>
      </c>
      <c r="AI76" s="95" t="s">
        <v>56</v>
      </c>
      <c r="AJ76" s="107" t="s">
        <v>56</v>
      </c>
      <c r="AK76" s="95"/>
      <c r="AL76" s="107"/>
      <c r="AM76" s="97"/>
      <c r="AN76" s="2"/>
      <c r="AO76" s="8">
        <f>COUNTIF(I76:AM76,"○")</f>
        <v>18</v>
      </c>
      <c r="AP76" s="18"/>
      <c r="AQ76" s="79"/>
      <c r="AS76" s="5">
        <f t="shared" si="24"/>
        <v>0</v>
      </c>
      <c r="AT76" s="5">
        <f t="shared" si="22"/>
        <v>0</v>
      </c>
      <c r="AU76" s="5">
        <f t="shared" si="22"/>
        <v>0</v>
      </c>
      <c r="AV76" s="5">
        <f t="shared" si="22"/>
        <v>0</v>
      </c>
    </row>
    <row r="77" spans="1:48" ht="15.75" customHeight="1">
      <c r="A77" s="166"/>
      <c r="B77" s="162" t="s">
        <v>17</v>
      </c>
      <c r="C77" s="120">
        <v>0.35416666666666669</v>
      </c>
      <c r="D77" s="62" t="s">
        <v>55</v>
      </c>
      <c r="E77" s="121">
        <v>0.70833333333333337</v>
      </c>
      <c r="F77" s="61" t="s">
        <v>11</v>
      </c>
      <c r="G77" s="63">
        <v>8.5</v>
      </c>
      <c r="H77" s="64" t="s">
        <v>14</v>
      </c>
      <c r="I77" s="26" t="s">
        <v>57</v>
      </c>
      <c r="J77" s="26"/>
      <c r="K77" s="98"/>
      <c r="L77" s="100"/>
      <c r="M77" s="98"/>
      <c r="N77" s="98"/>
      <c r="O77" s="98"/>
      <c r="P77" s="26" t="s">
        <v>57</v>
      </c>
      <c r="Q77" s="26"/>
      <c r="R77" s="98"/>
      <c r="S77" s="37"/>
      <c r="T77" s="98"/>
      <c r="U77" s="98"/>
      <c r="V77" s="98"/>
      <c r="W77" s="26" t="s">
        <v>57</v>
      </c>
      <c r="X77" s="126"/>
      <c r="Y77" s="98"/>
      <c r="Z77" s="100"/>
      <c r="AA77" s="98"/>
      <c r="AB77" s="98"/>
      <c r="AC77" s="98"/>
      <c r="AD77" s="26" t="s">
        <v>57</v>
      </c>
      <c r="AE77" s="26"/>
      <c r="AF77" s="26"/>
      <c r="AG77" s="100"/>
      <c r="AH77" s="98"/>
      <c r="AI77" s="98"/>
      <c r="AJ77" s="98"/>
      <c r="AK77" s="98"/>
      <c r="AL77" s="98"/>
      <c r="AM77" s="101"/>
      <c r="AN77" s="3"/>
      <c r="AO77" s="8"/>
      <c r="AP77" s="8">
        <f>COUNTIF(I77:AM77,"●")</f>
        <v>4</v>
      </c>
      <c r="AQ77" s="55"/>
      <c r="AR77" s="76"/>
      <c r="AS77" s="5">
        <f t="shared" si="24"/>
        <v>0</v>
      </c>
      <c r="AT77" s="5">
        <f t="shared" si="22"/>
        <v>0</v>
      </c>
      <c r="AU77" s="5">
        <f t="shared" si="22"/>
        <v>0</v>
      </c>
      <c r="AV77" s="5">
        <f t="shared" si="22"/>
        <v>0</v>
      </c>
    </row>
    <row r="78" spans="1:48" ht="15.75" customHeight="1">
      <c r="A78" s="166"/>
      <c r="B78" s="163"/>
      <c r="C78" s="120"/>
      <c r="D78" s="62" t="s">
        <v>22</v>
      </c>
      <c r="E78" s="121"/>
      <c r="F78" s="61" t="s">
        <v>11</v>
      </c>
      <c r="G78" s="63"/>
      <c r="H78" s="64" t="s">
        <v>14</v>
      </c>
      <c r="I78" s="26"/>
      <c r="J78" s="26"/>
      <c r="K78" s="98"/>
      <c r="L78" s="98"/>
      <c r="M78" s="98"/>
      <c r="N78" s="98"/>
      <c r="O78" s="98"/>
      <c r="P78" s="26"/>
      <c r="Q78" s="26"/>
      <c r="R78" s="98"/>
      <c r="S78" s="26"/>
      <c r="T78" s="98"/>
      <c r="U78" s="98"/>
      <c r="V78" s="98"/>
      <c r="W78" s="26"/>
      <c r="X78" s="26"/>
      <c r="Y78" s="98"/>
      <c r="Z78" s="98"/>
      <c r="AA78" s="98"/>
      <c r="AB78" s="98"/>
      <c r="AC78" s="98"/>
      <c r="AD78" s="26"/>
      <c r="AE78" s="26"/>
      <c r="AF78" s="26"/>
      <c r="AG78" s="98"/>
      <c r="AH78" s="98"/>
      <c r="AI78" s="98"/>
      <c r="AJ78" s="98"/>
      <c r="AK78" s="98"/>
      <c r="AL78" s="98"/>
      <c r="AM78" s="101"/>
      <c r="AN78" s="3"/>
      <c r="AO78" s="8"/>
      <c r="AP78" s="8">
        <f>COUNTIF(I78:AM78,"●")</f>
        <v>0</v>
      </c>
      <c r="AQ78" s="55"/>
      <c r="AR78" s="76"/>
      <c r="AS78" s="5">
        <f t="shared" si="24"/>
        <v>0</v>
      </c>
      <c r="AT78" s="5">
        <f t="shared" si="22"/>
        <v>0</v>
      </c>
      <c r="AU78" s="5">
        <f t="shared" si="22"/>
        <v>0</v>
      </c>
      <c r="AV78" s="5">
        <f t="shared" si="22"/>
        <v>0</v>
      </c>
    </row>
    <row r="79" spans="1:48" ht="15.75" customHeight="1" thickBot="1">
      <c r="A79" s="167"/>
      <c r="B79" s="164"/>
      <c r="C79" s="143"/>
      <c r="D79" s="65" t="s">
        <v>22</v>
      </c>
      <c r="E79" s="144"/>
      <c r="F79" s="66" t="s">
        <v>11</v>
      </c>
      <c r="G79" s="67"/>
      <c r="H79" s="68" t="s">
        <v>14</v>
      </c>
      <c r="I79" s="27"/>
      <c r="J79" s="27"/>
      <c r="K79" s="102"/>
      <c r="L79" s="102"/>
      <c r="M79" s="102"/>
      <c r="N79" s="102"/>
      <c r="O79" s="102"/>
      <c r="P79" s="27"/>
      <c r="Q79" s="27"/>
      <c r="R79" s="102"/>
      <c r="S79" s="27"/>
      <c r="T79" s="102"/>
      <c r="U79" s="102"/>
      <c r="V79" s="102"/>
      <c r="W79" s="27"/>
      <c r="X79" s="27"/>
      <c r="Y79" s="102"/>
      <c r="Z79" s="102"/>
      <c r="AA79" s="102"/>
      <c r="AB79" s="102"/>
      <c r="AC79" s="102"/>
      <c r="AD79" s="27"/>
      <c r="AE79" s="27"/>
      <c r="AF79" s="27"/>
      <c r="AG79" s="102"/>
      <c r="AH79" s="102"/>
      <c r="AI79" s="102"/>
      <c r="AJ79" s="102"/>
      <c r="AK79" s="102"/>
      <c r="AL79" s="102"/>
      <c r="AM79" s="104"/>
      <c r="AN79" s="4"/>
      <c r="AO79" s="9"/>
      <c r="AP79" s="8">
        <f>COUNTIF(I79:AM79,"●")</f>
        <v>0</v>
      </c>
      <c r="AQ79" s="55"/>
      <c r="AS79" s="5">
        <f t="shared" si="24"/>
        <v>0</v>
      </c>
      <c r="AT79" s="5">
        <f t="shared" si="22"/>
        <v>0</v>
      </c>
      <c r="AU79" s="5">
        <f t="shared" si="22"/>
        <v>0</v>
      </c>
      <c r="AV79" s="5">
        <f t="shared" si="22"/>
        <v>0</v>
      </c>
    </row>
    <row r="80" spans="1:48" ht="18.75" customHeight="1">
      <c r="A80" s="165" t="s">
        <v>47</v>
      </c>
      <c r="B80" s="44"/>
      <c r="C80" s="140"/>
      <c r="D80" s="45"/>
      <c r="E80" s="140"/>
      <c r="F80" s="45"/>
      <c r="G80" s="71"/>
      <c r="H80" s="47" t="s">
        <v>0</v>
      </c>
      <c r="I80" s="32">
        <v>1</v>
      </c>
      <c r="J80" s="20">
        <v>2</v>
      </c>
      <c r="K80" s="83">
        <v>3</v>
      </c>
      <c r="L80" s="80">
        <v>4</v>
      </c>
      <c r="M80" s="83">
        <v>5</v>
      </c>
      <c r="N80" s="80">
        <v>6</v>
      </c>
      <c r="O80" s="83">
        <v>7</v>
      </c>
      <c r="P80" s="20">
        <v>8</v>
      </c>
      <c r="Q80" s="21">
        <v>9</v>
      </c>
      <c r="R80" s="80">
        <v>10</v>
      </c>
      <c r="S80" s="83">
        <v>11</v>
      </c>
      <c r="T80" s="80">
        <v>12</v>
      </c>
      <c r="U80" s="83">
        <v>13</v>
      </c>
      <c r="V80" s="80">
        <v>14</v>
      </c>
      <c r="W80" s="21">
        <v>15</v>
      </c>
      <c r="X80" s="137">
        <v>16</v>
      </c>
      <c r="Y80" s="83">
        <v>17</v>
      </c>
      <c r="Z80" s="80">
        <v>18</v>
      </c>
      <c r="AA80" s="83">
        <v>19</v>
      </c>
      <c r="AB80" s="20">
        <v>20</v>
      </c>
      <c r="AC80" s="83">
        <v>21</v>
      </c>
      <c r="AD80" s="20">
        <v>22</v>
      </c>
      <c r="AE80" s="21">
        <v>23</v>
      </c>
      <c r="AF80" s="80">
        <v>24</v>
      </c>
      <c r="AG80" s="83">
        <v>25</v>
      </c>
      <c r="AH80" s="80">
        <v>26</v>
      </c>
      <c r="AI80" s="83">
        <v>27</v>
      </c>
      <c r="AJ80" s="80">
        <v>28</v>
      </c>
      <c r="AK80" s="21">
        <v>29</v>
      </c>
      <c r="AL80" s="20">
        <v>30</v>
      </c>
      <c r="AM80" s="110">
        <v>31</v>
      </c>
      <c r="AN80" s="168" t="s">
        <v>6</v>
      </c>
      <c r="AO80" s="170" t="s">
        <v>10</v>
      </c>
      <c r="AP80" s="170" t="s">
        <v>9</v>
      </c>
      <c r="AQ80" s="195" t="s">
        <v>8</v>
      </c>
      <c r="AT80" s="5">
        <f t="shared" si="22"/>
        <v>0</v>
      </c>
      <c r="AU80" s="5">
        <f t="shared" si="22"/>
        <v>0</v>
      </c>
      <c r="AV80" s="5">
        <f t="shared" si="22"/>
        <v>0</v>
      </c>
    </row>
    <row r="81" spans="1:48" ht="18.75" customHeight="1">
      <c r="A81" s="166"/>
      <c r="B81" s="48"/>
      <c r="C81" s="141"/>
      <c r="D81" s="49"/>
      <c r="E81" s="141"/>
      <c r="F81" s="49"/>
      <c r="G81" s="72"/>
      <c r="H81" s="51" t="s">
        <v>1</v>
      </c>
      <c r="I81" s="23">
        <f>AJ74+1</f>
        <v>336</v>
      </c>
      <c r="J81" s="22">
        <f>+I81+1</f>
        <v>337</v>
      </c>
      <c r="K81" s="85">
        <f t="shared" ref="K81:AM81" si="25">+J81+1</f>
        <v>338</v>
      </c>
      <c r="L81" s="84">
        <f t="shared" si="25"/>
        <v>339</v>
      </c>
      <c r="M81" s="88">
        <f t="shared" si="25"/>
        <v>340</v>
      </c>
      <c r="N81" s="84">
        <f t="shared" si="25"/>
        <v>341</v>
      </c>
      <c r="O81" s="88">
        <f t="shared" si="25"/>
        <v>342</v>
      </c>
      <c r="P81" s="22">
        <f t="shared" si="25"/>
        <v>343</v>
      </c>
      <c r="Q81" s="23">
        <f t="shared" si="25"/>
        <v>344</v>
      </c>
      <c r="R81" s="84">
        <f t="shared" si="25"/>
        <v>345</v>
      </c>
      <c r="S81" s="88">
        <f t="shared" si="25"/>
        <v>346</v>
      </c>
      <c r="T81" s="84">
        <f t="shared" si="25"/>
        <v>347</v>
      </c>
      <c r="U81" s="88">
        <f t="shared" si="25"/>
        <v>348</v>
      </c>
      <c r="V81" s="84">
        <f t="shared" si="25"/>
        <v>349</v>
      </c>
      <c r="W81" s="23">
        <f t="shared" si="25"/>
        <v>350</v>
      </c>
      <c r="X81" s="22">
        <f t="shared" si="25"/>
        <v>351</v>
      </c>
      <c r="Y81" s="88">
        <f t="shared" si="25"/>
        <v>352</v>
      </c>
      <c r="Z81" s="84">
        <f t="shared" si="25"/>
        <v>353</v>
      </c>
      <c r="AA81" s="88">
        <f t="shared" si="25"/>
        <v>354</v>
      </c>
      <c r="AB81" s="22">
        <f t="shared" si="25"/>
        <v>355</v>
      </c>
      <c r="AC81" s="88">
        <f t="shared" si="25"/>
        <v>356</v>
      </c>
      <c r="AD81" s="22">
        <f t="shared" si="25"/>
        <v>357</v>
      </c>
      <c r="AE81" s="23">
        <f t="shared" si="25"/>
        <v>358</v>
      </c>
      <c r="AF81" s="84">
        <f t="shared" si="25"/>
        <v>359</v>
      </c>
      <c r="AG81" s="88">
        <f t="shared" si="25"/>
        <v>360</v>
      </c>
      <c r="AH81" s="84">
        <f t="shared" si="25"/>
        <v>361</v>
      </c>
      <c r="AI81" s="88">
        <f t="shared" si="25"/>
        <v>362</v>
      </c>
      <c r="AJ81" s="84">
        <f t="shared" si="25"/>
        <v>363</v>
      </c>
      <c r="AK81" s="28">
        <f t="shared" si="25"/>
        <v>364</v>
      </c>
      <c r="AL81" s="28">
        <f t="shared" si="25"/>
        <v>365</v>
      </c>
      <c r="AM81" s="89">
        <f t="shared" si="25"/>
        <v>366</v>
      </c>
      <c r="AN81" s="169"/>
      <c r="AO81" s="171"/>
      <c r="AP81" s="171"/>
      <c r="AQ81" s="196"/>
      <c r="AS81" s="5">
        <f t="shared" ref="AS81:AS86" si="26">COUNTIF($I81:$AM81,AS$4)</f>
        <v>0</v>
      </c>
      <c r="AT81" s="5">
        <f t="shared" si="22"/>
        <v>0</v>
      </c>
      <c r="AU81" s="5">
        <f t="shared" si="22"/>
        <v>0</v>
      </c>
      <c r="AV81" s="5">
        <f t="shared" si="22"/>
        <v>0</v>
      </c>
    </row>
    <row r="82" spans="1:48" ht="15.75" customHeight="1">
      <c r="A82" s="166"/>
      <c r="B82" s="52" t="s">
        <v>33</v>
      </c>
      <c r="C82" s="142"/>
      <c r="D82" s="53"/>
      <c r="E82" s="142"/>
      <c r="F82" s="53"/>
      <c r="G82" s="73"/>
      <c r="H82" s="54"/>
      <c r="I82" s="30"/>
      <c r="J82" s="30"/>
      <c r="K82" s="93"/>
      <c r="L82" s="93"/>
      <c r="M82" s="93"/>
      <c r="N82" s="93"/>
      <c r="O82" s="93"/>
      <c r="P82" s="30"/>
      <c r="Q82" s="30"/>
      <c r="R82" s="93"/>
      <c r="S82" s="93"/>
      <c r="T82" s="93"/>
      <c r="U82" s="93"/>
      <c r="V82" s="93"/>
      <c r="W82" s="30"/>
      <c r="X82" s="30"/>
      <c r="Y82" s="93"/>
      <c r="Z82" s="93"/>
      <c r="AA82" s="93"/>
      <c r="AB82" s="30" t="s">
        <v>34</v>
      </c>
      <c r="AC82" s="93"/>
      <c r="AD82" s="30"/>
      <c r="AE82" s="30"/>
      <c r="AF82" s="93"/>
      <c r="AG82" s="93" t="s">
        <v>7</v>
      </c>
      <c r="AH82" s="93" t="s">
        <v>7</v>
      </c>
      <c r="AI82" s="93" t="s">
        <v>7</v>
      </c>
      <c r="AJ82" s="93" t="s">
        <v>7</v>
      </c>
      <c r="AK82" s="30" t="s">
        <v>7</v>
      </c>
      <c r="AL82" s="30" t="s">
        <v>7</v>
      </c>
      <c r="AM82" s="94" t="s">
        <v>7</v>
      </c>
      <c r="AN82" s="1">
        <f>SUM(AO82:AP82)</f>
        <v>25</v>
      </c>
      <c r="AO82" s="7">
        <f>SUM(AO83:AO86)</f>
        <v>15</v>
      </c>
      <c r="AP82" s="7">
        <f>SUM(AP83:AP86)</f>
        <v>10</v>
      </c>
      <c r="AQ82" s="55"/>
      <c r="AS82" s="5">
        <f t="shared" si="26"/>
        <v>0</v>
      </c>
      <c r="AT82" s="5">
        <f t="shared" si="22"/>
        <v>0</v>
      </c>
      <c r="AU82" s="5">
        <f t="shared" si="22"/>
        <v>0</v>
      </c>
      <c r="AV82" s="5">
        <f t="shared" si="22"/>
        <v>0</v>
      </c>
    </row>
    <row r="83" spans="1:48" ht="15.75" customHeight="1">
      <c r="A83" s="166"/>
      <c r="B83" s="56" t="s">
        <v>21</v>
      </c>
      <c r="C83" s="118">
        <v>0.54166666666666663</v>
      </c>
      <c r="D83" s="58" t="s">
        <v>55</v>
      </c>
      <c r="E83" s="119">
        <v>0.75</v>
      </c>
      <c r="F83" s="57" t="s">
        <v>11</v>
      </c>
      <c r="G83" s="59">
        <v>5</v>
      </c>
      <c r="H83" s="60" t="s">
        <v>14</v>
      </c>
      <c r="I83" s="31"/>
      <c r="J83" s="31"/>
      <c r="K83" s="107" t="s">
        <v>56</v>
      </c>
      <c r="L83" s="107" t="s">
        <v>56</v>
      </c>
      <c r="M83" s="95" t="s">
        <v>56</v>
      </c>
      <c r="N83" s="95" t="s">
        <v>56</v>
      </c>
      <c r="O83" s="107" t="s">
        <v>56</v>
      </c>
      <c r="P83" s="136"/>
      <c r="Q83" s="31"/>
      <c r="R83" s="107" t="s">
        <v>56</v>
      </c>
      <c r="S83" s="107" t="s">
        <v>56</v>
      </c>
      <c r="T83" s="95" t="s">
        <v>56</v>
      </c>
      <c r="U83" s="95" t="s">
        <v>56</v>
      </c>
      <c r="V83" s="129" t="s">
        <v>56</v>
      </c>
      <c r="W83" s="126"/>
      <c r="X83" s="31"/>
      <c r="Y83" s="107" t="s">
        <v>56</v>
      </c>
      <c r="Z83" s="107" t="s">
        <v>56</v>
      </c>
      <c r="AA83" s="95" t="s">
        <v>56</v>
      </c>
      <c r="AB83" s="117"/>
      <c r="AC83" s="107" t="s">
        <v>56</v>
      </c>
      <c r="AD83" s="126"/>
      <c r="AE83" s="31"/>
      <c r="AF83" s="95" t="s">
        <v>56</v>
      </c>
      <c r="AG83" s="95"/>
      <c r="AH83" s="107"/>
      <c r="AI83" s="107"/>
      <c r="AJ83" s="107"/>
      <c r="AK83" s="31"/>
      <c r="AL83" s="31"/>
      <c r="AM83" s="97"/>
      <c r="AN83" s="2"/>
      <c r="AO83" s="8">
        <f>COUNTIF(I83:AM83,"○")</f>
        <v>15</v>
      </c>
      <c r="AP83" s="18"/>
      <c r="AQ83" s="55"/>
      <c r="AS83" s="5">
        <f t="shared" si="26"/>
        <v>0</v>
      </c>
      <c r="AT83" s="5">
        <f t="shared" si="22"/>
        <v>0</v>
      </c>
      <c r="AU83" s="5">
        <f t="shared" si="22"/>
        <v>0</v>
      </c>
      <c r="AV83" s="5">
        <f t="shared" si="22"/>
        <v>0</v>
      </c>
    </row>
    <row r="84" spans="1:48" ht="15.75" customHeight="1">
      <c r="A84" s="166"/>
      <c r="B84" s="162" t="s">
        <v>17</v>
      </c>
      <c r="C84" s="120">
        <v>0.35416666666666669</v>
      </c>
      <c r="D84" s="62" t="s">
        <v>55</v>
      </c>
      <c r="E84" s="121">
        <v>0.70833333333333337</v>
      </c>
      <c r="F84" s="61" t="s">
        <v>11</v>
      </c>
      <c r="G84" s="63">
        <v>8.5</v>
      </c>
      <c r="H84" s="64" t="s">
        <v>14</v>
      </c>
      <c r="I84" s="38" t="s">
        <v>57</v>
      </c>
      <c r="J84" s="38"/>
      <c r="K84" s="98"/>
      <c r="L84" s="115"/>
      <c r="M84" s="115"/>
      <c r="N84" s="115"/>
      <c r="O84" s="98"/>
      <c r="P84" s="38" t="s">
        <v>57</v>
      </c>
      <c r="Q84" s="130"/>
      <c r="R84" s="133"/>
      <c r="S84" s="115"/>
      <c r="T84" s="115"/>
      <c r="U84" s="115"/>
      <c r="V84" s="115"/>
      <c r="W84" s="38" t="s">
        <v>57</v>
      </c>
      <c r="X84" s="38"/>
      <c r="Y84" s="133"/>
      <c r="Z84" s="115"/>
      <c r="AA84" s="115"/>
      <c r="AB84" s="38"/>
      <c r="AC84" s="115"/>
      <c r="AD84" s="38" t="s">
        <v>57</v>
      </c>
      <c r="AE84" s="38"/>
      <c r="AF84" s="134"/>
      <c r="AG84" s="115" t="s">
        <v>57</v>
      </c>
      <c r="AH84" s="115" t="s">
        <v>57</v>
      </c>
      <c r="AI84" s="115" t="s">
        <v>57</v>
      </c>
      <c r="AJ84" s="125" t="s">
        <v>57</v>
      </c>
      <c r="AK84" s="126" t="s">
        <v>57</v>
      </c>
      <c r="AL84" s="38"/>
      <c r="AM84" s="115" t="s">
        <v>57</v>
      </c>
      <c r="AN84" s="3"/>
      <c r="AO84" s="8"/>
      <c r="AP84" s="8">
        <f>COUNTIF(I84:AM84,"●")</f>
        <v>10</v>
      </c>
      <c r="AQ84" s="55"/>
      <c r="AR84" s="76"/>
      <c r="AS84" s="5">
        <f>COUNTIF($I84:$AM84,AS$4)</f>
        <v>0</v>
      </c>
      <c r="AT84" s="5">
        <f>COUNTIF($I84:$AM84,AT$4)</f>
        <v>0</v>
      </c>
      <c r="AU84" s="5">
        <f>COUNTIF($I84:$AM84,AU$4)</f>
        <v>0</v>
      </c>
      <c r="AV84" s="5">
        <f>COUNTIF($I84:$AM84,AV$4)</f>
        <v>0</v>
      </c>
    </row>
    <row r="85" spans="1:48" ht="15.75" customHeight="1">
      <c r="A85" s="166"/>
      <c r="B85" s="163"/>
      <c r="C85" s="120"/>
      <c r="D85" s="62" t="s">
        <v>22</v>
      </c>
      <c r="E85" s="121"/>
      <c r="F85" s="61" t="s">
        <v>11</v>
      </c>
      <c r="G85" s="63"/>
      <c r="H85" s="64" t="s">
        <v>14</v>
      </c>
      <c r="I85" s="26"/>
      <c r="J85" s="26"/>
      <c r="K85" s="98"/>
      <c r="L85" s="98"/>
      <c r="M85" s="98"/>
      <c r="N85" s="98"/>
      <c r="O85" s="98"/>
      <c r="P85" s="26"/>
      <c r="Q85" s="31"/>
      <c r="R85" s="98"/>
      <c r="S85" s="98"/>
      <c r="T85" s="98"/>
      <c r="U85" s="98"/>
      <c r="V85" s="98"/>
      <c r="W85" s="26"/>
      <c r="X85" s="26"/>
      <c r="Y85" s="98"/>
      <c r="Z85" s="98"/>
      <c r="AA85" s="98"/>
      <c r="AB85" s="26"/>
      <c r="AC85" s="98"/>
      <c r="AD85" s="26"/>
      <c r="AE85" s="26"/>
      <c r="AF85" s="98"/>
      <c r="AG85" s="98"/>
      <c r="AH85" s="98"/>
      <c r="AI85" s="98"/>
      <c r="AJ85" s="98"/>
      <c r="AK85" s="26"/>
      <c r="AL85" s="26"/>
      <c r="AM85" s="101"/>
      <c r="AN85" s="3"/>
      <c r="AO85" s="8"/>
      <c r="AP85" s="8">
        <f>COUNTIF(I85:AM85,"●")</f>
        <v>0</v>
      </c>
      <c r="AQ85" s="55"/>
      <c r="AR85" s="76"/>
      <c r="AS85" s="5">
        <f t="shared" si="26"/>
        <v>0</v>
      </c>
      <c r="AT85" s="5">
        <f t="shared" si="22"/>
        <v>0</v>
      </c>
      <c r="AU85" s="5">
        <f t="shared" si="22"/>
        <v>0</v>
      </c>
      <c r="AV85" s="5">
        <f t="shared" si="22"/>
        <v>0</v>
      </c>
    </row>
    <row r="86" spans="1:48" ht="15.75" customHeight="1" thickBot="1">
      <c r="A86" s="167"/>
      <c r="B86" s="164"/>
      <c r="C86" s="143"/>
      <c r="D86" s="65" t="s">
        <v>22</v>
      </c>
      <c r="E86" s="144"/>
      <c r="F86" s="66" t="s">
        <v>11</v>
      </c>
      <c r="G86" s="67"/>
      <c r="H86" s="68" t="s">
        <v>14</v>
      </c>
      <c r="I86" s="27"/>
      <c r="J86" s="27"/>
      <c r="K86" s="102"/>
      <c r="L86" s="102"/>
      <c r="M86" s="102"/>
      <c r="N86" s="102"/>
      <c r="O86" s="102"/>
      <c r="P86" s="27"/>
      <c r="Q86" s="27"/>
      <c r="R86" s="102"/>
      <c r="S86" s="102"/>
      <c r="T86" s="102"/>
      <c r="U86" s="102"/>
      <c r="V86" s="102"/>
      <c r="W86" s="27"/>
      <c r="X86" s="27"/>
      <c r="Y86" s="102"/>
      <c r="Z86" s="102"/>
      <c r="AA86" s="102"/>
      <c r="AB86" s="27"/>
      <c r="AC86" s="102"/>
      <c r="AD86" s="27"/>
      <c r="AE86" s="27"/>
      <c r="AF86" s="102"/>
      <c r="AG86" s="102"/>
      <c r="AH86" s="102"/>
      <c r="AI86" s="102"/>
      <c r="AJ86" s="102"/>
      <c r="AK86" s="27"/>
      <c r="AL86" s="27"/>
      <c r="AM86" s="104"/>
      <c r="AN86" s="4"/>
      <c r="AO86" s="9"/>
      <c r="AP86" s="8">
        <f>COUNTIF(I86:AM86,"●")</f>
        <v>0</v>
      </c>
      <c r="AQ86" s="69"/>
      <c r="AS86" s="5">
        <f t="shared" si="26"/>
        <v>0</v>
      </c>
      <c r="AT86" s="5">
        <f t="shared" si="22"/>
        <v>0</v>
      </c>
      <c r="AU86" s="5">
        <f t="shared" si="22"/>
        <v>0</v>
      </c>
      <c r="AV86" s="5">
        <f t="shared" si="22"/>
        <v>0</v>
      </c>
    </row>
    <row r="87" spans="1:48" ht="19.5" customHeight="1" thickBot="1">
      <c r="C87" s="138"/>
      <c r="E87" s="138"/>
      <c r="AN87" s="10">
        <f>+AN5+AN12+AN19+AN26+AN33+AN40+AN47+AN54+AN61+AN68+AN75+AN82</f>
        <v>290</v>
      </c>
      <c r="AO87" s="11">
        <f>+AO5+AO12+AO19+AO26+AO33+AO40+AO47+AO54+AO61+AO68+AO75+AO82</f>
        <v>201</v>
      </c>
      <c r="AP87" s="19">
        <f>+AP5+AP12+AP19+AP26+AP33+AP40+AP47+AP54+AP61+AP68+AP75+AP82</f>
        <v>89</v>
      </c>
      <c r="AS87" s="78">
        <f>SUM(AS6:AS86)</f>
        <v>0</v>
      </c>
      <c r="AT87" s="78">
        <f>SUM(AT6:AT86)</f>
        <v>0</v>
      </c>
      <c r="AU87" s="78">
        <f>SUM(AU6:AU86)</f>
        <v>0</v>
      </c>
      <c r="AV87" s="78">
        <f>SUM(AV6:AV86)</f>
        <v>0</v>
      </c>
    </row>
    <row r="88" spans="1:48" ht="16.5" customHeight="1">
      <c r="B88" s="5" t="s">
        <v>20</v>
      </c>
      <c r="C88" s="138"/>
      <c r="E88" s="138"/>
      <c r="G88" s="198" t="s">
        <v>12</v>
      </c>
      <c r="H88" s="199"/>
      <c r="I88" s="185" t="s">
        <v>15</v>
      </c>
      <c r="J88" s="186"/>
      <c r="K88" s="186"/>
      <c r="L88" s="186"/>
      <c r="M88" s="186"/>
      <c r="N88" s="187"/>
      <c r="O88" s="185" t="s">
        <v>16</v>
      </c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7"/>
      <c r="AA88" s="188" t="s">
        <v>11</v>
      </c>
      <c r="AB88" s="189"/>
      <c r="AC88" s="190"/>
    </row>
    <row r="89" spans="1:48" ht="18.75" customHeight="1">
      <c r="B89" s="183" t="s">
        <v>18</v>
      </c>
      <c r="C89" s="183"/>
      <c r="D89" s="77" t="s">
        <v>23</v>
      </c>
      <c r="E89" s="138"/>
      <c r="G89" s="198" t="s">
        <v>14</v>
      </c>
      <c r="H89" s="199"/>
      <c r="I89" s="184">
        <v>5</v>
      </c>
      <c r="J89" s="182"/>
      <c r="K89" s="13" t="s">
        <v>14</v>
      </c>
      <c r="L89" s="181"/>
      <c r="M89" s="182"/>
      <c r="N89" s="12" t="s">
        <v>14</v>
      </c>
      <c r="O89" s="184">
        <v>8.5</v>
      </c>
      <c r="P89" s="182"/>
      <c r="Q89" s="13" t="s">
        <v>14</v>
      </c>
      <c r="R89" s="181"/>
      <c r="S89" s="182"/>
      <c r="T89" s="13" t="s">
        <v>14</v>
      </c>
      <c r="U89" s="181"/>
      <c r="V89" s="182"/>
      <c r="W89" s="13" t="s">
        <v>14</v>
      </c>
      <c r="X89" s="181"/>
      <c r="Y89" s="182"/>
      <c r="Z89" s="12" t="s">
        <v>14</v>
      </c>
      <c r="AA89" s="191"/>
      <c r="AB89" s="192"/>
      <c r="AC89" s="193"/>
    </row>
    <row r="90" spans="1:48" ht="22.5" customHeight="1">
      <c r="B90" s="183" t="s">
        <v>19</v>
      </c>
      <c r="C90" s="183"/>
      <c r="D90" s="77" t="s">
        <v>24</v>
      </c>
      <c r="E90" s="138"/>
      <c r="G90" s="198" t="s">
        <v>13</v>
      </c>
      <c r="H90" s="199"/>
      <c r="I90" s="176">
        <f>SUMIF($G$6:$G$86,I89,$AO$6:$AO$86)</f>
        <v>201</v>
      </c>
      <c r="J90" s="177"/>
      <c r="K90" s="15" t="s">
        <v>0</v>
      </c>
      <c r="L90" s="178">
        <f>SUMIF($G$6:$G$86,L89,$AO$6:$AO$86)</f>
        <v>0</v>
      </c>
      <c r="M90" s="177"/>
      <c r="N90" s="14" t="s">
        <v>0</v>
      </c>
      <c r="O90" s="176">
        <f>SUMIF($G$6:$G$86,O89,$AP$6:$AP$86)</f>
        <v>89</v>
      </c>
      <c r="P90" s="177"/>
      <c r="Q90" s="15" t="s">
        <v>0</v>
      </c>
      <c r="R90" s="178">
        <f>SUMIF($G$6:$G$86,R89,$AP$6:$AP$86)</f>
        <v>0</v>
      </c>
      <c r="S90" s="177"/>
      <c r="T90" s="15" t="s">
        <v>0</v>
      </c>
      <c r="U90" s="178">
        <f>SUMIF($G$6:$G$86,U89,$AP$6:$AP$86)</f>
        <v>0</v>
      </c>
      <c r="V90" s="177"/>
      <c r="W90" s="15" t="s">
        <v>0</v>
      </c>
      <c r="X90" s="178">
        <f>SUMIF($G$6:$G$86,X89,$AP$6:$AP$86)</f>
        <v>0</v>
      </c>
      <c r="Y90" s="177"/>
      <c r="Z90" s="16" t="s">
        <v>0</v>
      </c>
      <c r="AA90" s="176">
        <f>SUM(I90:Z90)</f>
        <v>290</v>
      </c>
      <c r="AB90" s="177"/>
      <c r="AC90" s="17" t="s">
        <v>0</v>
      </c>
    </row>
  </sheetData>
  <mergeCells count="96">
    <mergeCell ref="L89:M89"/>
    <mergeCell ref="L90:M90"/>
    <mergeCell ref="AO10:AO11"/>
    <mergeCell ref="AP10:AP11"/>
    <mergeCell ref="AN66:AN67"/>
    <mergeCell ref="AO66:AO67"/>
    <mergeCell ref="O89:P89"/>
    <mergeCell ref="O90:P90"/>
    <mergeCell ref="R89:S89"/>
    <mergeCell ref="X89:Y89"/>
    <mergeCell ref="R90:S90"/>
    <mergeCell ref="U89:V89"/>
    <mergeCell ref="AO24:AO25"/>
    <mergeCell ref="AP24:AP25"/>
    <mergeCell ref="AO59:AO60"/>
    <mergeCell ref="AP59:AP60"/>
    <mergeCell ref="B70:B72"/>
    <mergeCell ref="AA90:AB90"/>
    <mergeCell ref="G88:H88"/>
    <mergeCell ref="G89:H89"/>
    <mergeCell ref="G90:H90"/>
    <mergeCell ref="X90:Y90"/>
    <mergeCell ref="B84:B86"/>
    <mergeCell ref="I88:N88"/>
    <mergeCell ref="O88:Z88"/>
    <mergeCell ref="B89:C89"/>
    <mergeCell ref="B90:C90"/>
    <mergeCell ref="U90:V90"/>
    <mergeCell ref="B77:B79"/>
    <mergeCell ref="AA88:AC89"/>
    <mergeCell ref="I89:J89"/>
    <mergeCell ref="I90:J90"/>
    <mergeCell ref="B35:B37"/>
    <mergeCell ref="B42:B44"/>
    <mergeCell ref="B49:B51"/>
    <mergeCell ref="B56:B58"/>
    <mergeCell ref="B63:B65"/>
    <mergeCell ref="AQ3:AQ4"/>
    <mergeCell ref="A3:A9"/>
    <mergeCell ref="A10:A16"/>
    <mergeCell ref="A17:A23"/>
    <mergeCell ref="AP17:AP18"/>
    <mergeCell ref="AN3:AN4"/>
    <mergeCell ref="AN10:AN11"/>
    <mergeCell ref="B7:B9"/>
    <mergeCell ref="AQ10:AQ11"/>
    <mergeCell ref="AQ17:AQ18"/>
    <mergeCell ref="B14:B16"/>
    <mergeCell ref="AN17:AN18"/>
    <mergeCell ref="AO17:AO18"/>
    <mergeCell ref="B21:B23"/>
    <mergeCell ref="AQ6:AQ7"/>
    <mergeCell ref="AO3:AO4"/>
    <mergeCell ref="AP3:AP4"/>
    <mergeCell ref="A80:A86"/>
    <mergeCell ref="A52:A58"/>
    <mergeCell ref="A59:A65"/>
    <mergeCell ref="A66:A72"/>
    <mergeCell ref="A73:A79"/>
    <mergeCell ref="AN38:AN39"/>
    <mergeCell ref="A38:A44"/>
    <mergeCell ref="A45:A51"/>
    <mergeCell ref="A24:A30"/>
    <mergeCell ref="B28:B30"/>
    <mergeCell ref="A31:A37"/>
    <mergeCell ref="AN24:AN25"/>
    <mergeCell ref="AN31:AN32"/>
    <mergeCell ref="AO31:AO32"/>
    <mergeCell ref="AP31:AP32"/>
    <mergeCell ref="AN52:AN53"/>
    <mergeCell ref="AO52:AO53"/>
    <mergeCell ref="AP52:AP53"/>
    <mergeCell ref="AQ73:AQ74"/>
    <mergeCell ref="AO38:AO39"/>
    <mergeCell ref="AP38:AP39"/>
    <mergeCell ref="AQ80:AQ81"/>
    <mergeCell ref="AN80:AN81"/>
    <mergeCell ref="AO80:AO81"/>
    <mergeCell ref="AP80:AP81"/>
    <mergeCell ref="AP66:AP67"/>
    <mergeCell ref="AM2:AQ2"/>
    <mergeCell ref="AH2:AL2"/>
    <mergeCell ref="AQ24:AQ25"/>
    <mergeCell ref="AN59:AN60"/>
    <mergeCell ref="AN73:AN74"/>
    <mergeCell ref="AO73:AO74"/>
    <mergeCell ref="AP73:AP74"/>
    <mergeCell ref="AQ59:AQ60"/>
    <mergeCell ref="AQ31:AQ32"/>
    <mergeCell ref="AQ38:AQ39"/>
    <mergeCell ref="AQ45:AQ46"/>
    <mergeCell ref="AQ52:AQ53"/>
    <mergeCell ref="AN45:AN46"/>
    <mergeCell ref="AO45:AO46"/>
    <mergeCell ref="AP45:AP46"/>
    <mergeCell ref="AQ66:AQ67"/>
  </mergeCells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8"/>
  <sheetViews>
    <sheetView topLeftCell="A13" workbookViewId="0">
      <selection activeCell="A77" sqref="A77"/>
    </sheetView>
  </sheetViews>
  <sheetFormatPr defaultRowHeight="13.2"/>
  <cols>
    <col min="1" max="1" width="33" customWidth="1"/>
  </cols>
  <sheetData>
    <row r="1" spans="1:1">
      <c r="A1" s="158" t="s">
        <v>153</v>
      </c>
    </row>
    <row r="2" spans="1:1">
      <c r="A2" s="158"/>
    </row>
    <row r="3" spans="1:1">
      <c r="A3" s="158" t="s">
        <v>82</v>
      </c>
    </row>
    <row r="4" spans="1:1">
      <c r="A4" s="158" t="s">
        <v>83</v>
      </c>
    </row>
    <row r="5" spans="1:1">
      <c r="A5" s="158" t="s">
        <v>84</v>
      </c>
    </row>
    <row r="6" spans="1:1">
      <c r="A6" s="158" t="s">
        <v>85</v>
      </c>
    </row>
    <row r="7" spans="1:1">
      <c r="A7" s="158" t="s">
        <v>86</v>
      </c>
    </row>
    <row r="8" spans="1:1">
      <c r="A8" s="158" t="s">
        <v>87</v>
      </c>
    </row>
    <row r="9" spans="1:1">
      <c r="A9" s="158" t="s">
        <v>88</v>
      </c>
    </row>
    <row r="10" spans="1:1">
      <c r="A10" s="158" t="s">
        <v>89</v>
      </c>
    </row>
    <row r="11" spans="1:1">
      <c r="A11" s="158" t="s">
        <v>90</v>
      </c>
    </row>
    <row r="12" spans="1:1">
      <c r="A12" s="158" t="s">
        <v>91</v>
      </c>
    </row>
    <row r="13" spans="1:1">
      <c r="A13" s="158" t="s">
        <v>92</v>
      </c>
    </row>
    <row r="14" spans="1:1">
      <c r="A14" s="158" t="s">
        <v>93</v>
      </c>
    </row>
    <row r="15" spans="1:1">
      <c r="A15" s="158" t="s">
        <v>94</v>
      </c>
    </row>
    <row r="16" spans="1:1">
      <c r="A16" s="158" t="s">
        <v>95</v>
      </c>
    </row>
    <row r="17" spans="1:1">
      <c r="A17" s="158" t="s">
        <v>96</v>
      </c>
    </row>
    <row r="18" spans="1:1">
      <c r="A18" s="158" t="s">
        <v>97</v>
      </c>
    </row>
    <row r="19" spans="1:1">
      <c r="A19" s="158" t="s">
        <v>98</v>
      </c>
    </row>
    <row r="20" spans="1:1">
      <c r="A20" s="158" t="s">
        <v>99</v>
      </c>
    </row>
    <row r="21" spans="1:1">
      <c r="A21" s="158" t="s">
        <v>100</v>
      </c>
    </row>
    <row r="22" spans="1:1">
      <c r="A22" s="158" t="s">
        <v>156</v>
      </c>
    </row>
    <row r="23" spans="1:1">
      <c r="A23" s="158" t="s">
        <v>101</v>
      </c>
    </row>
    <row r="24" spans="1:1">
      <c r="A24" s="158" t="s">
        <v>102</v>
      </c>
    </row>
    <row r="25" spans="1:1">
      <c r="A25" s="158" t="s">
        <v>103</v>
      </c>
    </row>
    <row r="26" spans="1:1">
      <c r="A26" s="158" t="s">
        <v>104</v>
      </c>
    </row>
    <row r="27" spans="1:1">
      <c r="A27" s="158" t="s">
        <v>105</v>
      </c>
    </row>
    <row r="28" spans="1:1">
      <c r="A28" s="158" t="s">
        <v>106</v>
      </c>
    </row>
    <row r="29" spans="1:1">
      <c r="A29" s="158" t="s">
        <v>107</v>
      </c>
    </row>
    <row r="30" spans="1:1">
      <c r="A30" s="158" t="s">
        <v>108</v>
      </c>
    </row>
    <row r="31" spans="1:1">
      <c r="A31" s="158" t="s">
        <v>109</v>
      </c>
    </row>
    <row r="32" spans="1:1">
      <c r="A32" s="158" t="s">
        <v>157</v>
      </c>
    </row>
    <row r="33" spans="1:1">
      <c r="A33" s="158" t="s">
        <v>110</v>
      </c>
    </row>
    <row r="34" spans="1:1">
      <c r="A34" s="158" t="s">
        <v>111</v>
      </c>
    </row>
    <row r="35" spans="1:1">
      <c r="A35" s="158" t="s">
        <v>112</v>
      </c>
    </row>
    <row r="36" spans="1:1">
      <c r="A36" s="158" t="s">
        <v>113</v>
      </c>
    </row>
    <row r="37" spans="1:1">
      <c r="A37" s="158" t="s">
        <v>114</v>
      </c>
    </row>
    <row r="38" spans="1:1">
      <c r="A38" s="158" t="s">
        <v>115</v>
      </c>
    </row>
    <row r="39" spans="1:1">
      <c r="A39" s="158" t="s">
        <v>116</v>
      </c>
    </row>
    <row r="40" spans="1:1">
      <c r="A40" s="158" t="s">
        <v>117</v>
      </c>
    </row>
    <row r="41" spans="1:1">
      <c r="A41" s="158" t="s">
        <v>118</v>
      </c>
    </row>
    <row r="42" spans="1:1">
      <c r="A42" s="158" t="s">
        <v>119</v>
      </c>
    </row>
    <row r="43" spans="1:1">
      <c r="A43" s="158" t="s">
        <v>120</v>
      </c>
    </row>
    <row r="44" spans="1:1">
      <c r="A44" s="158" t="s">
        <v>121</v>
      </c>
    </row>
    <row r="45" spans="1:1">
      <c r="A45" s="158" t="s">
        <v>122</v>
      </c>
    </row>
    <row r="46" spans="1:1">
      <c r="A46" s="158" t="s">
        <v>123</v>
      </c>
    </row>
    <row r="47" spans="1:1">
      <c r="A47" s="158" t="s">
        <v>124</v>
      </c>
    </row>
    <row r="48" spans="1:1">
      <c r="A48" s="158" t="s">
        <v>125</v>
      </c>
    </row>
    <row r="49" spans="1:1">
      <c r="A49" s="158" t="s">
        <v>126</v>
      </c>
    </row>
    <row r="50" spans="1:1">
      <c r="A50" s="158" t="s">
        <v>127</v>
      </c>
    </row>
    <row r="51" spans="1:1">
      <c r="A51" s="158" t="s">
        <v>128</v>
      </c>
    </row>
    <row r="52" spans="1:1">
      <c r="A52" s="158" t="s">
        <v>129</v>
      </c>
    </row>
    <row r="53" spans="1:1">
      <c r="A53" s="158" t="s">
        <v>130</v>
      </c>
    </row>
    <row r="54" spans="1:1">
      <c r="A54" s="158" t="s">
        <v>131</v>
      </c>
    </row>
    <row r="55" spans="1:1">
      <c r="A55" s="158" t="s">
        <v>132</v>
      </c>
    </row>
    <row r="56" spans="1:1">
      <c r="A56" s="158" t="s">
        <v>133</v>
      </c>
    </row>
    <row r="57" spans="1:1">
      <c r="A57" s="158" t="s">
        <v>134</v>
      </c>
    </row>
    <row r="58" spans="1:1">
      <c r="A58" s="158" t="s">
        <v>135</v>
      </c>
    </row>
    <row r="59" spans="1:1">
      <c r="A59" s="158" t="s">
        <v>136</v>
      </c>
    </row>
    <row r="60" spans="1:1">
      <c r="A60" s="158" t="s">
        <v>137</v>
      </c>
    </row>
    <row r="61" spans="1:1">
      <c r="A61" s="158" t="s">
        <v>138</v>
      </c>
    </row>
    <row r="62" spans="1:1">
      <c r="A62" s="158" t="s">
        <v>139</v>
      </c>
    </row>
    <row r="63" spans="1:1">
      <c r="A63" s="158" t="s">
        <v>140</v>
      </c>
    </row>
    <row r="64" spans="1:1">
      <c r="A64" s="158" t="s">
        <v>141</v>
      </c>
    </row>
    <row r="65" spans="1:1">
      <c r="A65" s="158" t="s">
        <v>142</v>
      </c>
    </row>
    <row r="66" spans="1:1">
      <c r="A66" s="158" t="s">
        <v>143</v>
      </c>
    </row>
    <row r="67" spans="1:1">
      <c r="A67" s="158" t="s">
        <v>144</v>
      </c>
    </row>
    <row r="68" spans="1:1">
      <c r="A68" s="158" t="s">
        <v>145</v>
      </c>
    </row>
    <row r="69" spans="1:1">
      <c r="A69" s="158" t="s">
        <v>146</v>
      </c>
    </row>
    <row r="70" spans="1:1">
      <c r="A70" s="158" t="s">
        <v>158</v>
      </c>
    </row>
    <row r="71" spans="1:1">
      <c r="A71" s="158" t="s">
        <v>147</v>
      </c>
    </row>
    <row r="72" spans="1:1">
      <c r="A72" s="158" t="s">
        <v>148</v>
      </c>
    </row>
    <row r="73" spans="1:1">
      <c r="A73" s="158" t="s">
        <v>149</v>
      </c>
    </row>
    <row r="74" spans="1:1">
      <c r="A74" s="158" t="s">
        <v>150</v>
      </c>
    </row>
    <row r="75" spans="1:1">
      <c r="A75" s="158" t="s">
        <v>151</v>
      </c>
    </row>
    <row r="76" spans="1:1">
      <c r="A76" s="158" t="s">
        <v>159</v>
      </c>
    </row>
    <row r="77" spans="1:1">
      <c r="A77" s="158" t="s">
        <v>152</v>
      </c>
    </row>
    <row r="78" spans="1:1">
      <c r="A78" s="158" t="s">
        <v>160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R6記入用紙</vt:lpstr>
      <vt:lpstr>記入例</vt:lpstr>
      <vt:lpstr>リスト</vt:lpstr>
      <vt:lpstr>'R6記入用紙'!Print_Area</vt:lpstr>
      <vt:lpstr>記入例!Print_Area</vt:lpstr>
    </vt:vector>
  </TitlesOfParts>
  <Company>鳥取市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hashimoto.hiroyuki</dc:creator>
  <cp:lastModifiedBy>鳥取市役所</cp:lastModifiedBy>
  <cp:lastPrinted>2023-12-21T00:32:48Z</cp:lastPrinted>
  <dcterms:created xsi:type="dcterms:W3CDTF">2007-01-17T04:15:17Z</dcterms:created>
  <dcterms:modified xsi:type="dcterms:W3CDTF">2024-02-14T01:49:12Z</dcterms:modified>
</cp:coreProperties>
</file>