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26.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24226"/>
  <mc:AlternateContent xmlns:mc="http://schemas.openxmlformats.org/markup-compatibility/2006">
    <mc:Choice Requires="x15">
      <x15ac:absPath xmlns:x15ac="http://schemas.microsoft.com/office/spreadsheetml/2010/11/ac" url="\\cl-file-sv\地域福祉課指導監査室\072_（障害）介護サービス事業者、障害福祉サービス事業者等の指定、指導監査\14　ホームページ関係\【アップしている様式】\【共通の様式】\加算届\加算一覧入り\"/>
    </mc:Choice>
  </mc:AlternateContent>
  <xr:revisionPtr revIDLastSave="0" documentId="13_ncr:1_{C8BAF8EC-A7BB-4C1D-B795-E904C364F6A5}" xr6:coauthVersionLast="47" xr6:coauthVersionMax="47" xr10:uidLastSave="{00000000-0000-0000-0000-000000000000}"/>
  <bookViews>
    <workbookView xWindow="28680" yWindow="-120" windowWidth="19440" windowHeight="15000" tabRatio="933" firstSheet="21" activeTab="34" xr2:uid="{00000000-000D-0000-FFFF-FFFF00000000}"/>
  </bookViews>
  <sheets>
    <sheet name="加算シート一覧" sheetId="116" r:id="rId1"/>
    <sheet name="1" sheetId="122" r:id="rId2"/>
    <sheet name="2" sheetId="123" r:id="rId3"/>
    <sheet name="3" sheetId="124" r:id="rId4"/>
    <sheet name="4" sheetId="125" r:id="rId5"/>
    <sheet name="5" sheetId="126" r:id="rId6"/>
    <sheet name="6" sheetId="127" r:id="rId7"/>
    <sheet name="7" sheetId="128" r:id="rId8"/>
    <sheet name="8" sheetId="129" r:id="rId9"/>
    <sheet name="9" sheetId="130" r:id="rId10"/>
    <sheet name="10" sheetId="131" r:id="rId11"/>
    <sheet name="11" sheetId="132" r:id="rId12"/>
    <sheet name="12" sheetId="133" r:id="rId13"/>
    <sheet name="13" sheetId="134" r:id="rId14"/>
    <sheet name="14-1" sheetId="135" r:id="rId15"/>
    <sheet name="14-2" sheetId="136" r:id="rId16"/>
    <sheet name="15-1" sheetId="137" r:id="rId17"/>
    <sheet name="15-2" sheetId="138" r:id="rId18"/>
    <sheet name="16-1" sheetId="139" r:id="rId19"/>
    <sheet name="16-2" sheetId="140" r:id="rId20"/>
    <sheet name="17-1" sheetId="141" r:id="rId21"/>
    <sheet name="17-2" sheetId="142" r:id="rId22"/>
    <sheet name="18-1" sheetId="143" r:id="rId23"/>
    <sheet name="18-2" sheetId="144" r:id="rId24"/>
    <sheet name="18-3" sheetId="145" r:id="rId25"/>
    <sheet name="18-4" sheetId="146" r:id="rId26"/>
    <sheet name="18-5" sheetId="147" r:id="rId27"/>
    <sheet name="18-6" sheetId="148" r:id="rId28"/>
    <sheet name="19" sheetId="149" r:id="rId29"/>
    <sheet name="20" sheetId="150" r:id="rId30"/>
    <sheet name="21" sheetId="151" r:id="rId31"/>
    <sheet name="22" sheetId="152" r:id="rId32"/>
    <sheet name="23-1" sheetId="154" r:id="rId33"/>
    <sheet name="23-2" sheetId="155" r:id="rId34"/>
    <sheet name="24" sheetId="217" r:id="rId35"/>
    <sheet name="25" sheetId="153" r:id="rId36"/>
    <sheet name="26-1" sheetId="157" r:id="rId37"/>
    <sheet name="26-2" sheetId="158" r:id="rId38"/>
    <sheet name="26-3" sheetId="159" r:id="rId39"/>
    <sheet name="27" sheetId="160" r:id="rId40"/>
    <sheet name="28" sheetId="161" r:id="rId41"/>
    <sheet name="29" sheetId="162" r:id="rId42"/>
    <sheet name="30" sheetId="163" r:id="rId43"/>
    <sheet name="31" sheetId="164" r:id="rId44"/>
    <sheet name="32" sheetId="165" r:id="rId45"/>
    <sheet name="33" sheetId="166" r:id="rId46"/>
    <sheet name="34" sheetId="167" r:id="rId47"/>
    <sheet name="35" sheetId="168" r:id="rId48"/>
    <sheet name="36" sheetId="169" r:id="rId49"/>
    <sheet name="37" sheetId="170" r:id="rId50"/>
    <sheet name="38" sheetId="171" r:id="rId51"/>
    <sheet name="39-1" sheetId="172" r:id="rId52"/>
    <sheet name="39-2" sheetId="173" r:id="rId53"/>
    <sheet name="39-3" sheetId="174" r:id="rId54"/>
    <sheet name="40" sheetId="175" r:id="rId55"/>
    <sheet name="41" sheetId="176" r:id="rId56"/>
    <sheet name="42" sheetId="177" r:id="rId57"/>
    <sheet name="43" sheetId="178" r:id="rId58"/>
    <sheet name="44" sheetId="179" r:id="rId59"/>
    <sheet name="45-1" sheetId="180" r:id="rId60"/>
    <sheet name="45-2" sheetId="181" r:id="rId61"/>
    <sheet name="45-3" sheetId="182" r:id="rId62"/>
    <sheet name="45-4" sheetId="183" r:id="rId63"/>
    <sheet name="46-1" sheetId="184" r:id="rId64"/>
    <sheet name="46-2" sheetId="185" r:id="rId65"/>
    <sheet name="46-3" sheetId="186" r:id="rId66"/>
    <sheet name="47" sheetId="187" r:id="rId67"/>
    <sheet name="48" sheetId="188" r:id="rId68"/>
    <sheet name="49-1" sheetId="189" r:id="rId69"/>
    <sheet name="49-2" sheetId="190" r:id="rId70"/>
    <sheet name="49-3" sheetId="191" r:id="rId71"/>
    <sheet name="50-1" sheetId="192" r:id="rId72"/>
    <sheet name="50-2" sheetId="193" r:id="rId73"/>
    <sheet name="50-3" sheetId="194" r:id="rId74"/>
    <sheet name="51" sheetId="195" r:id="rId75"/>
    <sheet name="52" sheetId="196" r:id="rId76"/>
    <sheet name="53" sheetId="197" r:id="rId77"/>
    <sheet name="54" sheetId="198" r:id="rId78"/>
    <sheet name="55" sheetId="199" r:id="rId79"/>
    <sheet name="56" sheetId="200" r:id="rId80"/>
    <sheet name="57" sheetId="201" r:id="rId81"/>
    <sheet name="58" sheetId="202" r:id="rId82"/>
    <sheet name="59" sheetId="203" r:id="rId83"/>
    <sheet name="60" sheetId="204" r:id="rId84"/>
    <sheet name="61-1" sheetId="205" r:id="rId85"/>
    <sheet name="61-2" sheetId="206" r:id="rId86"/>
    <sheet name="62" sheetId="207" r:id="rId87"/>
    <sheet name="63" sheetId="208" r:id="rId88"/>
    <sheet name="64" sheetId="209" r:id="rId89"/>
    <sheet name="65" sheetId="210" r:id="rId90"/>
    <sheet name="66" sheetId="211" r:id="rId91"/>
    <sheet name="67" sheetId="212" r:id="rId92"/>
    <sheet name="68" sheetId="213" r:id="rId93"/>
    <sheet name="69" sheetId="214" r:id="rId94"/>
    <sheet name="70" sheetId="215" r:id="rId95"/>
    <sheet name="71" sheetId="216" r:id="rId96"/>
  </sheets>
  <definedNames>
    <definedName name="____________________________________________________________________kk29" localSheetId="43">#REF!</definedName>
    <definedName name="____________________________________________________________________kk29" localSheetId="48">#REF!</definedName>
    <definedName name="____________________________________________________________________kk29" localSheetId="49">#REF!</definedName>
    <definedName name="____________________________________________________________________kk29" localSheetId="55">#REF!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#REF!</definedName>
    <definedName name="___________________________________________________________________kk29" localSheetId="43">#REF!</definedName>
    <definedName name="___________________________________________________________________kk29" localSheetId="48">#REF!</definedName>
    <definedName name="___________________________________________________________________kk29" localSheetId="49">#REF!</definedName>
    <definedName name="___________________________________________________________________kk29" localSheetId="55">#REF!</definedName>
    <definedName name="___________________________________________________________________kk29" localSheetId="78">#REF!</definedName>
    <definedName name="___________________________________________________________________kk29" localSheetId="79">#REF!</definedName>
    <definedName name="___________________________________________________________________kk29">#REF!</definedName>
    <definedName name="__________________________________________________________________kk29" localSheetId="43">#REF!</definedName>
    <definedName name="__________________________________________________________________kk29" localSheetId="48">#REF!</definedName>
    <definedName name="__________________________________________________________________kk29" localSheetId="49">#REF!</definedName>
    <definedName name="__________________________________________________________________kk29" localSheetId="55">#REF!</definedName>
    <definedName name="__________________________________________________________________kk29" localSheetId="78">#REF!</definedName>
    <definedName name="__________________________________________________________________kk29" localSheetId="79">#REF!</definedName>
    <definedName name="__________________________________________________________________kk29">#REF!</definedName>
    <definedName name="_________________________________________________________________kk06" localSheetId="43">#REF!</definedName>
    <definedName name="_________________________________________________________________kk06" localSheetId="48">#REF!</definedName>
    <definedName name="_________________________________________________________________kk06" localSheetId="49">#REF!</definedName>
    <definedName name="_________________________________________________________________kk06" localSheetId="55">#REF!</definedName>
    <definedName name="_________________________________________________________________kk06" localSheetId="78">#REF!</definedName>
    <definedName name="_________________________________________________________________kk06" localSheetId="79">#REF!</definedName>
    <definedName name="_________________________________________________________________kk06">#REF!</definedName>
    <definedName name="_________________________________________________________________kk29" localSheetId="43">#REF!</definedName>
    <definedName name="_________________________________________________________________kk29" localSheetId="48">#REF!</definedName>
    <definedName name="_________________________________________________________________kk29" localSheetId="49">#REF!</definedName>
    <definedName name="_________________________________________________________________kk29" localSheetId="55">#REF!</definedName>
    <definedName name="_________________________________________________________________kk29" localSheetId="78">#REF!</definedName>
    <definedName name="_________________________________________________________________kk29" localSheetId="79">#REF!</definedName>
    <definedName name="_________________________________________________________________kk29">#REF!</definedName>
    <definedName name="________________________________________________________________kk06" localSheetId="43">#REF!</definedName>
    <definedName name="________________________________________________________________kk06" localSheetId="48">#REF!</definedName>
    <definedName name="________________________________________________________________kk06" localSheetId="49">#REF!</definedName>
    <definedName name="________________________________________________________________kk06" localSheetId="55">#REF!</definedName>
    <definedName name="________________________________________________________________kk06" localSheetId="78">#REF!</definedName>
    <definedName name="________________________________________________________________kk06" localSheetId="79">#REF!</definedName>
    <definedName name="________________________________________________________________kk06">#REF!</definedName>
    <definedName name="________________________________________________________________kk29" localSheetId="43">#REF!</definedName>
    <definedName name="________________________________________________________________kk29" localSheetId="48">#REF!</definedName>
    <definedName name="________________________________________________________________kk29" localSheetId="49">#REF!</definedName>
    <definedName name="________________________________________________________________kk29" localSheetId="55">#REF!</definedName>
    <definedName name="________________________________________________________________kk29" localSheetId="78">#REF!</definedName>
    <definedName name="________________________________________________________________kk29" localSheetId="79">#REF!</definedName>
    <definedName name="________________________________________________________________kk29">#REF!</definedName>
    <definedName name="_______________________________________________________________kk06" localSheetId="43">#REF!</definedName>
    <definedName name="_______________________________________________________________kk06" localSheetId="48">#REF!</definedName>
    <definedName name="_______________________________________________________________kk06" localSheetId="49">#REF!</definedName>
    <definedName name="_______________________________________________________________kk06" localSheetId="55">#REF!</definedName>
    <definedName name="_______________________________________________________________kk06" localSheetId="78">#REF!</definedName>
    <definedName name="_______________________________________________________________kk06" localSheetId="79">#REF!</definedName>
    <definedName name="_______________________________________________________________kk06">#REF!</definedName>
    <definedName name="_______________________________________________________________kk29" localSheetId="43">#REF!</definedName>
    <definedName name="_______________________________________________________________kk29" localSheetId="48">#REF!</definedName>
    <definedName name="_______________________________________________________________kk29" localSheetId="49">#REF!</definedName>
    <definedName name="_______________________________________________________________kk29" localSheetId="55">#REF!</definedName>
    <definedName name="_______________________________________________________________kk29" localSheetId="78">#REF!</definedName>
    <definedName name="_______________________________________________________________kk29" localSheetId="79">#REF!</definedName>
    <definedName name="_______________________________________________________________kk29">#REF!</definedName>
    <definedName name="______________________________________________________________kk06" localSheetId="43">#REF!</definedName>
    <definedName name="______________________________________________________________kk06" localSheetId="48">#REF!</definedName>
    <definedName name="______________________________________________________________kk06" localSheetId="49">#REF!</definedName>
    <definedName name="______________________________________________________________kk06" localSheetId="55">#REF!</definedName>
    <definedName name="______________________________________________________________kk06" localSheetId="78">#REF!</definedName>
    <definedName name="______________________________________________________________kk06" localSheetId="79">#REF!</definedName>
    <definedName name="______________________________________________________________kk06">#REF!</definedName>
    <definedName name="______________________________________________________________kk29" localSheetId="43">#REF!</definedName>
    <definedName name="______________________________________________________________kk29" localSheetId="48">#REF!</definedName>
    <definedName name="______________________________________________________________kk29" localSheetId="49">#REF!</definedName>
    <definedName name="______________________________________________________________kk29" localSheetId="55">#REF!</definedName>
    <definedName name="______________________________________________________________kk29" localSheetId="78">#REF!</definedName>
    <definedName name="______________________________________________________________kk29" localSheetId="79">#REF!</definedName>
    <definedName name="______________________________________________________________kk29">#REF!</definedName>
    <definedName name="_____________________________________________________________kk06" localSheetId="43">#REF!</definedName>
    <definedName name="_____________________________________________________________kk06" localSheetId="48">#REF!</definedName>
    <definedName name="_____________________________________________________________kk06" localSheetId="49">#REF!</definedName>
    <definedName name="_____________________________________________________________kk06" localSheetId="55">#REF!</definedName>
    <definedName name="_____________________________________________________________kk06" localSheetId="78">#REF!</definedName>
    <definedName name="_____________________________________________________________kk06" localSheetId="79">#REF!</definedName>
    <definedName name="_____________________________________________________________kk06">#REF!</definedName>
    <definedName name="_____________________________________________________________kk29" localSheetId="43">#REF!</definedName>
    <definedName name="_____________________________________________________________kk29" localSheetId="48">#REF!</definedName>
    <definedName name="_____________________________________________________________kk29" localSheetId="49">#REF!</definedName>
    <definedName name="_____________________________________________________________kk29" localSheetId="55">#REF!</definedName>
    <definedName name="_____________________________________________________________kk29" localSheetId="78">#REF!</definedName>
    <definedName name="_____________________________________________________________kk29" localSheetId="79">#REF!</definedName>
    <definedName name="_____________________________________________________________kk29">#REF!</definedName>
    <definedName name="____________________________________________________________kk06" localSheetId="43">#REF!</definedName>
    <definedName name="____________________________________________________________kk06" localSheetId="48">#REF!</definedName>
    <definedName name="____________________________________________________________kk06" localSheetId="49">#REF!</definedName>
    <definedName name="____________________________________________________________kk06" localSheetId="55">#REF!</definedName>
    <definedName name="____________________________________________________________kk06" localSheetId="78">#REF!</definedName>
    <definedName name="____________________________________________________________kk06" localSheetId="79">#REF!</definedName>
    <definedName name="____________________________________________________________kk06">#REF!</definedName>
    <definedName name="____________________________________________________________kk29" localSheetId="43">#REF!</definedName>
    <definedName name="____________________________________________________________kk29" localSheetId="48">#REF!</definedName>
    <definedName name="____________________________________________________________kk29" localSheetId="49">#REF!</definedName>
    <definedName name="____________________________________________________________kk29" localSheetId="55">#REF!</definedName>
    <definedName name="____________________________________________________________kk29" localSheetId="78">#REF!</definedName>
    <definedName name="____________________________________________________________kk29" localSheetId="79">#REF!</definedName>
    <definedName name="____________________________________________________________kk29">#REF!</definedName>
    <definedName name="___________________________________________________________kk06" localSheetId="43">#REF!</definedName>
    <definedName name="___________________________________________________________kk06" localSheetId="48">#REF!</definedName>
    <definedName name="___________________________________________________________kk06" localSheetId="49">#REF!</definedName>
    <definedName name="___________________________________________________________kk06" localSheetId="55">#REF!</definedName>
    <definedName name="___________________________________________________________kk06" localSheetId="78">#REF!</definedName>
    <definedName name="___________________________________________________________kk06" localSheetId="79">#REF!</definedName>
    <definedName name="___________________________________________________________kk06">#REF!</definedName>
    <definedName name="___________________________________________________________kk29" localSheetId="43">#REF!</definedName>
    <definedName name="___________________________________________________________kk29" localSheetId="48">#REF!</definedName>
    <definedName name="___________________________________________________________kk29" localSheetId="49">#REF!</definedName>
    <definedName name="___________________________________________________________kk29" localSheetId="55">#REF!</definedName>
    <definedName name="___________________________________________________________kk29" localSheetId="78">#REF!</definedName>
    <definedName name="___________________________________________________________kk29" localSheetId="79">#REF!</definedName>
    <definedName name="___________________________________________________________kk29">#REF!</definedName>
    <definedName name="__________________________________________________________kk06" localSheetId="43">#REF!</definedName>
    <definedName name="__________________________________________________________kk06" localSheetId="48">#REF!</definedName>
    <definedName name="__________________________________________________________kk06" localSheetId="49">#REF!</definedName>
    <definedName name="__________________________________________________________kk06" localSheetId="55">#REF!</definedName>
    <definedName name="__________________________________________________________kk06" localSheetId="78">#REF!</definedName>
    <definedName name="__________________________________________________________kk06" localSheetId="79">#REF!</definedName>
    <definedName name="__________________________________________________________kk06">#REF!</definedName>
    <definedName name="__________________________________________________________kk29" localSheetId="43">#REF!</definedName>
    <definedName name="__________________________________________________________kk29" localSheetId="48">#REF!</definedName>
    <definedName name="__________________________________________________________kk29" localSheetId="49">#REF!</definedName>
    <definedName name="__________________________________________________________kk29" localSheetId="55">#REF!</definedName>
    <definedName name="__________________________________________________________kk29" localSheetId="78">#REF!</definedName>
    <definedName name="__________________________________________________________kk29" localSheetId="79">#REF!</definedName>
    <definedName name="__________________________________________________________kk29">#REF!</definedName>
    <definedName name="_________________________________________________________kk06" localSheetId="43">#REF!</definedName>
    <definedName name="_________________________________________________________kk06" localSheetId="48">#REF!</definedName>
    <definedName name="_________________________________________________________kk06" localSheetId="49">#REF!</definedName>
    <definedName name="_________________________________________________________kk06" localSheetId="55">#REF!</definedName>
    <definedName name="_________________________________________________________kk06" localSheetId="78">#REF!</definedName>
    <definedName name="_________________________________________________________kk06" localSheetId="79">#REF!</definedName>
    <definedName name="_________________________________________________________kk06">#REF!</definedName>
    <definedName name="_________________________________________________________kk29" localSheetId="43">#REF!</definedName>
    <definedName name="_________________________________________________________kk29" localSheetId="48">#REF!</definedName>
    <definedName name="_________________________________________________________kk29" localSheetId="49">#REF!</definedName>
    <definedName name="_________________________________________________________kk29" localSheetId="55">#REF!</definedName>
    <definedName name="_________________________________________________________kk29" localSheetId="78">#REF!</definedName>
    <definedName name="_________________________________________________________kk29" localSheetId="79">#REF!</definedName>
    <definedName name="_________________________________________________________kk29">#REF!</definedName>
    <definedName name="________________________________________________________kk06" localSheetId="43">#REF!</definedName>
    <definedName name="________________________________________________________kk06" localSheetId="48">#REF!</definedName>
    <definedName name="________________________________________________________kk06" localSheetId="49">#REF!</definedName>
    <definedName name="________________________________________________________kk06" localSheetId="55">#REF!</definedName>
    <definedName name="________________________________________________________kk06" localSheetId="78">#REF!</definedName>
    <definedName name="________________________________________________________kk06" localSheetId="79">#REF!</definedName>
    <definedName name="________________________________________________________kk06">#REF!</definedName>
    <definedName name="________________________________________________________kk29" localSheetId="43">#REF!</definedName>
    <definedName name="________________________________________________________kk29" localSheetId="48">#REF!</definedName>
    <definedName name="________________________________________________________kk29" localSheetId="49">#REF!</definedName>
    <definedName name="________________________________________________________kk29" localSheetId="55">#REF!</definedName>
    <definedName name="________________________________________________________kk29" localSheetId="78">#REF!</definedName>
    <definedName name="________________________________________________________kk29" localSheetId="79">#REF!</definedName>
    <definedName name="________________________________________________________kk29">#REF!</definedName>
    <definedName name="_______________________________________________________kk06" localSheetId="43">#REF!</definedName>
    <definedName name="_______________________________________________________kk06" localSheetId="48">#REF!</definedName>
    <definedName name="_______________________________________________________kk06" localSheetId="49">#REF!</definedName>
    <definedName name="_______________________________________________________kk06" localSheetId="55">#REF!</definedName>
    <definedName name="_______________________________________________________kk06" localSheetId="78">#REF!</definedName>
    <definedName name="_______________________________________________________kk06" localSheetId="79">#REF!</definedName>
    <definedName name="_______________________________________________________kk06">#REF!</definedName>
    <definedName name="_______________________________________________________kk29" localSheetId="43">#REF!</definedName>
    <definedName name="_______________________________________________________kk29" localSheetId="48">#REF!</definedName>
    <definedName name="_______________________________________________________kk29" localSheetId="49">#REF!</definedName>
    <definedName name="_______________________________________________________kk29" localSheetId="55">#REF!</definedName>
    <definedName name="_______________________________________________________kk29" localSheetId="78">#REF!</definedName>
    <definedName name="_______________________________________________________kk29" localSheetId="79">#REF!</definedName>
    <definedName name="_______________________________________________________kk29">#REF!</definedName>
    <definedName name="______________________________________________________kk06" localSheetId="43">#REF!</definedName>
    <definedName name="______________________________________________________kk06" localSheetId="48">#REF!</definedName>
    <definedName name="______________________________________________________kk06" localSheetId="49">#REF!</definedName>
    <definedName name="______________________________________________________kk06" localSheetId="55">#REF!</definedName>
    <definedName name="______________________________________________________kk06" localSheetId="78">#REF!</definedName>
    <definedName name="______________________________________________________kk06" localSheetId="79">#REF!</definedName>
    <definedName name="______________________________________________________kk06">#REF!</definedName>
    <definedName name="______________________________________________________kk29" localSheetId="43">#REF!</definedName>
    <definedName name="______________________________________________________kk29" localSheetId="48">#REF!</definedName>
    <definedName name="______________________________________________________kk29" localSheetId="49">#REF!</definedName>
    <definedName name="______________________________________________________kk29" localSheetId="55">#REF!</definedName>
    <definedName name="______________________________________________________kk29" localSheetId="78">#REF!</definedName>
    <definedName name="______________________________________________________kk29" localSheetId="79">#REF!</definedName>
    <definedName name="______________________________________________________kk29">#REF!</definedName>
    <definedName name="_____________________________________________________kk06" localSheetId="43">#REF!</definedName>
    <definedName name="_____________________________________________________kk06" localSheetId="48">#REF!</definedName>
    <definedName name="_____________________________________________________kk06" localSheetId="49">#REF!</definedName>
    <definedName name="_____________________________________________________kk06" localSheetId="55">#REF!</definedName>
    <definedName name="_____________________________________________________kk06" localSheetId="78">#REF!</definedName>
    <definedName name="_____________________________________________________kk06" localSheetId="79">#REF!</definedName>
    <definedName name="_____________________________________________________kk06">#REF!</definedName>
    <definedName name="_____________________________________________________kk29" localSheetId="43">#REF!</definedName>
    <definedName name="_____________________________________________________kk29" localSheetId="48">#REF!</definedName>
    <definedName name="_____________________________________________________kk29" localSheetId="49">#REF!</definedName>
    <definedName name="_____________________________________________________kk29" localSheetId="55">#REF!</definedName>
    <definedName name="_____________________________________________________kk29" localSheetId="78">#REF!</definedName>
    <definedName name="_____________________________________________________kk29" localSheetId="79">#REF!</definedName>
    <definedName name="_____________________________________________________kk29">#REF!</definedName>
    <definedName name="____________________________________________________kk06" localSheetId="43">#REF!</definedName>
    <definedName name="____________________________________________________kk06" localSheetId="48">#REF!</definedName>
    <definedName name="____________________________________________________kk06" localSheetId="49">#REF!</definedName>
    <definedName name="____________________________________________________kk06" localSheetId="55">#REF!</definedName>
    <definedName name="____________________________________________________kk06" localSheetId="78">#REF!</definedName>
    <definedName name="____________________________________________________kk06" localSheetId="79">#REF!</definedName>
    <definedName name="____________________________________________________kk06">#REF!</definedName>
    <definedName name="____________________________________________________kk29" localSheetId="43">#REF!</definedName>
    <definedName name="____________________________________________________kk29" localSheetId="48">#REF!</definedName>
    <definedName name="____________________________________________________kk29" localSheetId="49">#REF!</definedName>
    <definedName name="____________________________________________________kk29" localSheetId="55">#REF!</definedName>
    <definedName name="____________________________________________________kk29" localSheetId="78">#REF!</definedName>
    <definedName name="____________________________________________________kk29" localSheetId="79">#REF!</definedName>
    <definedName name="____________________________________________________kk29">#REF!</definedName>
    <definedName name="___________________________________________________kk06" localSheetId="43">#REF!</definedName>
    <definedName name="___________________________________________________kk06" localSheetId="48">#REF!</definedName>
    <definedName name="___________________________________________________kk06" localSheetId="49">#REF!</definedName>
    <definedName name="___________________________________________________kk06" localSheetId="55">#REF!</definedName>
    <definedName name="___________________________________________________kk06" localSheetId="78">#REF!</definedName>
    <definedName name="___________________________________________________kk06" localSheetId="79">#REF!</definedName>
    <definedName name="___________________________________________________kk06">#REF!</definedName>
    <definedName name="___________________________________________________kk29" localSheetId="43">#REF!</definedName>
    <definedName name="___________________________________________________kk29" localSheetId="48">#REF!</definedName>
    <definedName name="___________________________________________________kk29" localSheetId="49">#REF!</definedName>
    <definedName name="___________________________________________________kk29" localSheetId="55">#REF!</definedName>
    <definedName name="___________________________________________________kk29" localSheetId="78">#REF!</definedName>
    <definedName name="___________________________________________________kk29" localSheetId="79">#REF!</definedName>
    <definedName name="___________________________________________________kk29">#REF!</definedName>
    <definedName name="__________________________________________________kk06" localSheetId="43">#REF!</definedName>
    <definedName name="__________________________________________________kk06" localSheetId="48">#REF!</definedName>
    <definedName name="__________________________________________________kk06" localSheetId="49">#REF!</definedName>
    <definedName name="__________________________________________________kk06" localSheetId="55">#REF!</definedName>
    <definedName name="__________________________________________________kk06" localSheetId="78">#REF!</definedName>
    <definedName name="__________________________________________________kk06" localSheetId="79">#REF!</definedName>
    <definedName name="__________________________________________________kk06">#REF!</definedName>
    <definedName name="__________________________________________________kk29" localSheetId="43">#REF!</definedName>
    <definedName name="__________________________________________________kk29" localSheetId="48">#REF!</definedName>
    <definedName name="__________________________________________________kk29" localSheetId="49">#REF!</definedName>
    <definedName name="__________________________________________________kk29" localSheetId="55">#REF!</definedName>
    <definedName name="__________________________________________________kk29" localSheetId="78">#REF!</definedName>
    <definedName name="__________________________________________________kk29" localSheetId="79">#REF!</definedName>
    <definedName name="__________________________________________________kk29">#REF!</definedName>
    <definedName name="_________________________________________________kk06" localSheetId="43">#REF!</definedName>
    <definedName name="_________________________________________________kk06" localSheetId="48">#REF!</definedName>
    <definedName name="_________________________________________________kk06" localSheetId="49">#REF!</definedName>
    <definedName name="_________________________________________________kk06" localSheetId="55">#REF!</definedName>
    <definedName name="_________________________________________________kk06" localSheetId="78">#REF!</definedName>
    <definedName name="_________________________________________________kk06" localSheetId="79">#REF!</definedName>
    <definedName name="_________________________________________________kk06">#REF!</definedName>
    <definedName name="_________________________________________________kk29" localSheetId="43">#REF!</definedName>
    <definedName name="_________________________________________________kk29" localSheetId="48">#REF!</definedName>
    <definedName name="_________________________________________________kk29" localSheetId="49">#REF!</definedName>
    <definedName name="_________________________________________________kk29" localSheetId="55">#REF!</definedName>
    <definedName name="_________________________________________________kk29" localSheetId="78">#REF!</definedName>
    <definedName name="_________________________________________________kk29" localSheetId="79">#REF!</definedName>
    <definedName name="_________________________________________________kk29">#REF!</definedName>
    <definedName name="________________________________________________kk06" localSheetId="43">#REF!</definedName>
    <definedName name="________________________________________________kk06" localSheetId="48">#REF!</definedName>
    <definedName name="________________________________________________kk06" localSheetId="49">#REF!</definedName>
    <definedName name="________________________________________________kk06" localSheetId="55">#REF!</definedName>
    <definedName name="________________________________________________kk06" localSheetId="78">#REF!</definedName>
    <definedName name="________________________________________________kk06" localSheetId="79">#REF!</definedName>
    <definedName name="________________________________________________kk06">#REF!</definedName>
    <definedName name="________________________________________________kk29" localSheetId="43">#REF!</definedName>
    <definedName name="________________________________________________kk29" localSheetId="48">#REF!</definedName>
    <definedName name="________________________________________________kk29" localSheetId="49">#REF!</definedName>
    <definedName name="________________________________________________kk29" localSheetId="55">#REF!</definedName>
    <definedName name="________________________________________________kk29" localSheetId="78">#REF!</definedName>
    <definedName name="________________________________________________kk29" localSheetId="79">#REF!</definedName>
    <definedName name="________________________________________________kk29">#REF!</definedName>
    <definedName name="_______________________________________________kk06" localSheetId="43">#REF!</definedName>
    <definedName name="_______________________________________________kk06" localSheetId="48">#REF!</definedName>
    <definedName name="_______________________________________________kk06" localSheetId="49">#REF!</definedName>
    <definedName name="_______________________________________________kk06" localSheetId="55">#REF!</definedName>
    <definedName name="_______________________________________________kk06" localSheetId="78">#REF!</definedName>
    <definedName name="_______________________________________________kk06" localSheetId="79">#REF!</definedName>
    <definedName name="_______________________________________________kk06">#REF!</definedName>
    <definedName name="_______________________________________________kk29" localSheetId="43">#REF!</definedName>
    <definedName name="_______________________________________________kk29" localSheetId="48">#REF!</definedName>
    <definedName name="_______________________________________________kk29" localSheetId="49">#REF!</definedName>
    <definedName name="_______________________________________________kk29" localSheetId="55">#REF!</definedName>
    <definedName name="_______________________________________________kk29" localSheetId="78">#REF!</definedName>
    <definedName name="_______________________________________________kk29" localSheetId="79">#REF!</definedName>
    <definedName name="_______________________________________________kk29">#REF!</definedName>
    <definedName name="______________________________________________kk06" localSheetId="43">#REF!</definedName>
    <definedName name="______________________________________________kk06" localSheetId="48">#REF!</definedName>
    <definedName name="______________________________________________kk06" localSheetId="49">#REF!</definedName>
    <definedName name="______________________________________________kk06" localSheetId="55">#REF!</definedName>
    <definedName name="______________________________________________kk06" localSheetId="78">#REF!</definedName>
    <definedName name="______________________________________________kk06" localSheetId="79">#REF!</definedName>
    <definedName name="______________________________________________kk06">#REF!</definedName>
    <definedName name="______________________________________________kk29" localSheetId="43">#REF!</definedName>
    <definedName name="______________________________________________kk29" localSheetId="48">#REF!</definedName>
    <definedName name="______________________________________________kk29" localSheetId="49">#REF!</definedName>
    <definedName name="______________________________________________kk29" localSheetId="55">#REF!</definedName>
    <definedName name="______________________________________________kk29" localSheetId="78">#REF!</definedName>
    <definedName name="______________________________________________kk29" localSheetId="79">#REF!</definedName>
    <definedName name="______________________________________________kk29">#REF!</definedName>
    <definedName name="_____________________________________________kk06" localSheetId="43">#REF!</definedName>
    <definedName name="_____________________________________________kk06" localSheetId="48">#REF!</definedName>
    <definedName name="_____________________________________________kk06" localSheetId="49">#REF!</definedName>
    <definedName name="_____________________________________________kk06" localSheetId="55">#REF!</definedName>
    <definedName name="_____________________________________________kk06" localSheetId="78">#REF!</definedName>
    <definedName name="_____________________________________________kk06" localSheetId="79">#REF!</definedName>
    <definedName name="_____________________________________________kk06">#REF!</definedName>
    <definedName name="_____________________________________________kk29" localSheetId="43">#REF!</definedName>
    <definedName name="_____________________________________________kk29" localSheetId="48">#REF!</definedName>
    <definedName name="_____________________________________________kk29" localSheetId="49">#REF!</definedName>
    <definedName name="_____________________________________________kk29" localSheetId="55">#REF!</definedName>
    <definedName name="_____________________________________________kk29" localSheetId="78">#REF!</definedName>
    <definedName name="_____________________________________________kk29" localSheetId="79">#REF!</definedName>
    <definedName name="_____________________________________________kk29">#REF!</definedName>
    <definedName name="____________________________________________kk06" localSheetId="43">#REF!</definedName>
    <definedName name="____________________________________________kk06" localSheetId="48">#REF!</definedName>
    <definedName name="____________________________________________kk06" localSheetId="49">#REF!</definedName>
    <definedName name="____________________________________________kk06" localSheetId="55">#REF!</definedName>
    <definedName name="____________________________________________kk06" localSheetId="78">#REF!</definedName>
    <definedName name="____________________________________________kk06" localSheetId="79">#REF!</definedName>
    <definedName name="____________________________________________kk06">#REF!</definedName>
    <definedName name="____________________________________________kk29" localSheetId="43">#REF!</definedName>
    <definedName name="____________________________________________kk29" localSheetId="48">#REF!</definedName>
    <definedName name="____________________________________________kk29" localSheetId="49">#REF!</definedName>
    <definedName name="____________________________________________kk29" localSheetId="55">#REF!</definedName>
    <definedName name="____________________________________________kk29" localSheetId="78">#REF!</definedName>
    <definedName name="____________________________________________kk29" localSheetId="79">#REF!</definedName>
    <definedName name="____________________________________________kk29">#REF!</definedName>
    <definedName name="___________________________________________kk06" localSheetId="43">#REF!</definedName>
    <definedName name="___________________________________________kk06" localSheetId="48">#REF!</definedName>
    <definedName name="___________________________________________kk06" localSheetId="49">#REF!</definedName>
    <definedName name="___________________________________________kk06" localSheetId="55">#REF!</definedName>
    <definedName name="___________________________________________kk06" localSheetId="78">#REF!</definedName>
    <definedName name="___________________________________________kk06" localSheetId="79">#REF!</definedName>
    <definedName name="___________________________________________kk06">#REF!</definedName>
    <definedName name="___________________________________________kk29" localSheetId="43">#REF!</definedName>
    <definedName name="___________________________________________kk29" localSheetId="48">#REF!</definedName>
    <definedName name="___________________________________________kk29" localSheetId="49">#REF!</definedName>
    <definedName name="___________________________________________kk29" localSheetId="55">#REF!</definedName>
    <definedName name="___________________________________________kk29" localSheetId="78">#REF!</definedName>
    <definedName name="___________________________________________kk29" localSheetId="79">#REF!</definedName>
    <definedName name="___________________________________________kk29">#REF!</definedName>
    <definedName name="__________________________________________kk06" localSheetId="43">#REF!</definedName>
    <definedName name="__________________________________________kk06" localSheetId="48">#REF!</definedName>
    <definedName name="__________________________________________kk06" localSheetId="49">#REF!</definedName>
    <definedName name="__________________________________________kk06" localSheetId="55">#REF!</definedName>
    <definedName name="__________________________________________kk06" localSheetId="78">#REF!</definedName>
    <definedName name="__________________________________________kk06" localSheetId="79">#REF!</definedName>
    <definedName name="__________________________________________kk06">#REF!</definedName>
    <definedName name="__________________________________________kk29" localSheetId="43">#REF!</definedName>
    <definedName name="__________________________________________kk29" localSheetId="48">#REF!</definedName>
    <definedName name="__________________________________________kk29" localSheetId="49">#REF!</definedName>
    <definedName name="__________________________________________kk29" localSheetId="55">#REF!</definedName>
    <definedName name="__________________________________________kk29" localSheetId="78">#REF!</definedName>
    <definedName name="__________________________________________kk29" localSheetId="79">#REF!</definedName>
    <definedName name="__________________________________________kk29">#REF!</definedName>
    <definedName name="_________________________________________kk06" localSheetId="43">#REF!</definedName>
    <definedName name="_________________________________________kk06" localSheetId="48">#REF!</definedName>
    <definedName name="_________________________________________kk06" localSheetId="49">#REF!</definedName>
    <definedName name="_________________________________________kk06" localSheetId="55">#REF!</definedName>
    <definedName name="_________________________________________kk06" localSheetId="78">#REF!</definedName>
    <definedName name="_________________________________________kk06" localSheetId="79">#REF!</definedName>
    <definedName name="_________________________________________kk06">#REF!</definedName>
    <definedName name="_________________________________________kk29" localSheetId="43">#REF!</definedName>
    <definedName name="_________________________________________kk29" localSheetId="48">#REF!</definedName>
    <definedName name="_________________________________________kk29" localSheetId="49">#REF!</definedName>
    <definedName name="_________________________________________kk29" localSheetId="55">#REF!</definedName>
    <definedName name="_________________________________________kk29" localSheetId="78">#REF!</definedName>
    <definedName name="_________________________________________kk29" localSheetId="79">#REF!</definedName>
    <definedName name="_________________________________________kk29">#REF!</definedName>
    <definedName name="________________________________________kk06" localSheetId="43">#REF!</definedName>
    <definedName name="________________________________________kk06" localSheetId="48">#REF!</definedName>
    <definedName name="________________________________________kk06" localSheetId="49">#REF!</definedName>
    <definedName name="________________________________________kk06" localSheetId="55">#REF!</definedName>
    <definedName name="________________________________________kk06" localSheetId="78">#REF!</definedName>
    <definedName name="________________________________________kk06" localSheetId="79">#REF!</definedName>
    <definedName name="________________________________________kk06">#REF!</definedName>
    <definedName name="________________________________________kk29" localSheetId="43">#REF!</definedName>
    <definedName name="________________________________________kk29" localSheetId="48">#REF!</definedName>
    <definedName name="________________________________________kk29" localSheetId="49">#REF!</definedName>
    <definedName name="________________________________________kk29" localSheetId="55">#REF!</definedName>
    <definedName name="________________________________________kk29" localSheetId="78">#REF!</definedName>
    <definedName name="________________________________________kk29" localSheetId="79">#REF!</definedName>
    <definedName name="________________________________________kk29">#REF!</definedName>
    <definedName name="_______________________________________kk06" localSheetId="43">#REF!</definedName>
    <definedName name="_______________________________________kk06" localSheetId="48">#REF!</definedName>
    <definedName name="_______________________________________kk06" localSheetId="49">#REF!</definedName>
    <definedName name="_______________________________________kk06" localSheetId="55">#REF!</definedName>
    <definedName name="_______________________________________kk06" localSheetId="78">#REF!</definedName>
    <definedName name="_______________________________________kk06" localSheetId="79">#REF!</definedName>
    <definedName name="_______________________________________kk06">#REF!</definedName>
    <definedName name="_______________________________________kk29" localSheetId="43">#REF!</definedName>
    <definedName name="_______________________________________kk29" localSheetId="48">#REF!</definedName>
    <definedName name="_______________________________________kk29" localSheetId="49">#REF!</definedName>
    <definedName name="_______________________________________kk29" localSheetId="55">#REF!</definedName>
    <definedName name="_______________________________________kk29" localSheetId="78">#REF!</definedName>
    <definedName name="_______________________________________kk29" localSheetId="79">#REF!</definedName>
    <definedName name="_______________________________________kk29">#REF!</definedName>
    <definedName name="______________________________________kk06" localSheetId="43">#REF!</definedName>
    <definedName name="______________________________________kk06" localSheetId="48">#REF!</definedName>
    <definedName name="______________________________________kk06" localSheetId="49">#REF!</definedName>
    <definedName name="______________________________________kk06" localSheetId="55">#REF!</definedName>
    <definedName name="______________________________________kk06" localSheetId="78">#REF!</definedName>
    <definedName name="______________________________________kk06" localSheetId="79">#REF!</definedName>
    <definedName name="______________________________________kk06">#REF!</definedName>
    <definedName name="______________________________________kk29" localSheetId="43">#REF!</definedName>
    <definedName name="______________________________________kk29" localSheetId="48">#REF!</definedName>
    <definedName name="______________________________________kk29" localSheetId="49">#REF!</definedName>
    <definedName name="______________________________________kk29" localSheetId="55">#REF!</definedName>
    <definedName name="______________________________________kk29" localSheetId="78">#REF!</definedName>
    <definedName name="______________________________________kk29" localSheetId="79">#REF!</definedName>
    <definedName name="______________________________________kk29">#REF!</definedName>
    <definedName name="_____________________________________kk06" localSheetId="43">#REF!</definedName>
    <definedName name="_____________________________________kk06" localSheetId="48">#REF!</definedName>
    <definedName name="_____________________________________kk06" localSheetId="49">#REF!</definedName>
    <definedName name="_____________________________________kk06" localSheetId="55">#REF!</definedName>
    <definedName name="_____________________________________kk06" localSheetId="78">#REF!</definedName>
    <definedName name="_____________________________________kk06" localSheetId="79">#REF!</definedName>
    <definedName name="_____________________________________kk06">#REF!</definedName>
    <definedName name="_____________________________________kk29" localSheetId="43">#REF!</definedName>
    <definedName name="_____________________________________kk29" localSheetId="48">#REF!</definedName>
    <definedName name="_____________________________________kk29" localSheetId="49">#REF!</definedName>
    <definedName name="_____________________________________kk29" localSheetId="55">#REF!</definedName>
    <definedName name="_____________________________________kk29" localSheetId="78">#REF!</definedName>
    <definedName name="_____________________________________kk29" localSheetId="79">#REF!</definedName>
    <definedName name="_____________________________________kk29">#REF!</definedName>
    <definedName name="____________________________________kk06" localSheetId="43">#REF!</definedName>
    <definedName name="____________________________________kk06" localSheetId="48">#REF!</definedName>
    <definedName name="____________________________________kk06" localSheetId="49">#REF!</definedName>
    <definedName name="____________________________________kk06" localSheetId="55">#REF!</definedName>
    <definedName name="____________________________________kk06" localSheetId="78">#REF!</definedName>
    <definedName name="____________________________________kk06" localSheetId="79">#REF!</definedName>
    <definedName name="____________________________________kk06">#REF!</definedName>
    <definedName name="____________________________________kk29" localSheetId="43">#REF!</definedName>
    <definedName name="____________________________________kk29" localSheetId="48">#REF!</definedName>
    <definedName name="____________________________________kk29" localSheetId="49">#REF!</definedName>
    <definedName name="____________________________________kk29" localSheetId="55">#REF!</definedName>
    <definedName name="____________________________________kk29" localSheetId="78">#REF!</definedName>
    <definedName name="____________________________________kk29" localSheetId="79">#REF!</definedName>
    <definedName name="____________________________________kk29">#REF!</definedName>
    <definedName name="___________________________________kk06" localSheetId="43">#REF!</definedName>
    <definedName name="___________________________________kk06" localSheetId="48">#REF!</definedName>
    <definedName name="___________________________________kk06" localSheetId="49">#REF!</definedName>
    <definedName name="___________________________________kk06" localSheetId="55">#REF!</definedName>
    <definedName name="___________________________________kk06" localSheetId="78">#REF!</definedName>
    <definedName name="___________________________________kk06" localSheetId="79">#REF!</definedName>
    <definedName name="___________________________________kk06">#REF!</definedName>
    <definedName name="___________________________________kk29" localSheetId="43">#REF!</definedName>
    <definedName name="___________________________________kk29" localSheetId="48">#REF!</definedName>
    <definedName name="___________________________________kk29" localSheetId="49">#REF!</definedName>
    <definedName name="___________________________________kk29" localSheetId="55">#REF!</definedName>
    <definedName name="___________________________________kk29" localSheetId="78">#REF!</definedName>
    <definedName name="___________________________________kk29" localSheetId="79">#REF!</definedName>
    <definedName name="___________________________________kk29">#REF!</definedName>
    <definedName name="__________________________________kk06" localSheetId="43">#REF!</definedName>
    <definedName name="__________________________________kk06" localSheetId="48">#REF!</definedName>
    <definedName name="__________________________________kk06" localSheetId="49">#REF!</definedName>
    <definedName name="__________________________________kk06" localSheetId="55">#REF!</definedName>
    <definedName name="__________________________________kk06" localSheetId="78">#REF!</definedName>
    <definedName name="__________________________________kk06" localSheetId="79">#REF!</definedName>
    <definedName name="__________________________________kk06">#REF!</definedName>
    <definedName name="__________________________________kk29" localSheetId="43">#REF!</definedName>
    <definedName name="__________________________________kk29" localSheetId="48">#REF!</definedName>
    <definedName name="__________________________________kk29" localSheetId="49">#REF!</definedName>
    <definedName name="__________________________________kk29" localSheetId="55">#REF!</definedName>
    <definedName name="__________________________________kk29" localSheetId="78">#REF!</definedName>
    <definedName name="__________________________________kk29" localSheetId="79">#REF!</definedName>
    <definedName name="__________________________________kk29">#REF!</definedName>
    <definedName name="_________________________________kk06" localSheetId="43">#REF!</definedName>
    <definedName name="_________________________________kk06" localSheetId="48">#REF!</definedName>
    <definedName name="_________________________________kk06" localSheetId="49">#REF!</definedName>
    <definedName name="_________________________________kk06" localSheetId="55">#REF!</definedName>
    <definedName name="_________________________________kk06" localSheetId="78">#REF!</definedName>
    <definedName name="_________________________________kk06" localSheetId="79">#REF!</definedName>
    <definedName name="_________________________________kk06">#REF!</definedName>
    <definedName name="_________________________________kk29" localSheetId="43">#REF!</definedName>
    <definedName name="_________________________________kk29" localSheetId="48">#REF!</definedName>
    <definedName name="_________________________________kk29" localSheetId="49">#REF!</definedName>
    <definedName name="_________________________________kk29" localSheetId="55">#REF!</definedName>
    <definedName name="_________________________________kk29" localSheetId="78">#REF!</definedName>
    <definedName name="_________________________________kk29" localSheetId="79">#REF!</definedName>
    <definedName name="_________________________________kk29">#REF!</definedName>
    <definedName name="________________________________kk06" localSheetId="43">#REF!</definedName>
    <definedName name="________________________________kk06" localSheetId="48">#REF!</definedName>
    <definedName name="________________________________kk06" localSheetId="49">#REF!</definedName>
    <definedName name="________________________________kk06" localSheetId="55">#REF!</definedName>
    <definedName name="________________________________kk06" localSheetId="78">#REF!</definedName>
    <definedName name="________________________________kk06" localSheetId="79">#REF!</definedName>
    <definedName name="________________________________kk06">#REF!</definedName>
    <definedName name="________________________________kk29" localSheetId="43">#REF!</definedName>
    <definedName name="________________________________kk29" localSheetId="48">#REF!</definedName>
    <definedName name="________________________________kk29" localSheetId="49">#REF!</definedName>
    <definedName name="________________________________kk29" localSheetId="55">#REF!</definedName>
    <definedName name="________________________________kk29" localSheetId="78">#REF!</definedName>
    <definedName name="________________________________kk29" localSheetId="79">#REF!</definedName>
    <definedName name="________________________________kk29">#REF!</definedName>
    <definedName name="_______________________________kk06" localSheetId="43">#REF!</definedName>
    <definedName name="_______________________________kk06" localSheetId="48">#REF!</definedName>
    <definedName name="_______________________________kk06" localSheetId="49">#REF!</definedName>
    <definedName name="_______________________________kk06" localSheetId="55">#REF!</definedName>
    <definedName name="_______________________________kk06" localSheetId="78">#REF!</definedName>
    <definedName name="_______________________________kk06" localSheetId="79">#REF!</definedName>
    <definedName name="_______________________________kk06">#REF!</definedName>
    <definedName name="_______________________________kk29" localSheetId="43">#REF!</definedName>
    <definedName name="_______________________________kk29" localSheetId="48">#REF!</definedName>
    <definedName name="_______________________________kk29" localSheetId="49">#REF!</definedName>
    <definedName name="_______________________________kk29" localSheetId="55">#REF!</definedName>
    <definedName name="_______________________________kk29" localSheetId="78">#REF!</definedName>
    <definedName name="_______________________________kk29" localSheetId="79">#REF!</definedName>
    <definedName name="_______________________________kk29">#REF!</definedName>
    <definedName name="______________________________kk06" localSheetId="43">#REF!</definedName>
    <definedName name="______________________________kk06" localSheetId="48">#REF!</definedName>
    <definedName name="______________________________kk06" localSheetId="49">#REF!</definedName>
    <definedName name="______________________________kk06" localSheetId="55">#REF!</definedName>
    <definedName name="______________________________kk06" localSheetId="78">#REF!</definedName>
    <definedName name="______________________________kk06" localSheetId="79">#REF!</definedName>
    <definedName name="______________________________kk06">#REF!</definedName>
    <definedName name="______________________________kk29" localSheetId="43">#REF!</definedName>
    <definedName name="______________________________kk29" localSheetId="48">#REF!</definedName>
    <definedName name="______________________________kk29" localSheetId="49">#REF!</definedName>
    <definedName name="______________________________kk29" localSheetId="55">#REF!</definedName>
    <definedName name="______________________________kk29" localSheetId="78">#REF!</definedName>
    <definedName name="______________________________kk29" localSheetId="79">#REF!</definedName>
    <definedName name="______________________________kk29">#REF!</definedName>
    <definedName name="_____________________________kk06" localSheetId="43">#REF!</definedName>
    <definedName name="_____________________________kk06" localSheetId="48">#REF!</definedName>
    <definedName name="_____________________________kk06" localSheetId="49">#REF!</definedName>
    <definedName name="_____________________________kk06" localSheetId="55">#REF!</definedName>
    <definedName name="_____________________________kk06" localSheetId="78">#REF!</definedName>
    <definedName name="_____________________________kk06" localSheetId="79">#REF!</definedName>
    <definedName name="_____________________________kk06">#REF!</definedName>
    <definedName name="_____________________________kk29" localSheetId="43">#REF!</definedName>
    <definedName name="_____________________________kk29" localSheetId="48">#REF!</definedName>
    <definedName name="_____________________________kk29" localSheetId="49">#REF!</definedName>
    <definedName name="_____________________________kk29" localSheetId="55">#REF!</definedName>
    <definedName name="_____________________________kk29" localSheetId="78">#REF!</definedName>
    <definedName name="_____________________________kk29" localSheetId="79">#REF!</definedName>
    <definedName name="_____________________________kk29">#REF!</definedName>
    <definedName name="____________________________kk06" localSheetId="43">#REF!</definedName>
    <definedName name="____________________________kk06" localSheetId="48">#REF!</definedName>
    <definedName name="____________________________kk06" localSheetId="49">#REF!</definedName>
    <definedName name="____________________________kk06" localSheetId="55">#REF!</definedName>
    <definedName name="____________________________kk06" localSheetId="78">#REF!</definedName>
    <definedName name="____________________________kk06" localSheetId="79">#REF!</definedName>
    <definedName name="____________________________kk06">#REF!</definedName>
    <definedName name="____________________________kk29" localSheetId="43">#REF!</definedName>
    <definedName name="____________________________kk29" localSheetId="48">#REF!</definedName>
    <definedName name="____________________________kk29" localSheetId="49">#REF!</definedName>
    <definedName name="____________________________kk29" localSheetId="55">#REF!</definedName>
    <definedName name="____________________________kk29" localSheetId="78">#REF!</definedName>
    <definedName name="____________________________kk29" localSheetId="79">#REF!</definedName>
    <definedName name="____________________________kk29">#REF!</definedName>
    <definedName name="___________________________kk06" localSheetId="43">#REF!</definedName>
    <definedName name="___________________________kk06" localSheetId="48">#REF!</definedName>
    <definedName name="___________________________kk06" localSheetId="49">#REF!</definedName>
    <definedName name="___________________________kk06" localSheetId="55">#REF!</definedName>
    <definedName name="___________________________kk06" localSheetId="78">#REF!</definedName>
    <definedName name="___________________________kk06" localSheetId="79">#REF!</definedName>
    <definedName name="___________________________kk06">#REF!</definedName>
    <definedName name="___________________________kk29" localSheetId="43">#REF!</definedName>
    <definedName name="___________________________kk29" localSheetId="48">#REF!</definedName>
    <definedName name="___________________________kk29" localSheetId="49">#REF!</definedName>
    <definedName name="___________________________kk29" localSheetId="55">#REF!</definedName>
    <definedName name="___________________________kk29" localSheetId="78">#REF!</definedName>
    <definedName name="___________________________kk29" localSheetId="79">#REF!</definedName>
    <definedName name="___________________________kk29">#REF!</definedName>
    <definedName name="__________________________kk06" localSheetId="43">#REF!</definedName>
    <definedName name="__________________________kk06" localSheetId="48">#REF!</definedName>
    <definedName name="__________________________kk06" localSheetId="49">#REF!</definedName>
    <definedName name="__________________________kk06" localSheetId="55">#REF!</definedName>
    <definedName name="__________________________kk06" localSheetId="78">#REF!</definedName>
    <definedName name="__________________________kk06" localSheetId="79">#REF!</definedName>
    <definedName name="__________________________kk06">#REF!</definedName>
    <definedName name="__________________________kk29" localSheetId="43">#REF!</definedName>
    <definedName name="__________________________kk29" localSheetId="48">#REF!</definedName>
    <definedName name="__________________________kk29" localSheetId="49">#REF!</definedName>
    <definedName name="__________________________kk29" localSheetId="55">#REF!</definedName>
    <definedName name="__________________________kk29" localSheetId="78">#REF!</definedName>
    <definedName name="__________________________kk29" localSheetId="79">#REF!</definedName>
    <definedName name="__________________________kk29">#REF!</definedName>
    <definedName name="_________________________kk06" localSheetId="43">#REF!</definedName>
    <definedName name="_________________________kk06" localSheetId="48">#REF!</definedName>
    <definedName name="_________________________kk06" localSheetId="49">#REF!</definedName>
    <definedName name="_________________________kk06" localSheetId="55">#REF!</definedName>
    <definedName name="_________________________kk06" localSheetId="78">#REF!</definedName>
    <definedName name="_________________________kk06" localSheetId="79">#REF!</definedName>
    <definedName name="_________________________kk06">#REF!</definedName>
    <definedName name="_________________________kk29" localSheetId="43">#REF!</definedName>
    <definedName name="_________________________kk29" localSheetId="48">#REF!</definedName>
    <definedName name="_________________________kk29" localSheetId="49">#REF!</definedName>
    <definedName name="_________________________kk29" localSheetId="55">#REF!</definedName>
    <definedName name="_________________________kk29" localSheetId="78">#REF!</definedName>
    <definedName name="_________________________kk29" localSheetId="79">#REF!</definedName>
    <definedName name="_________________________kk29">#REF!</definedName>
    <definedName name="________________________kk06" localSheetId="43">#REF!</definedName>
    <definedName name="________________________kk06" localSheetId="48">#REF!</definedName>
    <definedName name="________________________kk06" localSheetId="49">#REF!</definedName>
    <definedName name="________________________kk06" localSheetId="55">#REF!</definedName>
    <definedName name="________________________kk06" localSheetId="78">#REF!</definedName>
    <definedName name="________________________kk06" localSheetId="79">#REF!</definedName>
    <definedName name="________________________kk06">#REF!</definedName>
    <definedName name="________________________kk29" localSheetId="43">#REF!</definedName>
    <definedName name="________________________kk29" localSheetId="48">#REF!</definedName>
    <definedName name="________________________kk29" localSheetId="49">#REF!</definedName>
    <definedName name="________________________kk29" localSheetId="55">#REF!</definedName>
    <definedName name="________________________kk29" localSheetId="78">#REF!</definedName>
    <definedName name="________________________kk29" localSheetId="79">#REF!</definedName>
    <definedName name="________________________kk29">#REF!</definedName>
    <definedName name="_______________________kk06" localSheetId="43">#REF!</definedName>
    <definedName name="_______________________kk06" localSheetId="48">#REF!</definedName>
    <definedName name="_______________________kk06" localSheetId="49">#REF!</definedName>
    <definedName name="_______________________kk06" localSheetId="55">#REF!</definedName>
    <definedName name="_______________________kk06" localSheetId="78">#REF!</definedName>
    <definedName name="_______________________kk06" localSheetId="79">#REF!</definedName>
    <definedName name="_______________________kk06">#REF!</definedName>
    <definedName name="_______________________kk29" localSheetId="43">#REF!</definedName>
    <definedName name="_______________________kk29" localSheetId="48">#REF!</definedName>
    <definedName name="_______________________kk29" localSheetId="49">#REF!</definedName>
    <definedName name="_______________________kk29" localSheetId="55">#REF!</definedName>
    <definedName name="_______________________kk29" localSheetId="78">#REF!</definedName>
    <definedName name="_______________________kk29" localSheetId="79">#REF!</definedName>
    <definedName name="_______________________kk29">#REF!</definedName>
    <definedName name="______________________kk06" localSheetId="43">#REF!</definedName>
    <definedName name="______________________kk06" localSheetId="48">#REF!</definedName>
    <definedName name="______________________kk06" localSheetId="49">#REF!</definedName>
    <definedName name="______________________kk06" localSheetId="55">#REF!</definedName>
    <definedName name="______________________kk06" localSheetId="78">#REF!</definedName>
    <definedName name="______________________kk06" localSheetId="79">#REF!</definedName>
    <definedName name="______________________kk06">#REF!</definedName>
    <definedName name="______________________kk29" localSheetId="43">#REF!</definedName>
    <definedName name="______________________kk29" localSheetId="48">#REF!</definedName>
    <definedName name="______________________kk29" localSheetId="49">#REF!</definedName>
    <definedName name="______________________kk29" localSheetId="55">#REF!</definedName>
    <definedName name="______________________kk29" localSheetId="78">#REF!</definedName>
    <definedName name="______________________kk29" localSheetId="79">#REF!</definedName>
    <definedName name="______________________kk29">#REF!</definedName>
    <definedName name="_____________________kk06" localSheetId="43">#REF!</definedName>
    <definedName name="_____________________kk06" localSheetId="48">#REF!</definedName>
    <definedName name="_____________________kk06" localSheetId="49">#REF!</definedName>
    <definedName name="_____________________kk06" localSheetId="55">#REF!</definedName>
    <definedName name="_____________________kk06" localSheetId="78">#REF!</definedName>
    <definedName name="_____________________kk06" localSheetId="79">#REF!</definedName>
    <definedName name="_____________________kk06">#REF!</definedName>
    <definedName name="_____________________kk29" localSheetId="43">#REF!</definedName>
    <definedName name="_____________________kk29" localSheetId="48">#REF!</definedName>
    <definedName name="_____________________kk29" localSheetId="49">#REF!</definedName>
    <definedName name="_____________________kk29" localSheetId="55">#REF!</definedName>
    <definedName name="_____________________kk29" localSheetId="78">#REF!</definedName>
    <definedName name="_____________________kk29" localSheetId="79">#REF!</definedName>
    <definedName name="_____________________kk29">#REF!</definedName>
    <definedName name="____________________kk06" localSheetId="43">#REF!</definedName>
    <definedName name="____________________kk06" localSheetId="48">#REF!</definedName>
    <definedName name="____________________kk06" localSheetId="49">#REF!</definedName>
    <definedName name="____________________kk06" localSheetId="55">#REF!</definedName>
    <definedName name="____________________kk06" localSheetId="78">#REF!</definedName>
    <definedName name="____________________kk06" localSheetId="79">#REF!</definedName>
    <definedName name="____________________kk06">#REF!</definedName>
    <definedName name="____________________kk29" localSheetId="43">#REF!</definedName>
    <definedName name="____________________kk29" localSheetId="48">#REF!</definedName>
    <definedName name="____________________kk29" localSheetId="49">#REF!</definedName>
    <definedName name="____________________kk29" localSheetId="55">#REF!</definedName>
    <definedName name="____________________kk29" localSheetId="78">#REF!</definedName>
    <definedName name="____________________kk29" localSheetId="79">#REF!</definedName>
    <definedName name="____________________kk29">#REF!</definedName>
    <definedName name="___________________kk06" localSheetId="43">#REF!</definedName>
    <definedName name="___________________kk06" localSheetId="48">#REF!</definedName>
    <definedName name="___________________kk06" localSheetId="49">#REF!</definedName>
    <definedName name="___________________kk06" localSheetId="55">#REF!</definedName>
    <definedName name="___________________kk06" localSheetId="78">#REF!</definedName>
    <definedName name="___________________kk06" localSheetId="79">#REF!</definedName>
    <definedName name="___________________kk06">#REF!</definedName>
    <definedName name="___________________kk29" localSheetId="43">#REF!</definedName>
    <definedName name="___________________kk29" localSheetId="48">#REF!</definedName>
    <definedName name="___________________kk29" localSheetId="49">#REF!</definedName>
    <definedName name="___________________kk29" localSheetId="55">#REF!</definedName>
    <definedName name="___________________kk29" localSheetId="78">#REF!</definedName>
    <definedName name="___________________kk29" localSheetId="79">#REF!</definedName>
    <definedName name="___________________kk29">#REF!</definedName>
    <definedName name="__________________kk06" localSheetId="43">#REF!</definedName>
    <definedName name="__________________kk06" localSheetId="48">#REF!</definedName>
    <definedName name="__________________kk06" localSheetId="49">#REF!</definedName>
    <definedName name="__________________kk06" localSheetId="55">#REF!</definedName>
    <definedName name="__________________kk06" localSheetId="78">#REF!</definedName>
    <definedName name="__________________kk06" localSheetId="79">#REF!</definedName>
    <definedName name="__________________kk06">#REF!</definedName>
    <definedName name="__________________kk29" localSheetId="43">#REF!</definedName>
    <definedName name="__________________kk29" localSheetId="48">#REF!</definedName>
    <definedName name="__________________kk29" localSheetId="49">#REF!</definedName>
    <definedName name="__________________kk29" localSheetId="55">#REF!</definedName>
    <definedName name="__________________kk29" localSheetId="78">#REF!</definedName>
    <definedName name="__________________kk29" localSheetId="79">#REF!</definedName>
    <definedName name="__________________kk29">#REF!</definedName>
    <definedName name="_________________kk06" localSheetId="43">#REF!</definedName>
    <definedName name="_________________kk06" localSheetId="48">#REF!</definedName>
    <definedName name="_________________kk06" localSheetId="49">#REF!</definedName>
    <definedName name="_________________kk06" localSheetId="55">#REF!</definedName>
    <definedName name="_________________kk06" localSheetId="78">#REF!</definedName>
    <definedName name="_________________kk06" localSheetId="79">#REF!</definedName>
    <definedName name="_________________kk06">#REF!</definedName>
    <definedName name="_________________kk29" localSheetId="43">#REF!</definedName>
    <definedName name="_________________kk29" localSheetId="48">#REF!</definedName>
    <definedName name="_________________kk29" localSheetId="49">#REF!</definedName>
    <definedName name="_________________kk29" localSheetId="55">#REF!</definedName>
    <definedName name="_________________kk29" localSheetId="78">#REF!</definedName>
    <definedName name="_________________kk29" localSheetId="79">#REF!</definedName>
    <definedName name="_________________kk29">#REF!</definedName>
    <definedName name="________________kk06" localSheetId="43">#REF!</definedName>
    <definedName name="________________kk06" localSheetId="48">#REF!</definedName>
    <definedName name="________________kk06" localSheetId="49">#REF!</definedName>
    <definedName name="________________kk06" localSheetId="55">#REF!</definedName>
    <definedName name="________________kk06" localSheetId="78">#REF!</definedName>
    <definedName name="________________kk06" localSheetId="79">#REF!</definedName>
    <definedName name="________________kk06">#REF!</definedName>
    <definedName name="________________kk29" localSheetId="43">#REF!</definedName>
    <definedName name="________________kk29" localSheetId="48">#REF!</definedName>
    <definedName name="________________kk29" localSheetId="49">#REF!</definedName>
    <definedName name="________________kk29" localSheetId="55">#REF!</definedName>
    <definedName name="________________kk29" localSheetId="78">#REF!</definedName>
    <definedName name="________________kk29" localSheetId="79">#REF!</definedName>
    <definedName name="________________kk29">#REF!</definedName>
    <definedName name="_______________kk06" localSheetId="43">#REF!</definedName>
    <definedName name="_______________kk06" localSheetId="48">#REF!</definedName>
    <definedName name="_______________kk06" localSheetId="49">#REF!</definedName>
    <definedName name="_______________kk06" localSheetId="55">#REF!</definedName>
    <definedName name="_______________kk06" localSheetId="78">#REF!</definedName>
    <definedName name="_______________kk06" localSheetId="79">#REF!</definedName>
    <definedName name="_______________kk06">#REF!</definedName>
    <definedName name="_______________kk29" localSheetId="43">#REF!</definedName>
    <definedName name="_______________kk29" localSheetId="48">#REF!</definedName>
    <definedName name="_______________kk29" localSheetId="49">#REF!</definedName>
    <definedName name="_______________kk29" localSheetId="55">#REF!</definedName>
    <definedName name="_______________kk29" localSheetId="78">#REF!</definedName>
    <definedName name="_______________kk29" localSheetId="79">#REF!</definedName>
    <definedName name="_______________kk29">#REF!</definedName>
    <definedName name="______________kk06" localSheetId="43">#REF!</definedName>
    <definedName name="______________kk06" localSheetId="48">#REF!</definedName>
    <definedName name="______________kk06" localSheetId="49">#REF!</definedName>
    <definedName name="______________kk06" localSheetId="55">#REF!</definedName>
    <definedName name="______________kk06" localSheetId="78">#REF!</definedName>
    <definedName name="______________kk06" localSheetId="79">#REF!</definedName>
    <definedName name="______________kk06">#REF!</definedName>
    <definedName name="______________kk29" localSheetId="43">#REF!</definedName>
    <definedName name="______________kk29" localSheetId="48">#REF!</definedName>
    <definedName name="______________kk29" localSheetId="49">#REF!</definedName>
    <definedName name="______________kk29" localSheetId="55">#REF!</definedName>
    <definedName name="______________kk29" localSheetId="78">#REF!</definedName>
    <definedName name="______________kk29" localSheetId="79">#REF!</definedName>
    <definedName name="______________kk29">#REF!</definedName>
    <definedName name="_____________kk06" localSheetId="43">#REF!</definedName>
    <definedName name="_____________kk06" localSheetId="48">#REF!</definedName>
    <definedName name="_____________kk06" localSheetId="49">#REF!</definedName>
    <definedName name="_____________kk06" localSheetId="55">#REF!</definedName>
    <definedName name="_____________kk06" localSheetId="78">#REF!</definedName>
    <definedName name="_____________kk06" localSheetId="79">#REF!</definedName>
    <definedName name="_____________kk06">#REF!</definedName>
    <definedName name="_____________kk29" localSheetId="43">#REF!</definedName>
    <definedName name="_____________kk29" localSheetId="48">#REF!</definedName>
    <definedName name="_____________kk29" localSheetId="49">#REF!</definedName>
    <definedName name="_____________kk29" localSheetId="55">#REF!</definedName>
    <definedName name="_____________kk29" localSheetId="78">#REF!</definedName>
    <definedName name="_____________kk29" localSheetId="79">#REF!</definedName>
    <definedName name="_____________kk29">#REF!</definedName>
    <definedName name="____________kk06" localSheetId="43">#REF!</definedName>
    <definedName name="____________kk06" localSheetId="48">#REF!</definedName>
    <definedName name="____________kk06" localSheetId="49">#REF!</definedName>
    <definedName name="____________kk06" localSheetId="55">#REF!</definedName>
    <definedName name="____________kk06" localSheetId="78">#REF!</definedName>
    <definedName name="____________kk06" localSheetId="79">#REF!</definedName>
    <definedName name="____________kk06">#REF!</definedName>
    <definedName name="____________kk29" localSheetId="43">#REF!</definedName>
    <definedName name="____________kk29" localSheetId="48">#REF!</definedName>
    <definedName name="____________kk29" localSheetId="49">#REF!</definedName>
    <definedName name="____________kk29" localSheetId="55">#REF!</definedName>
    <definedName name="____________kk29" localSheetId="78">#REF!</definedName>
    <definedName name="____________kk29" localSheetId="79">#REF!</definedName>
    <definedName name="____________kk29">#REF!</definedName>
    <definedName name="___________kk06" localSheetId="43">#REF!</definedName>
    <definedName name="___________kk06" localSheetId="48">#REF!</definedName>
    <definedName name="___________kk06" localSheetId="49">#REF!</definedName>
    <definedName name="___________kk06" localSheetId="55">#REF!</definedName>
    <definedName name="___________kk06" localSheetId="78">#REF!</definedName>
    <definedName name="___________kk06" localSheetId="79">#REF!</definedName>
    <definedName name="___________kk06">#REF!</definedName>
    <definedName name="___________kk29" localSheetId="43">#REF!</definedName>
    <definedName name="___________kk29" localSheetId="48">#REF!</definedName>
    <definedName name="___________kk29" localSheetId="49">#REF!</definedName>
    <definedName name="___________kk29" localSheetId="55">#REF!</definedName>
    <definedName name="___________kk29" localSheetId="78">#REF!</definedName>
    <definedName name="___________kk29" localSheetId="79">#REF!</definedName>
    <definedName name="___________kk29">#REF!</definedName>
    <definedName name="__________kk06" localSheetId="43">#REF!</definedName>
    <definedName name="__________kk06" localSheetId="48">#REF!</definedName>
    <definedName name="__________kk06" localSheetId="49">#REF!</definedName>
    <definedName name="__________kk06" localSheetId="55">#REF!</definedName>
    <definedName name="__________kk06" localSheetId="78">#REF!</definedName>
    <definedName name="__________kk06" localSheetId="79">#REF!</definedName>
    <definedName name="__________kk06">#REF!</definedName>
    <definedName name="__________kk29" localSheetId="43">#REF!</definedName>
    <definedName name="__________kk29" localSheetId="48">#REF!</definedName>
    <definedName name="__________kk29" localSheetId="49">#REF!</definedName>
    <definedName name="__________kk29" localSheetId="55">#REF!</definedName>
    <definedName name="__________kk29" localSheetId="63">#REF!</definedName>
    <definedName name="__________kk29" localSheetId="64">#REF!</definedName>
    <definedName name="__________kk29" localSheetId="65">#REF!</definedName>
    <definedName name="__________kk29" localSheetId="78">#REF!</definedName>
    <definedName name="__________kk29" localSheetId="79">#REF!</definedName>
    <definedName name="__________kk29">#REF!</definedName>
    <definedName name="_________kk06" localSheetId="43">#REF!</definedName>
    <definedName name="_________kk06" localSheetId="48">#REF!</definedName>
    <definedName name="_________kk06" localSheetId="49">#REF!</definedName>
    <definedName name="_________kk06" localSheetId="55">#REF!</definedName>
    <definedName name="_________kk06" localSheetId="63">#REF!</definedName>
    <definedName name="_________kk06" localSheetId="64">#REF!</definedName>
    <definedName name="_________kk06" localSheetId="65">#REF!</definedName>
    <definedName name="_________kk06" localSheetId="78">#REF!</definedName>
    <definedName name="_________kk06" localSheetId="79">#REF!</definedName>
    <definedName name="_________kk06">#REF!</definedName>
    <definedName name="_________kk29" localSheetId="43">#REF!</definedName>
    <definedName name="_________kk29" localSheetId="48">#REF!</definedName>
    <definedName name="_________kk29" localSheetId="49">#REF!</definedName>
    <definedName name="_________kk29" localSheetId="55">#REF!</definedName>
    <definedName name="_________kk29" localSheetId="63">#REF!</definedName>
    <definedName name="_________kk29" localSheetId="64">#REF!</definedName>
    <definedName name="_________kk29" localSheetId="65">#REF!</definedName>
    <definedName name="_________kk29" localSheetId="78">#REF!</definedName>
    <definedName name="_________kk29" localSheetId="79">#REF!</definedName>
    <definedName name="_________kk29">#REF!</definedName>
    <definedName name="________kk06" localSheetId="43">#REF!</definedName>
    <definedName name="________kk06" localSheetId="48">#REF!</definedName>
    <definedName name="________kk06" localSheetId="49">#REF!</definedName>
    <definedName name="________kk06" localSheetId="55">#REF!</definedName>
    <definedName name="________kk06" localSheetId="63">#REF!</definedName>
    <definedName name="________kk06" localSheetId="64">#REF!</definedName>
    <definedName name="________kk06" localSheetId="65">#REF!</definedName>
    <definedName name="________kk06" localSheetId="78">#REF!</definedName>
    <definedName name="________kk06" localSheetId="79">#REF!</definedName>
    <definedName name="________kk06">#REF!</definedName>
    <definedName name="________kk29" localSheetId="43">#REF!</definedName>
    <definedName name="________kk29" localSheetId="48">#REF!</definedName>
    <definedName name="________kk29" localSheetId="49">#REF!</definedName>
    <definedName name="________kk29" localSheetId="55">#REF!</definedName>
    <definedName name="________kk29" localSheetId="63">#REF!</definedName>
    <definedName name="________kk29" localSheetId="64">#REF!</definedName>
    <definedName name="________kk29" localSheetId="65">#REF!</definedName>
    <definedName name="________kk29" localSheetId="78">#REF!</definedName>
    <definedName name="________kk29" localSheetId="79">#REF!</definedName>
    <definedName name="________kk29">#REF!</definedName>
    <definedName name="_______kk06" localSheetId="43">#REF!</definedName>
    <definedName name="_______kk06" localSheetId="48">#REF!</definedName>
    <definedName name="_______kk06" localSheetId="49">#REF!</definedName>
    <definedName name="_______kk06" localSheetId="55">#REF!</definedName>
    <definedName name="_______kk06" localSheetId="63">#REF!</definedName>
    <definedName name="_______kk06" localSheetId="64">#REF!</definedName>
    <definedName name="_______kk06" localSheetId="65">#REF!</definedName>
    <definedName name="_______kk06" localSheetId="78">#REF!</definedName>
    <definedName name="_______kk06" localSheetId="79">#REF!</definedName>
    <definedName name="_______kk06">#REF!</definedName>
    <definedName name="_______kk29" localSheetId="43">#REF!</definedName>
    <definedName name="_______kk29" localSheetId="48">#REF!</definedName>
    <definedName name="_______kk29" localSheetId="49">#REF!</definedName>
    <definedName name="_______kk29" localSheetId="55">#REF!</definedName>
    <definedName name="_______kk29" localSheetId="63">#REF!</definedName>
    <definedName name="_______kk29" localSheetId="64">#REF!</definedName>
    <definedName name="_______kk29" localSheetId="65">#REF!</definedName>
    <definedName name="_______kk29" localSheetId="78">#REF!</definedName>
    <definedName name="_______kk29" localSheetId="79">#REF!</definedName>
    <definedName name="_______kk29">#REF!</definedName>
    <definedName name="______kk06" localSheetId="43">#REF!</definedName>
    <definedName name="______kk06" localSheetId="48">#REF!</definedName>
    <definedName name="______kk06" localSheetId="49">#REF!</definedName>
    <definedName name="______kk06" localSheetId="55">#REF!</definedName>
    <definedName name="______kk06" localSheetId="63">#REF!</definedName>
    <definedName name="______kk06" localSheetId="64">#REF!</definedName>
    <definedName name="______kk06" localSheetId="65">#REF!</definedName>
    <definedName name="______kk06" localSheetId="78">#REF!</definedName>
    <definedName name="______kk06" localSheetId="79">#REF!</definedName>
    <definedName name="______kk06">#REF!</definedName>
    <definedName name="______kk29" localSheetId="43">#REF!</definedName>
    <definedName name="______kk29" localSheetId="48">#REF!</definedName>
    <definedName name="______kk29" localSheetId="49">#REF!</definedName>
    <definedName name="______kk29" localSheetId="55">#REF!</definedName>
    <definedName name="______kk29" localSheetId="63">#REF!</definedName>
    <definedName name="______kk29" localSheetId="64">#REF!</definedName>
    <definedName name="______kk29" localSheetId="65">#REF!</definedName>
    <definedName name="______kk29" localSheetId="78">#REF!</definedName>
    <definedName name="______kk29" localSheetId="79">#REF!</definedName>
    <definedName name="______kk29">#REF!</definedName>
    <definedName name="_____kk06" localSheetId="43">#REF!</definedName>
    <definedName name="_____kk06" localSheetId="48">#REF!</definedName>
    <definedName name="_____kk06" localSheetId="49">#REF!</definedName>
    <definedName name="_____kk06" localSheetId="55">#REF!</definedName>
    <definedName name="_____kk06" localSheetId="63">#REF!</definedName>
    <definedName name="_____kk06" localSheetId="64">#REF!</definedName>
    <definedName name="_____kk06" localSheetId="65">#REF!</definedName>
    <definedName name="_____kk06" localSheetId="78">#REF!</definedName>
    <definedName name="_____kk06" localSheetId="79">#REF!</definedName>
    <definedName name="_____kk06">#REF!</definedName>
    <definedName name="_____kk29" localSheetId="43">#REF!</definedName>
    <definedName name="_____kk29" localSheetId="48">#REF!</definedName>
    <definedName name="_____kk29" localSheetId="49">#REF!</definedName>
    <definedName name="_____kk29" localSheetId="55">#REF!</definedName>
    <definedName name="_____kk29" localSheetId="63">#REF!</definedName>
    <definedName name="_____kk29" localSheetId="64">#REF!</definedName>
    <definedName name="_____kk29" localSheetId="65">#REF!</definedName>
    <definedName name="_____kk29" localSheetId="78">#REF!</definedName>
    <definedName name="_____kk29" localSheetId="79">#REF!</definedName>
    <definedName name="_____kk29">#REF!</definedName>
    <definedName name="____kk06" localSheetId="43">#REF!</definedName>
    <definedName name="____kk06" localSheetId="48">#REF!</definedName>
    <definedName name="____kk06" localSheetId="49">#REF!</definedName>
    <definedName name="____kk06" localSheetId="55">#REF!</definedName>
    <definedName name="____kk06" localSheetId="63">#REF!</definedName>
    <definedName name="____kk06" localSheetId="64">#REF!</definedName>
    <definedName name="____kk06" localSheetId="65">#REF!</definedName>
    <definedName name="____kk06" localSheetId="78">#REF!</definedName>
    <definedName name="____kk06" localSheetId="79">#REF!</definedName>
    <definedName name="____kk06">#REF!</definedName>
    <definedName name="____kk29" localSheetId="43">#REF!</definedName>
    <definedName name="____kk29" localSheetId="48">#REF!</definedName>
    <definedName name="____kk29" localSheetId="49">#REF!</definedName>
    <definedName name="____kk29" localSheetId="55">#REF!</definedName>
    <definedName name="____kk29" localSheetId="63">#REF!</definedName>
    <definedName name="____kk29" localSheetId="64">#REF!</definedName>
    <definedName name="____kk29" localSheetId="65">#REF!</definedName>
    <definedName name="____kk29" localSheetId="78">#REF!</definedName>
    <definedName name="____kk29" localSheetId="79">#REF!</definedName>
    <definedName name="____kk29">#REF!</definedName>
    <definedName name="___kk06" localSheetId="43">#REF!</definedName>
    <definedName name="___kk06" localSheetId="48">#REF!</definedName>
    <definedName name="___kk06" localSheetId="49">#REF!</definedName>
    <definedName name="___kk06" localSheetId="55">#REF!</definedName>
    <definedName name="___kk06" localSheetId="60">#REF!</definedName>
    <definedName name="___kk06" localSheetId="61">#REF!</definedName>
    <definedName name="___kk06" localSheetId="63">#REF!</definedName>
    <definedName name="___kk06" localSheetId="64">#REF!</definedName>
    <definedName name="___kk06" localSheetId="65">#REF!</definedName>
    <definedName name="___kk06" localSheetId="78">#REF!</definedName>
    <definedName name="___kk06" localSheetId="79">#REF!</definedName>
    <definedName name="___kk06">#REF!</definedName>
    <definedName name="___kk29" localSheetId="43">#REF!</definedName>
    <definedName name="___kk29" localSheetId="48">#REF!</definedName>
    <definedName name="___kk29" localSheetId="49">#REF!</definedName>
    <definedName name="___kk29" localSheetId="55">#REF!</definedName>
    <definedName name="___kk29" localSheetId="60">#REF!</definedName>
    <definedName name="___kk29" localSheetId="61">#REF!</definedName>
    <definedName name="___kk29" localSheetId="63">#REF!</definedName>
    <definedName name="___kk29" localSheetId="64">#REF!</definedName>
    <definedName name="___kk29" localSheetId="65">#REF!</definedName>
    <definedName name="___kk29" localSheetId="78">#REF!</definedName>
    <definedName name="___kk29" localSheetId="79">#REF!</definedName>
    <definedName name="___kk29">#REF!</definedName>
    <definedName name="__kk06" localSheetId="43">#REF!</definedName>
    <definedName name="__kk06" localSheetId="48">#REF!</definedName>
    <definedName name="__kk06" localSheetId="49">#REF!</definedName>
    <definedName name="__kk06" localSheetId="55">#REF!</definedName>
    <definedName name="__kk06" localSheetId="60">#REF!</definedName>
    <definedName name="__kk06" localSheetId="61">#REF!</definedName>
    <definedName name="__kk06" localSheetId="63">#REF!</definedName>
    <definedName name="__kk06" localSheetId="64">#REF!</definedName>
    <definedName name="__kk06" localSheetId="65">#REF!</definedName>
    <definedName name="__kk06" localSheetId="78">#REF!</definedName>
    <definedName name="__kk06" localSheetId="79">#REF!</definedName>
    <definedName name="__kk06">#REF!</definedName>
    <definedName name="__kk29" localSheetId="43">#REF!</definedName>
    <definedName name="__kk29" localSheetId="48">#REF!</definedName>
    <definedName name="__kk29" localSheetId="49">#REF!</definedName>
    <definedName name="__kk29" localSheetId="55">#REF!</definedName>
    <definedName name="__kk29" localSheetId="60">#REF!</definedName>
    <definedName name="__kk29" localSheetId="61">#REF!</definedName>
    <definedName name="__kk29" localSheetId="63">#REF!</definedName>
    <definedName name="__kk29" localSheetId="64">#REF!</definedName>
    <definedName name="__kk29" localSheetId="65">#REF!</definedName>
    <definedName name="__kk29" localSheetId="78">#REF!</definedName>
    <definedName name="__kk29" localSheetId="79">#REF!</definedName>
    <definedName name="__kk29">#REF!</definedName>
    <definedName name="_xlnm._FilterDatabase" localSheetId="0" hidden="1">加算シート一覧!$B$2:$T$97</definedName>
    <definedName name="_kk06" localSheetId="43">#REF!</definedName>
    <definedName name="_kk06" localSheetId="48">#REF!</definedName>
    <definedName name="_kk06" localSheetId="49">#REF!</definedName>
    <definedName name="_kk06" localSheetId="55">#REF!</definedName>
    <definedName name="_kk06" localSheetId="60">#REF!</definedName>
    <definedName name="_kk06" localSheetId="61">#REF!</definedName>
    <definedName name="_kk06" localSheetId="63">#REF!</definedName>
    <definedName name="_kk06" localSheetId="64">#REF!</definedName>
    <definedName name="_kk06" localSheetId="65">#REF!</definedName>
    <definedName name="_kk06" localSheetId="78">#REF!</definedName>
    <definedName name="_kk06" localSheetId="79">#REF!</definedName>
    <definedName name="_kk06" localSheetId="95">#REF!</definedName>
    <definedName name="_kk06">#REF!</definedName>
    <definedName name="_kk29" localSheetId="43">#REF!</definedName>
    <definedName name="_kk29" localSheetId="48">#REF!</definedName>
    <definedName name="_kk29" localSheetId="49">#REF!</definedName>
    <definedName name="_kk29" localSheetId="55">#REF!</definedName>
    <definedName name="_kk29" localSheetId="60">#REF!</definedName>
    <definedName name="_kk29" localSheetId="61">#REF!</definedName>
    <definedName name="_kk29" localSheetId="63">#REF!</definedName>
    <definedName name="_kk29" localSheetId="64">#REF!</definedName>
    <definedName name="_kk29" localSheetId="65">#REF!</definedName>
    <definedName name="_kk29" localSheetId="78">#REF!</definedName>
    <definedName name="_kk29" localSheetId="79">#REF!</definedName>
    <definedName name="_kk29" localSheetId="95">#REF!</definedName>
    <definedName name="_kk29">#REF!</definedName>
    <definedName name="Avrg" localSheetId="43">#REF!</definedName>
    <definedName name="Avrg" localSheetId="48">#REF!</definedName>
    <definedName name="Avrg" localSheetId="49">#REF!</definedName>
    <definedName name="Avrg" localSheetId="55">#REF!</definedName>
    <definedName name="Avrg" localSheetId="60">#REF!</definedName>
    <definedName name="Avrg" localSheetId="61">#REF!</definedName>
    <definedName name="Avrg" localSheetId="63">#REF!</definedName>
    <definedName name="Avrg" localSheetId="64">#REF!</definedName>
    <definedName name="Avrg" localSheetId="65">#REF!</definedName>
    <definedName name="Avrg" localSheetId="78">#REF!</definedName>
    <definedName name="Avrg" localSheetId="79">#REF!</definedName>
    <definedName name="Avrg" localSheetId="95">#REF!</definedName>
    <definedName name="Avrg">#REF!</definedName>
    <definedName name="avrg1" localSheetId="43">#REF!</definedName>
    <definedName name="avrg1" localSheetId="48">#REF!</definedName>
    <definedName name="avrg1" localSheetId="49">#REF!</definedName>
    <definedName name="avrg1" localSheetId="55">#REF!</definedName>
    <definedName name="avrg1" localSheetId="60">#REF!</definedName>
    <definedName name="avrg1" localSheetId="61">#REF!</definedName>
    <definedName name="avrg1" localSheetId="63">#REF!</definedName>
    <definedName name="avrg1" localSheetId="64">#REF!</definedName>
    <definedName name="avrg1" localSheetId="65">#REF!</definedName>
    <definedName name="avrg1" localSheetId="78">#REF!</definedName>
    <definedName name="avrg1" localSheetId="79">#REF!</definedName>
    <definedName name="avrg1" localSheetId="95">#REF!</definedName>
    <definedName name="avrg1">#REF!</definedName>
    <definedName name="Excel_BuiltIn_Print_Area" localSheetId="43">'31'!$A$4:$AM$35</definedName>
    <definedName name="Excel_BuiltIn_Print_Area" localSheetId="51">'39-1'!$A$4:$AK$49</definedName>
    <definedName name="Excel_BuiltIn_Print_Area" localSheetId="52">'39-2'!$A$4:$AK$49</definedName>
    <definedName name="houjin" localSheetId="43">#REF!</definedName>
    <definedName name="houjin" localSheetId="48">#REF!</definedName>
    <definedName name="houjin" localSheetId="49">#REF!</definedName>
    <definedName name="houjin" localSheetId="55">#REF!</definedName>
    <definedName name="houjin" localSheetId="78">#REF!</definedName>
    <definedName name="houjin" localSheetId="79">#REF!</definedName>
    <definedName name="houjin">#REF!</definedName>
    <definedName name="jigyoumeishou" localSheetId="43">#REF!</definedName>
    <definedName name="jigyoumeishou" localSheetId="48">#REF!</definedName>
    <definedName name="jigyoumeishou" localSheetId="49">#REF!</definedName>
    <definedName name="jigyoumeishou" localSheetId="55">#REF!</definedName>
    <definedName name="jigyoumeishou" localSheetId="78">#REF!</definedName>
    <definedName name="jigyoumeishou" localSheetId="79">#REF!</definedName>
    <definedName name="jigyoumeishou">#REF!</definedName>
    <definedName name="jiritu" localSheetId="43">#REF!</definedName>
    <definedName name="jiritu" localSheetId="48">#REF!</definedName>
    <definedName name="jiritu" localSheetId="49">#REF!</definedName>
    <definedName name="jiritu" localSheetId="55">#REF!</definedName>
    <definedName name="jiritu" localSheetId="60">#REF!</definedName>
    <definedName name="jiritu" localSheetId="61">#REF!</definedName>
    <definedName name="jiritu" localSheetId="63">#REF!</definedName>
    <definedName name="jiritu" localSheetId="64">#REF!</definedName>
    <definedName name="jiritu" localSheetId="65">#REF!</definedName>
    <definedName name="jiritu" localSheetId="78">#REF!</definedName>
    <definedName name="jiritu" localSheetId="79">#REF!</definedName>
    <definedName name="jiritu" localSheetId="95">#REF!</definedName>
    <definedName name="jiritu">#REF!</definedName>
    <definedName name="ｋ">#N/A</definedName>
    <definedName name="kanagawaken" localSheetId="43">#REF!</definedName>
    <definedName name="kanagawaken" localSheetId="48">#REF!</definedName>
    <definedName name="kanagawaken" localSheetId="49">#REF!</definedName>
    <definedName name="kanagawaken" localSheetId="55">#REF!</definedName>
    <definedName name="kanagawaken" localSheetId="78">#REF!</definedName>
    <definedName name="kanagawaken" localSheetId="79">#REF!</definedName>
    <definedName name="kanagawaken">#REF!</definedName>
    <definedName name="kawasaki" localSheetId="43">#REF!</definedName>
    <definedName name="kawasaki" localSheetId="48">#REF!</definedName>
    <definedName name="kawasaki" localSheetId="49">#REF!</definedName>
    <definedName name="kawasaki" localSheetId="55">#REF!</definedName>
    <definedName name="kawasaki" localSheetId="78">#REF!</definedName>
    <definedName name="kawasaki" localSheetId="79">#REF!</definedName>
    <definedName name="kawasaki">#REF!</definedName>
    <definedName name="KK_03" localSheetId="43">#REF!</definedName>
    <definedName name="KK_03" localSheetId="48">#REF!</definedName>
    <definedName name="KK_03" localSheetId="49">#REF!</definedName>
    <definedName name="KK_03" localSheetId="55">#REF!</definedName>
    <definedName name="KK_03" localSheetId="60">#REF!</definedName>
    <definedName name="KK_03" localSheetId="61">#REF!</definedName>
    <definedName name="KK_03" localSheetId="63">#REF!</definedName>
    <definedName name="KK_03" localSheetId="64">#REF!</definedName>
    <definedName name="KK_03" localSheetId="65">#REF!</definedName>
    <definedName name="KK_03" localSheetId="78">#REF!</definedName>
    <definedName name="KK_03" localSheetId="79">#REF!</definedName>
    <definedName name="KK_03" localSheetId="95">#REF!</definedName>
    <definedName name="KK_03">#REF!</definedName>
    <definedName name="kk_04" localSheetId="43">#REF!</definedName>
    <definedName name="kk_04" localSheetId="48">#REF!</definedName>
    <definedName name="kk_04" localSheetId="49">#REF!</definedName>
    <definedName name="kk_04" localSheetId="55">#REF!</definedName>
    <definedName name="kk_04" localSheetId="60">#REF!</definedName>
    <definedName name="kk_04" localSheetId="61">#REF!</definedName>
    <definedName name="kk_04" localSheetId="63">#REF!</definedName>
    <definedName name="kk_04" localSheetId="64">#REF!</definedName>
    <definedName name="kk_04" localSheetId="65">#REF!</definedName>
    <definedName name="kk_04" localSheetId="78">#REF!</definedName>
    <definedName name="kk_04" localSheetId="79">#REF!</definedName>
    <definedName name="kk_04" localSheetId="95">#REF!</definedName>
    <definedName name="kk_04">#REF!</definedName>
    <definedName name="KK_06" localSheetId="43">#REF!</definedName>
    <definedName name="KK_06" localSheetId="48">#REF!</definedName>
    <definedName name="KK_06" localSheetId="49">#REF!</definedName>
    <definedName name="KK_06" localSheetId="55">#REF!</definedName>
    <definedName name="KK_06" localSheetId="60">#REF!</definedName>
    <definedName name="KK_06" localSheetId="61">#REF!</definedName>
    <definedName name="KK_06" localSheetId="63">#REF!</definedName>
    <definedName name="KK_06" localSheetId="64">#REF!</definedName>
    <definedName name="KK_06" localSheetId="65">#REF!</definedName>
    <definedName name="KK_06" localSheetId="78">#REF!</definedName>
    <definedName name="KK_06" localSheetId="79">#REF!</definedName>
    <definedName name="KK_06" localSheetId="95">#REF!</definedName>
    <definedName name="KK_06">#REF!</definedName>
    <definedName name="kk_07" localSheetId="43">#REF!</definedName>
    <definedName name="kk_07" localSheetId="48">#REF!</definedName>
    <definedName name="kk_07" localSheetId="49">#REF!</definedName>
    <definedName name="kk_07" localSheetId="55">#REF!</definedName>
    <definedName name="kk_07" localSheetId="60">#REF!</definedName>
    <definedName name="kk_07" localSheetId="61">#REF!</definedName>
    <definedName name="kk_07" localSheetId="63">#REF!</definedName>
    <definedName name="kk_07" localSheetId="64">#REF!</definedName>
    <definedName name="kk_07" localSheetId="65">#REF!</definedName>
    <definedName name="kk_07" localSheetId="78">#REF!</definedName>
    <definedName name="kk_07" localSheetId="79">#REF!</definedName>
    <definedName name="kk_07" localSheetId="95">#REF!</definedName>
    <definedName name="kk_07">#REF!</definedName>
    <definedName name="‐㏍08" localSheetId="43">#REF!</definedName>
    <definedName name="‐㏍08" localSheetId="48">#REF!</definedName>
    <definedName name="‐㏍08" localSheetId="49">#REF!</definedName>
    <definedName name="‐㏍08" localSheetId="55">#REF!</definedName>
    <definedName name="‐㏍08" localSheetId="63">#REF!</definedName>
    <definedName name="‐㏍08" localSheetId="64">#REF!</definedName>
    <definedName name="‐㏍08" localSheetId="65">#REF!</definedName>
    <definedName name="‐㏍08" localSheetId="78">#REF!</definedName>
    <definedName name="‐㏍08" localSheetId="79">#REF!</definedName>
    <definedName name="‐㏍08">#REF!</definedName>
    <definedName name="KK2_3" localSheetId="43">#REF!</definedName>
    <definedName name="KK2_3" localSheetId="48">#REF!</definedName>
    <definedName name="KK2_3" localSheetId="49">#REF!</definedName>
    <definedName name="KK2_3" localSheetId="55">#REF!</definedName>
    <definedName name="KK2_3" localSheetId="60">#REF!</definedName>
    <definedName name="KK2_3" localSheetId="61">#REF!</definedName>
    <definedName name="KK2_3" localSheetId="63">#REF!</definedName>
    <definedName name="KK2_3" localSheetId="64">#REF!</definedName>
    <definedName name="KK2_3" localSheetId="65">#REF!</definedName>
    <definedName name="KK2_3" localSheetId="78">#REF!</definedName>
    <definedName name="KK2_3" localSheetId="79">#REF!</definedName>
    <definedName name="KK2_3" localSheetId="95">#REF!</definedName>
    <definedName name="KK2_3">#REF!</definedName>
    <definedName name="ｋｋｋｋ" localSheetId="43">#REF!</definedName>
    <definedName name="ｋｋｋｋ" localSheetId="48">#REF!</definedName>
    <definedName name="ｋｋｋｋ" localSheetId="49">#REF!</definedName>
    <definedName name="ｋｋｋｋ" localSheetId="55">#REF!</definedName>
    <definedName name="ｋｋｋｋ" localSheetId="78">#REF!</definedName>
    <definedName name="ｋｋｋｋ" localSheetId="79">#REF!</definedName>
    <definedName name="ｋｋｋｋ">#REF!</definedName>
    <definedName name="nn" localSheetId="43">#REF!</definedName>
    <definedName name="nn" localSheetId="48">#REF!</definedName>
    <definedName name="nn" localSheetId="49">#REF!</definedName>
    <definedName name="nn" localSheetId="55">#REF!</definedName>
    <definedName name="nn" localSheetId="78">#REF!</definedName>
    <definedName name="nn" localSheetId="79">#REF!</definedName>
    <definedName name="nn">#REF!</definedName>
    <definedName name="_xlnm.Print_Area" localSheetId="1">'1'!$B$2:$Y$66</definedName>
    <definedName name="_xlnm.Print_Area" localSheetId="10">'10'!$A$1:$AK$27</definedName>
    <definedName name="_xlnm.Print_Area" localSheetId="13">'13'!$A$1:$H$29</definedName>
    <definedName name="_xlnm.Print_Area" localSheetId="14">'14-1'!$A$1:$AL$56</definedName>
    <definedName name="_xlnm.Print_Area" localSheetId="15">'14-2'!$A$2:$K$50</definedName>
    <definedName name="_xlnm.Print_Area" localSheetId="16">'15-1'!$A$1:$AL$55</definedName>
    <definedName name="_xlnm.Print_Area" localSheetId="18">'16-1'!$A$1:$G$19</definedName>
    <definedName name="_xlnm.Print_Area" localSheetId="19">'16-2'!$A$1:$I$19</definedName>
    <definedName name="_xlnm.Print_Area" localSheetId="22">'18-1'!$A$1:$V$62</definedName>
    <definedName name="_xlnm.Print_Area" localSheetId="23">'18-2'!$A$1:$V$62</definedName>
    <definedName name="_xlnm.Print_Area" localSheetId="24">'18-3'!$A$1:$AS$83</definedName>
    <definedName name="_xlnm.Print_Area" localSheetId="25">'18-4'!$A$1:$AS$84</definedName>
    <definedName name="_xlnm.Print_Area" localSheetId="28">'19'!$A$1:$AN$11</definedName>
    <definedName name="_xlnm.Print_Area" localSheetId="2">'2'!$B$2:$Y$63</definedName>
    <definedName name="_xlnm.Print_Area" localSheetId="29">'20'!$A$1:$H$42</definedName>
    <definedName name="_xlnm.Print_Area" localSheetId="30">'21'!$A$1:$AM$59</definedName>
    <definedName name="_xlnm.Print_Area" localSheetId="31">'22'!$A$2:$H$43</definedName>
    <definedName name="_xlnm.Print_Area" localSheetId="32">'23-1'!$A$1:$H$35</definedName>
    <definedName name="_xlnm.Print_Area" localSheetId="34">'24'!$A$1:$H$25</definedName>
    <definedName name="_xlnm.Print_Area" localSheetId="35">'25'!$A$1:$I$21</definedName>
    <definedName name="_xlnm.Print_Area" localSheetId="40">'28'!$A$1:$H$15</definedName>
    <definedName name="_xlnm.Print_Area" localSheetId="41">'29'!$A$1:$Q$35</definedName>
    <definedName name="_xlnm.Print_Area" localSheetId="3">'3'!$B$2:$Y$68</definedName>
    <definedName name="_xlnm.Print_Area" localSheetId="43">'31'!$A$1:$AM$35</definedName>
    <definedName name="_xlnm.Print_Area" localSheetId="48">'36'!$A$1:$G$14</definedName>
    <definedName name="_xlnm.Print_Area" localSheetId="49">'37'!$A$1:$H$26</definedName>
    <definedName name="_xlnm.Print_Area" localSheetId="51">'39-1'!$A$1:$AK$48</definedName>
    <definedName name="_xlnm.Print_Area" localSheetId="52">'39-2'!$A$1:$AK$48</definedName>
    <definedName name="_xlnm.Print_Area" localSheetId="53">'39-3'!$A$2:$AK$27</definedName>
    <definedName name="_xlnm.Print_Area" localSheetId="4">'4'!$B$2:$Y$69</definedName>
    <definedName name="_xlnm.Print_Area" localSheetId="55">'41'!$A$1:$H$25</definedName>
    <definedName name="_xlnm.Print_Area" localSheetId="56">'42'!$A$1:$H$32</definedName>
    <definedName name="_xlnm.Print_Area" localSheetId="57">'43'!$A$1:$G$18</definedName>
    <definedName name="_xlnm.Print_Area" localSheetId="58">'44'!$A$1:$H$15</definedName>
    <definedName name="_xlnm.Print_Area" localSheetId="59">'45-1'!$A$1:$L$44</definedName>
    <definedName name="_xlnm.Print_Area" localSheetId="60">'45-2'!$A$1:$BT$89</definedName>
    <definedName name="_xlnm.Print_Area" localSheetId="61">'45-3'!$A$1:$BT$88</definedName>
    <definedName name="_xlnm.Print_Area" localSheetId="62">'45-4'!$A$1:$CC$38</definedName>
    <definedName name="_xlnm.Print_Area" localSheetId="63">'46-1'!$B$2:$J$43</definedName>
    <definedName name="_xlnm.Print_Area" localSheetId="64">'46-2'!$A$1:$BD$51</definedName>
    <definedName name="_xlnm.Print_Area" localSheetId="65">'46-3'!$A$1:$BD$51</definedName>
    <definedName name="_xlnm.Print_Area" localSheetId="66">'47'!$A$1:$I$21</definedName>
    <definedName name="_xlnm.Print_Area" localSheetId="67">'48'!$A$1:$H$20</definedName>
    <definedName name="_xlnm.Print_Area" localSheetId="68">'49-1'!$A$1:$L$58</definedName>
    <definedName name="_xlnm.Print_Area" localSheetId="70">'49-3'!$A$1:$L$58</definedName>
    <definedName name="_xlnm.Print_Area" localSheetId="5">'5'!$A$1:$AK$100</definedName>
    <definedName name="_xlnm.Print_Area" localSheetId="71">'50-1'!$A$1:$J$23</definedName>
    <definedName name="_xlnm.Print_Area" localSheetId="72">'50-2'!$A$1:$J$23</definedName>
    <definedName name="_xlnm.Print_Area" localSheetId="73">'50-3'!$A$1:$J$23</definedName>
    <definedName name="_xlnm.Print_Area" localSheetId="74">'51'!$A$1:$H$20</definedName>
    <definedName name="_xlnm.Print_Area" localSheetId="75">'52'!$A$1:$H$16</definedName>
    <definedName name="_xlnm.Print_Area" localSheetId="76">'53'!$A$1:$AH$47</definedName>
    <definedName name="_xlnm.Print_Area" localSheetId="77">'54'!$A$1:$AI$49</definedName>
    <definedName name="_xlnm.Print_Area" localSheetId="78">'55'!$A$1:$F$11</definedName>
    <definedName name="_xlnm.Print_Area" localSheetId="79">'56'!$A$1:$J$28</definedName>
    <definedName name="_xlnm.Print_Area" localSheetId="80">'57'!$A$1:$I$26</definedName>
    <definedName name="_xlnm.Print_Area" localSheetId="81">'58'!$A$1:$I$32</definedName>
    <definedName name="_xlnm.Print_Area" localSheetId="6">'6'!$A$1:$H$15</definedName>
    <definedName name="_xlnm.Print_Area" localSheetId="84">'61-1'!$A$1:$I$22</definedName>
    <definedName name="_xlnm.Print_Area" localSheetId="85">'61-2'!$A$1:$I$22</definedName>
    <definedName name="_xlnm.Print_Area" localSheetId="86">'62'!$A$2:$H$26</definedName>
    <definedName name="_xlnm.Print_Area" localSheetId="87">'63'!$A$1:$K$26</definedName>
    <definedName name="_xlnm.Print_Area" localSheetId="88">'64'!$A$1:$K$26</definedName>
    <definedName name="_xlnm.Print_Area" localSheetId="89">'65'!$A$1:$K$24</definedName>
    <definedName name="_xlnm.Print_Area" localSheetId="90">'66'!$A$1:$J$35</definedName>
    <definedName name="_xlnm.Print_Area" localSheetId="91">'67'!$A$1:$H$13</definedName>
    <definedName name="_xlnm.Print_Area" localSheetId="92">'68'!$A$1:$H$29</definedName>
    <definedName name="_xlnm.Print_Area" localSheetId="7">'7'!$A$1:$Q$35</definedName>
    <definedName name="_xlnm.Print_Area" localSheetId="94">'70'!$B$2:$AB$28</definedName>
    <definedName name="_xlnm.Print_Area" localSheetId="95">'71'!$A$1:$AD$53</definedName>
    <definedName name="_xlnm.Print_Area" localSheetId="0">加算シート一覧!$A$1:$U$103</definedName>
    <definedName name="Roman_01" localSheetId="43">#REF!</definedName>
    <definedName name="Roman_01" localSheetId="48">#REF!</definedName>
    <definedName name="Roman_01" localSheetId="49">#REF!</definedName>
    <definedName name="Roman_01" localSheetId="55">#REF!</definedName>
    <definedName name="Roman_01" localSheetId="60">#REF!</definedName>
    <definedName name="Roman_01" localSheetId="61">#REF!</definedName>
    <definedName name="Roman_01" localSheetId="63">#REF!</definedName>
    <definedName name="Roman_01" localSheetId="64">#REF!</definedName>
    <definedName name="Roman_01" localSheetId="65">#REF!</definedName>
    <definedName name="Roman_01" localSheetId="78">#REF!</definedName>
    <definedName name="Roman_01" localSheetId="79">#REF!</definedName>
    <definedName name="Roman_01" localSheetId="95">#REF!</definedName>
    <definedName name="Roman_01">#REF!</definedName>
    <definedName name="Roman_02" localSheetId="43">#REF!</definedName>
    <definedName name="Roman_02" localSheetId="48">#REF!</definedName>
    <definedName name="Roman_02" localSheetId="49">#REF!</definedName>
    <definedName name="Roman_02" localSheetId="55">#REF!</definedName>
    <definedName name="Roman_02" localSheetId="78">#REF!</definedName>
    <definedName name="Roman_02" localSheetId="79">#REF!</definedName>
    <definedName name="Roman_02">#REF!</definedName>
    <definedName name="Roman_03" localSheetId="43">#REF!</definedName>
    <definedName name="Roman_03" localSheetId="48">#REF!</definedName>
    <definedName name="Roman_03" localSheetId="49">#REF!</definedName>
    <definedName name="Roman_03" localSheetId="55">#REF!</definedName>
    <definedName name="Roman_03" localSheetId="60">#REF!</definedName>
    <definedName name="Roman_03" localSheetId="61">#REF!</definedName>
    <definedName name="Roman_03" localSheetId="63">#REF!</definedName>
    <definedName name="Roman_03" localSheetId="64">#REF!</definedName>
    <definedName name="Roman_03" localSheetId="65">#REF!</definedName>
    <definedName name="Roman_03" localSheetId="78">#REF!</definedName>
    <definedName name="Roman_03" localSheetId="79">#REF!</definedName>
    <definedName name="Roman_03" localSheetId="95">#REF!</definedName>
    <definedName name="Roman_03">#REF!</definedName>
    <definedName name="Roman_04" localSheetId="43">#REF!</definedName>
    <definedName name="Roman_04" localSheetId="48">#REF!</definedName>
    <definedName name="Roman_04" localSheetId="49">#REF!</definedName>
    <definedName name="Roman_04" localSheetId="55">#REF!</definedName>
    <definedName name="Roman_04" localSheetId="60">#REF!</definedName>
    <definedName name="Roman_04" localSheetId="61">#REF!</definedName>
    <definedName name="Roman_04" localSheetId="63">#REF!</definedName>
    <definedName name="Roman_04" localSheetId="64">#REF!</definedName>
    <definedName name="Roman_04" localSheetId="65">#REF!</definedName>
    <definedName name="Roman_04" localSheetId="78">#REF!</definedName>
    <definedName name="Roman_04" localSheetId="79">#REF!</definedName>
    <definedName name="Roman_04" localSheetId="95">#REF!</definedName>
    <definedName name="Roman_04">#REF!</definedName>
    <definedName name="Roman_06" localSheetId="43">#REF!</definedName>
    <definedName name="Roman_06" localSheetId="48">#REF!</definedName>
    <definedName name="Roman_06" localSheetId="49">#REF!</definedName>
    <definedName name="Roman_06" localSheetId="55">#REF!</definedName>
    <definedName name="Roman_06" localSheetId="60">#REF!</definedName>
    <definedName name="Roman_06" localSheetId="61">#REF!</definedName>
    <definedName name="Roman_06" localSheetId="63">#REF!</definedName>
    <definedName name="Roman_06" localSheetId="64">#REF!</definedName>
    <definedName name="Roman_06" localSheetId="65">#REF!</definedName>
    <definedName name="Roman_06" localSheetId="78">#REF!</definedName>
    <definedName name="Roman_06" localSheetId="79">#REF!</definedName>
    <definedName name="Roman_06" localSheetId="95">#REF!</definedName>
    <definedName name="Roman_06">#REF!</definedName>
    <definedName name="roman_09" localSheetId="43">#REF!</definedName>
    <definedName name="roman_09" localSheetId="48">#REF!</definedName>
    <definedName name="roman_09" localSheetId="49">#REF!</definedName>
    <definedName name="roman_09" localSheetId="55">#REF!</definedName>
    <definedName name="roman_09" localSheetId="60">#REF!</definedName>
    <definedName name="roman_09" localSheetId="61">#REF!</definedName>
    <definedName name="roman_09" localSheetId="63">#REF!</definedName>
    <definedName name="roman_09" localSheetId="64">#REF!</definedName>
    <definedName name="roman_09" localSheetId="65">#REF!</definedName>
    <definedName name="roman_09" localSheetId="78">#REF!</definedName>
    <definedName name="roman_09" localSheetId="79">#REF!</definedName>
    <definedName name="roman_09" localSheetId="95">#REF!</definedName>
    <definedName name="roman_09">#REF!</definedName>
    <definedName name="roman_11" localSheetId="43">#REF!</definedName>
    <definedName name="roman_11" localSheetId="48">#REF!</definedName>
    <definedName name="roman_11" localSheetId="49">#REF!</definedName>
    <definedName name="roman_11" localSheetId="55">#REF!</definedName>
    <definedName name="roman_11" localSheetId="60">#REF!</definedName>
    <definedName name="roman_11" localSheetId="61">#REF!</definedName>
    <definedName name="roman_11" localSheetId="63">#REF!</definedName>
    <definedName name="roman_11" localSheetId="64">#REF!</definedName>
    <definedName name="roman_11" localSheetId="65">#REF!</definedName>
    <definedName name="roman_11" localSheetId="78">#REF!</definedName>
    <definedName name="roman_11" localSheetId="79">#REF!</definedName>
    <definedName name="roman_11" localSheetId="95">#REF!</definedName>
    <definedName name="roman_11">#REF!</definedName>
    <definedName name="roman11" localSheetId="43">#REF!</definedName>
    <definedName name="roman11" localSheetId="48">#REF!</definedName>
    <definedName name="roman11" localSheetId="49">#REF!</definedName>
    <definedName name="roman11" localSheetId="55">#REF!</definedName>
    <definedName name="roman11" localSheetId="60">#REF!</definedName>
    <definedName name="roman11" localSheetId="61">#REF!</definedName>
    <definedName name="roman11" localSheetId="63">#REF!</definedName>
    <definedName name="roman11" localSheetId="64">#REF!</definedName>
    <definedName name="roman11" localSheetId="65">#REF!</definedName>
    <definedName name="roman11" localSheetId="78">#REF!</definedName>
    <definedName name="roman11" localSheetId="79">#REF!</definedName>
    <definedName name="roman11" localSheetId="95">#REF!</definedName>
    <definedName name="roman11">#REF!</definedName>
    <definedName name="Roman2_1" localSheetId="43">#REF!</definedName>
    <definedName name="Roman2_1" localSheetId="48">#REF!</definedName>
    <definedName name="Roman2_1" localSheetId="49">#REF!</definedName>
    <definedName name="Roman2_1" localSheetId="55">#REF!</definedName>
    <definedName name="Roman2_1" localSheetId="60">#REF!</definedName>
    <definedName name="Roman2_1" localSheetId="61">#REF!</definedName>
    <definedName name="Roman2_1" localSheetId="63">#REF!</definedName>
    <definedName name="Roman2_1" localSheetId="64">#REF!</definedName>
    <definedName name="Roman2_1" localSheetId="65">#REF!</definedName>
    <definedName name="Roman2_1" localSheetId="78">#REF!</definedName>
    <definedName name="Roman2_1" localSheetId="79">#REF!</definedName>
    <definedName name="Roman2_1" localSheetId="95">#REF!</definedName>
    <definedName name="Roman2_1">#REF!</definedName>
    <definedName name="Roman2_3" localSheetId="43">#REF!</definedName>
    <definedName name="Roman2_3" localSheetId="48">#REF!</definedName>
    <definedName name="Roman2_3" localSheetId="49">#REF!</definedName>
    <definedName name="Roman2_3" localSheetId="55">#REF!</definedName>
    <definedName name="Roman2_3" localSheetId="60">#REF!</definedName>
    <definedName name="Roman2_3" localSheetId="61">#REF!</definedName>
    <definedName name="Roman2_3" localSheetId="63">#REF!</definedName>
    <definedName name="Roman2_3" localSheetId="64">#REF!</definedName>
    <definedName name="Roman2_3" localSheetId="65">#REF!</definedName>
    <definedName name="Roman2_3" localSheetId="78">#REF!</definedName>
    <definedName name="Roman2_3" localSheetId="79">#REF!</definedName>
    <definedName name="Roman2_3" localSheetId="95">#REF!</definedName>
    <definedName name="Roman2_3">#REF!</definedName>
    <definedName name="roman31" localSheetId="43">#REF!</definedName>
    <definedName name="roman31" localSheetId="48">#REF!</definedName>
    <definedName name="roman31" localSheetId="49">#REF!</definedName>
    <definedName name="roman31" localSheetId="55">#REF!</definedName>
    <definedName name="roman31" localSheetId="60">#REF!</definedName>
    <definedName name="roman31" localSheetId="61">#REF!</definedName>
    <definedName name="roman31" localSheetId="63">#REF!</definedName>
    <definedName name="roman31" localSheetId="64">#REF!</definedName>
    <definedName name="roman31" localSheetId="65">#REF!</definedName>
    <definedName name="roman31" localSheetId="78">#REF!</definedName>
    <definedName name="roman31" localSheetId="79">#REF!</definedName>
    <definedName name="roman31" localSheetId="95">#REF!</definedName>
    <definedName name="roman31">#REF!</definedName>
    <definedName name="roman33" localSheetId="43">#REF!</definedName>
    <definedName name="roman33" localSheetId="48">#REF!</definedName>
    <definedName name="roman33" localSheetId="49">#REF!</definedName>
    <definedName name="roman33" localSheetId="55">#REF!</definedName>
    <definedName name="roman33" localSheetId="60">#REF!</definedName>
    <definedName name="roman33" localSheetId="61">#REF!</definedName>
    <definedName name="roman33" localSheetId="63">#REF!</definedName>
    <definedName name="roman33" localSheetId="64">#REF!</definedName>
    <definedName name="roman33" localSheetId="65">#REF!</definedName>
    <definedName name="roman33" localSheetId="78">#REF!</definedName>
    <definedName name="roman33" localSheetId="79">#REF!</definedName>
    <definedName name="roman33" localSheetId="95">#REF!</definedName>
    <definedName name="roman33">#REF!</definedName>
    <definedName name="roman4_3" localSheetId="43">#REF!</definedName>
    <definedName name="roman4_3" localSheetId="48">#REF!</definedName>
    <definedName name="roman4_3" localSheetId="49">#REF!</definedName>
    <definedName name="roman4_3" localSheetId="55">#REF!</definedName>
    <definedName name="roman4_3" localSheetId="60">#REF!</definedName>
    <definedName name="roman4_3" localSheetId="61">#REF!</definedName>
    <definedName name="roman4_3" localSheetId="63">#REF!</definedName>
    <definedName name="roman4_3" localSheetId="64">#REF!</definedName>
    <definedName name="roman4_3" localSheetId="65">#REF!</definedName>
    <definedName name="roman4_3" localSheetId="78">#REF!</definedName>
    <definedName name="roman4_3" localSheetId="79">#REF!</definedName>
    <definedName name="roman4_3" localSheetId="95">#REF!</definedName>
    <definedName name="roman4_3">#REF!</definedName>
    <definedName name="roman43" localSheetId="43">#REF!</definedName>
    <definedName name="roman43" localSheetId="48">#REF!</definedName>
    <definedName name="roman43" localSheetId="49">#REF!</definedName>
    <definedName name="roman43" localSheetId="55">#REF!</definedName>
    <definedName name="roman43" localSheetId="78">#REF!</definedName>
    <definedName name="roman43" localSheetId="79">#REF!</definedName>
    <definedName name="roman43">#REF!</definedName>
    <definedName name="roman7_1" localSheetId="43">#REF!</definedName>
    <definedName name="roman7_1" localSheetId="48">#REF!</definedName>
    <definedName name="roman7_1" localSheetId="49">#REF!</definedName>
    <definedName name="roman7_1" localSheetId="55">#REF!</definedName>
    <definedName name="roman7_1" localSheetId="60">#REF!</definedName>
    <definedName name="roman7_1" localSheetId="61">#REF!</definedName>
    <definedName name="roman7_1" localSheetId="63">#REF!</definedName>
    <definedName name="roman7_1" localSheetId="64">#REF!</definedName>
    <definedName name="roman7_1" localSheetId="65">#REF!</definedName>
    <definedName name="roman7_1" localSheetId="78">#REF!</definedName>
    <definedName name="roman7_1" localSheetId="79">#REF!</definedName>
    <definedName name="roman7_1" localSheetId="95">#REF!</definedName>
    <definedName name="roman7_1">#REF!</definedName>
    <definedName name="roman77" localSheetId="43">#REF!</definedName>
    <definedName name="roman77" localSheetId="48">#REF!</definedName>
    <definedName name="roman77" localSheetId="49">#REF!</definedName>
    <definedName name="roman77" localSheetId="55">#REF!</definedName>
    <definedName name="roman77" localSheetId="60">#REF!</definedName>
    <definedName name="roman77" localSheetId="61">#REF!</definedName>
    <definedName name="roman77" localSheetId="63">#REF!</definedName>
    <definedName name="roman77" localSheetId="64">#REF!</definedName>
    <definedName name="roman77" localSheetId="65">#REF!</definedName>
    <definedName name="roman77" localSheetId="78">#REF!</definedName>
    <definedName name="roman77" localSheetId="79">#REF!</definedName>
    <definedName name="roman77" localSheetId="95">#REF!</definedName>
    <definedName name="roman77">#REF!</definedName>
    <definedName name="romann_12" localSheetId="43">#REF!</definedName>
    <definedName name="romann_12" localSheetId="48">#REF!</definedName>
    <definedName name="romann_12" localSheetId="49">#REF!</definedName>
    <definedName name="romann_12" localSheetId="55">#REF!</definedName>
    <definedName name="romann_12" localSheetId="60">#REF!</definedName>
    <definedName name="romann_12" localSheetId="61">#REF!</definedName>
    <definedName name="romann_12" localSheetId="63">#REF!</definedName>
    <definedName name="romann_12" localSheetId="64">#REF!</definedName>
    <definedName name="romann_12" localSheetId="65">#REF!</definedName>
    <definedName name="romann_12" localSheetId="78">#REF!</definedName>
    <definedName name="romann_12" localSheetId="79">#REF!</definedName>
    <definedName name="romann_12" localSheetId="95">#REF!</definedName>
    <definedName name="romann_12">#REF!</definedName>
    <definedName name="romann_66" localSheetId="43">#REF!</definedName>
    <definedName name="romann_66" localSheetId="48">#REF!</definedName>
    <definedName name="romann_66" localSheetId="49">#REF!</definedName>
    <definedName name="romann_66" localSheetId="55">#REF!</definedName>
    <definedName name="romann_66" localSheetId="60">#REF!</definedName>
    <definedName name="romann_66" localSheetId="61">#REF!</definedName>
    <definedName name="romann_66" localSheetId="63">#REF!</definedName>
    <definedName name="romann_66" localSheetId="64">#REF!</definedName>
    <definedName name="romann_66" localSheetId="65">#REF!</definedName>
    <definedName name="romann_66" localSheetId="78">#REF!</definedName>
    <definedName name="romann_66" localSheetId="79">#REF!</definedName>
    <definedName name="romann_66" localSheetId="95">#REF!</definedName>
    <definedName name="romann_66">#REF!</definedName>
    <definedName name="romann33" localSheetId="43">#REF!</definedName>
    <definedName name="romann33" localSheetId="48">#REF!</definedName>
    <definedName name="romann33" localSheetId="49">#REF!</definedName>
    <definedName name="romann33" localSheetId="55">#REF!</definedName>
    <definedName name="romann33" localSheetId="60">#REF!</definedName>
    <definedName name="romann33" localSheetId="61">#REF!</definedName>
    <definedName name="romann33" localSheetId="63">#REF!</definedName>
    <definedName name="romann33" localSheetId="64">#REF!</definedName>
    <definedName name="romann33" localSheetId="65">#REF!</definedName>
    <definedName name="romann33" localSheetId="78">#REF!</definedName>
    <definedName name="romann33" localSheetId="79">#REF!</definedName>
    <definedName name="romann33" localSheetId="95">#REF!</definedName>
    <definedName name="romann33">#REF!</definedName>
    <definedName name="serv" localSheetId="43">#REF!</definedName>
    <definedName name="serv" localSheetId="48">#REF!</definedName>
    <definedName name="serv" localSheetId="49">#REF!</definedName>
    <definedName name="serv" localSheetId="55">#REF!</definedName>
    <definedName name="serv" localSheetId="60">#REF!</definedName>
    <definedName name="serv" localSheetId="61">#REF!</definedName>
    <definedName name="serv" localSheetId="63">#REF!</definedName>
    <definedName name="serv" localSheetId="64">#REF!</definedName>
    <definedName name="serv" localSheetId="65">#REF!</definedName>
    <definedName name="serv" localSheetId="78">#REF!</definedName>
    <definedName name="serv" localSheetId="79">#REF!</definedName>
    <definedName name="serv" localSheetId="95">#REF!</definedName>
    <definedName name="serv">#REF!</definedName>
    <definedName name="serv_" localSheetId="43">#REF!</definedName>
    <definedName name="serv_" localSheetId="48">#REF!</definedName>
    <definedName name="serv_" localSheetId="49">#REF!</definedName>
    <definedName name="serv_" localSheetId="55">#REF!</definedName>
    <definedName name="serv_" localSheetId="60">#REF!</definedName>
    <definedName name="serv_" localSheetId="61">#REF!</definedName>
    <definedName name="serv_" localSheetId="63">#REF!</definedName>
    <definedName name="serv_" localSheetId="64">#REF!</definedName>
    <definedName name="serv_" localSheetId="65">#REF!</definedName>
    <definedName name="serv_" localSheetId="78">#REF!</definedName>
    <definedName name="serv_" localSheetId="79">#REF!</definedName>
    <definedName name="serv_" localSheetId="95">#REF!</definedName>
    <definedName name="serv_">#REF!</definedName>
    <definedName name="Serv_LIST" localSheetId="43">#REF!</definedName>
    <definedName name="Serv_LIST" localSheetId="48">#REF!</definedName>
    <definedName name="Serv_LIST" localSheetId="49">#REF!</definedName>
    <definedName name="Serv_LIST" localSheetId="55">#REF!</definedName>
    <definedName name="Serv_LIST" localSheetId="60">#REF!</definedName>
    <definedName name="Serv_LIST" localSheetId="61">#REF!</definedName>
    <definedName name="Serv_LIST" localSheetId="63">#REF!</definedName>
    <definedName name="Serv_LIST" localSheetId="64">#REF!</definedName>
    <definedName name="Serv_LIST" localSheetId="65">#REF!</definedName>
    <definedName name="Serv_LIST" localSheetId="78">#REF!</definedName>
    <definedName name="Serv_LIST" localSheetId="79">#REF!</definedName>
    <definedName name="Serv_LIST" localSheetId="95">#REF!</definedName>
    <definedName name="Serv_LIST">#REF!</definedName>
    <definedName name="servo1" localSheetId="43">#REF!</definedName>
    <definedName name="servo1" localSheetId="48">#REF!</definedName>
    <definedName name="servo1" localSheetId="49">#REF!</definedName>
    <definedName name="servo1" localSheetId="55">#REF!</definedName>
    <definedName name="servo1" localSheetId="60">#REF!</definedName>
    <definedName name="servo1" localSheetId="61">#REF!</definedName>
    <definedName name="servo1" localSheetId="63">#REF!</definedName>
    <definedName name="servo1" localSheetId="64">#REF!</definedName>
    <definedName name="servo1" localSheetId="65">#REF!</definedName>
    <definedName name="servo1" localSheetId="78">#REF!</definedName>
    <definedName name="servo1" localSheetId="79">#REF!</definedName>
    <definedName name="servo1" localSheetId="95">#REF!</definedName>
    <definedName name="servo1">#REF!</definedName>
    <definedName name="siharai" localSheetId="43">#REF!</definedName>
    <definedName name="siharai" localSheetId="48">#REF!</definedName>
    <definedName name="siharai" localSheetId="49">#REF!</definedName>
    <definedName name="siharai" localSheetId="55">#REF!</definedName>
    <definedName name="siharai" localSheetId="78">#REF!</definedName>
    <definedName name="siharai" localSheetId="79">#REF!</definedName>
    <definedName name="siharai">#REF!</definedName>
    <definedName name="sikuchouson" localSheetId="43">#REF!</definedName>
    <definedName name="sikuchouson" localSheetId="48">#REF!</definedName>
    <definedName name="sikuchouson" localSheetId="49">#REF!</definedName>
    <definedName name="sikuchouson" localSheetId="55">#REF!</definedName>
    <definedName name="sikuchouson" localSheetId="78">#REF!</definedName>
    <definedName name="sikuchouson" localSheetId="79">#REF!</definedName>
    <definedName name="sikuchouson">#REF!</definedName>
    <definedName name="sinseisaki" localSheetId="43">#REF!</definedName>
    <definedName name="sinseisaki" localSheetId="48">#REF!</definedName>
    <definedName name="sinseisaki" localSheetId="49">#REF!</definedName>
    <definedName name="sinseisaki" localSheetId="55">#REF!</definedName>
    <definedName name="sinseisaki" localSheetId="78">#REF!</definedName>
    <definedName name="sinseisaki" localSheetId="79">#REF!</definedName>
    <definedName name="sinseisaki">#REF!</definedName>
    <definedName name="ｔａｂｉｅ＿04" localSheetId="43">#REF!</definedName>
    <definedName name="ｔａｂｉｅ＿04" localSheetId="48">#REF!</definedName>
    <definedName name="ｔａｂｉｅ＿04" localSheetId="49">#REF!</definedName>
    <definedName name="ｔａｂｉｅ＿04" localSheetId="55">#REF!</definedName>
    <definedName name="ｔａｂｉｅ＿04" localSheetId="60">#REF!</definedName>
    <definedName name="ｔａｂｉｅ＿04" localSheetId="61">#REF!</definedName>
    <definedName name="ｔａｂｉｅ＿04" localSheetId="63">#REF!</definedName>
    <definedName name="ｔａｂｉｅ＿04" localSheetId="64">#REF!</definedName>
    <definedName name="ｔａｂｉｅ＿04" localSheetId="65">#REF!</definedName>
    <definedName name="ｔａｂｉｅ＿04" localSheetId="78">#REF!</definedName>
    <definedName name="ｔａｂｉｅ＿04" localSheetId="79">#REF!</definedName>
    <definedName name="ｔａｂｉｅ＿04" localSheetId="95">#REF!</definedName>
    <definedName name="ｔａｂｉｅ＿04">#REF!</definedName>
    <definedName name="table_03" localSheetId="43">#REF!</definedName>
    <definedName name="table_03" localSheetId="48">#REF!</definedName>
    <definedName name="table_03" localSheetId="49">#REF!</definedName>
    <definedName name="table_03" localSheetId="55">#REF!</definedName>
    <definedName name="table_03" localSheetId="60">#REF!</definedName>
    <definedName name="table_03" localSheetId="61">#REF!</definedName>
    <definedName name="table_03" localSheetId="63">#REF!</definedName>
    <definedName name="table_03" localSheetId="64">#REF!</definedName>
    <definedName name="table_03" localSheetId="65">#REF!</definedName>
    <definedName name="table_03" localSheetId="78">#REF!</definedName>
    <definedName name="table_03" localSheetId="79">#REF!</definedName>
    <definedName name="table_03" localSheetId="95">#REF!</definedName>
    <definedName name="table_03">#REF!</definedName>
    <definedName name="table_06" localSheetId="43">#REF!</definedName>
    <definedName name="table_06" localSheetId="48">#REF!</definedName>
    <definedName name="table_06" localSheetId="49">#REF!</definedName>
    <definedName name="table_06" localSheetId="55">#REF!</definedName>
    <definedName name="table_06" localSheetId="60">#REF!</definedName>
    <definedName name="table_06" localSheetId="61">#REF!</definedName>
    <definedName name="table_06" localSheetId="63">#REF!</definedName>
    <definedName name="table_06" localSheetId="64">#REF!</definedName>
    <definedName name="table_06" localSheetId="65">#REF!</definedName>
    <definedName name="table_06" localSheetId="78">#REF!</definedName>
    <definedName name="table_06" localSheetId="79">#REF!</definedName>
    <definedName name="table_06" localSheetId="95">#REF!</definedName>
    <definedName name="table_06">#REF!</definedName>
    <definedName name="table2_3" localSheetId="43">#REF!</definedName>
    <definedName name="table2_3" localSheetId="48">#REF!</definedName>
    <definedName name="table2_3" localSheetId="49">#REF!</definedName>
    <definedName name="table2_3" localSheetId="55">#REF!</definedName>
    <definedName name="table2_3" localSheetId="60">#REF!</definedName>
    <definedName name="table2_3" localSheetId="61">#REF!</definedName>
    <definedName name="table2_3" localSheetId="63">#REF!</definedName>
    <definedName name="table2_3" localSheetId="64">#REF!</definedName>
    <definedName name="table2_3" localSheetId="65">#REF!</definedName>
    <definedName name="table2_3" localSheetId="78">#REF!</definedName>
    <definedName name="table2_3" localSheetId="79">#REF!</definedName>
    <definedName name="table2_3" localSheetId="95">#REF!</definedName>
    <definedName name="table2_3">#REF!</definedName>
    <definedName name="tapi2" localSheetId="43">#REF!</definedName>
    <definedName name="tapi2" localSheetId="48">#REF!</definedName>
    <definedName name="tapi2" localSheetId="49">#REF!</definedName>
    <definedName name="tapi2" localSheetId="55">#REF!</definedName>
    <definedName name="tapi2" localSheetId="60">#REF!</definedName>
    <definedName name="tapi2" localSheetId="61">#REF!</definedName>
    <definedName name="tapi2" localSheetId="63">#REF!</definedName>
    <definedName name="tapi2" localSheetId="64">#REF!</definedName>
    <definedName name="tapi2" localSheetId="65">#REF!</definedName>
    <definedName name="tapi2" localSheetId="78">#REF!</definedName>
    <definedName name="tapi2" localSheetId="79">#REF!</definedName>
    <definedName name="tapi2" localSheetId="95">#REF!</definedName>
    <definedName name="tapi2">#REF!</definedName>
    <definedName name="tebie_07" localSheetId="43">#REF!</definedName>
    <definedName name="tebie_07" localSheetId="48">#REF!</definedName>
    <definedName name="tebie_07" localSheetId="49">#REF!</definedName>
    <definedName name="tebie_07" localSheetId="55">#REF!</definedName>
    <definedName name="tebie_07" localSheetId="78">#REF!</definedName>
    <definedName name="tebie_07" localSheetId="79">#REF!</definedName>
    <definedName name="tebie_07">#REF!</definedName>
    <definedName name="tebie_o7" localSheetId="43">#REF!</definedName>
    <definedName name="tebie_o7" localSheetId="48">#REF!</definedName>
    <definedName name="tebie_o7" localSheetId="49">#REF!</definedName>
    <definedName name="tebie_o7" localSheetId="55">#REF!</definedName>
    <definedName name="tebie_o7" localSheetId="60">#REF!</definedName>
    <definedName name="tebie_o7" localSheetId="61">#REF!</definedName>
    <definedName name="tebie_o7" localSheetId="63">#REF!</definedName>
    <definedName name="tebie_o7" localSheetId="64">#REF!</definedName>
    <definedName name="tebie_o7" localSheetId="65">#REF!</definedName>
    <definedName name="tebie_o7" localSheetId="78">#REF!</definedName>
    <definedName name="tebie_o7" localSheetId="79">#REF!</definedName>
    <definedName name="tebie_o7" localSheetId="95">#REF!</definedName>
    <definedName name="tebie_o7">#REF!</definedName>
    <definedName name="tebie07" localSheetId="43">#REF!</definedName>
    <definedName name="tebie07" localSheetId="48">#REF!</definedName>
    <definedName name="tebie07" localSheetId="49">#REF!</definedName>
    <definedName name="tebie07" localSheetId="55">#REF!</definedName>
    <definedName name="tebie07" localSheetId="78">#REF!</definedName>
    <definedName name="tebie07" localSheetId="79">#REF!</definedName>
    <definedName name="tebie07">#REF!</definedName>
    <definedName name="tebie08" localSheetId="43">#REF!</definedName>
    <definedName name="tebie08" localSheetId="48">#REF!</definedName>
    <definedName name="tebie08" localSheetId="49">#REF!</definedName>
    <definedName name="tebie08" localSheetId="55">#REF!</definedName>
    <definedName name="tebie08" localSheetId="60">#REF!</definedName>
    <definedName name="tebie08" localSheetId="61">#REF!</definedName>
    <definedName name="tebie08" localSheetId="63">#REF!</definedName>
    <definedName name="tebie08" localSheetId="64">#REF!</definedName>
    <definedName name="tebie08" localSheetId="65">#REF!</definedName>
    <definedName name="tebie08" localSheetId="78">#REF!</definedName>
    <definedName name="tebie08" localSheetId="79">#REF!</definedName>
    <definedName name="tebie08" localSheetId="95">#REF!</definedName>
    <definedName name="tebie08">#REF!</definedName>
    <definedName name="tebie33" localSheetId="43">#REF!</definedName>
    <definedName name="tebie33" localSheetId="48">#REF!</definedName>
    <definedName name="tebie33" localSheetId="49">#REF!</definedName>
    <definedName name="tebie33" localSheetId="55">#REF!</definedName>
    <definedName name="tebie33" localSheetId="60">#REF!</definedName>
    <definedName name="tebie33" localSheetId="61">#REF!</definedName>
    <definedName name="tebie33" localSheetId="63">#REF!</definedName>
    <definedName name="tebie33" localSheetId="64">#REF!</definedName>
    <definedName name="tebie33" localSheetId="65">#REF!</definedName>
    <definedName name="tebie33" localSheetId="78">#REF!</definedName>
    <definedName name="tebie33" localSheetId="79">#REF!</definedName>
    <definedName name="tebie33" localSheetId="95">#REF!</definedName>
    <definedName name="tebie33">#REF!</definedName>
    <definedName name="tebiroo" localSheetId="43">#REF!</definedName>
    <definedName name="tebiroo" localSheetId="48">#REF!</definedName>
    <definedName name="tebiroo" localSheetId="49">#REF!</definedName>
    <definedName name="tebiroo" localSheetId="55">#REF!</definedName>
    <definedName name="tebiroo" localSheetId="60">#REF!</definedName>
    <definedName name="tebiroo" localSheetId="61">#REF!</definedName>
    <definedName name="tebiroo" localSheetId="63">#REF!</definedName>
    <definedName name="tebiroo" localSheetId="64">#REF!</definedName>
    <definedName name="tebiroo" localSheetId="65">#REF!</definedName>
    <definedName name="tebiroo" localSheetId="78">#REF!</definedName>
    <definedName name="tebiroo" localSheetId="79">#REF!</definedName>
    <definedName name="tebiroo" localSheetId="95">#REF!</definedName>
    <definedName name="tebiroo">#REF!</definedName>
    <definedName name="teble" localSheetId="43">#REF!</definedName>
    <definedName name="teble" localSheetId="48">#REF!</definedName>
    <definedName name="teble" localSheetId="49">#REF!</definedName>
    <definedName name="teble" localSheetId="55">#REF!</definedName>
    <definedName name="teble" localSheetId="60">#REF!</definedName>
    <definedName name="teble" localSheetId="61">#REF!</definedName>
    <definedName name="teble" localSheetId="63">#REF!</definedName>
    <definedName name="teble" localSheetId="64">#REF!</definedName>
    <definedName name="teble" localSheetId="65">#REF!</definedName>
    <definedName name="teble" localSheetId="78">#REF!</definedName>
    <definedName name="teble" localSheetId="79">#REF!</definedName>
    <definedName name="teble" localSheetId="95">#REF!</definedName>
    <definedName name="teble">#REF!</definedName>
    <definedName name="teble_09" localSheetId="43">#REF!</definedName>
    <definedName name="teble_09" localSheetId="48">#REF!</definedName>
    <definedName name="teble_09" localSheetId="49">#REF!</definedName>
    <definedName name="teble_09" localSheetId="55">#REF!</definedName>
    <definedName name="teble_09" localSheetId="60">#REF!</definedName>
    <definedName name="teble_09" localSheetId="61">#REF!</definedName>
    <definedName name="teble_09" localSheetId="63">#REF!</definedName>
    <definedName name="teble_09" localSheetId="64">#REF!</definedName>
    <definedName name="teble_09" localSheetId="65">#REF!</definedName>
    <definedName name="teble_09" localSheetId="78">#REF!</definedName>
    <definedName name="teble_09" localSheetId="79">#REF!</definedName>
    <definedName name="teble_09" localSheetId="95">#REF!</definedName>
    <definedName name="teble_09">#REF!</definedName>
    <definedName name="teble77" localSheetId="43">#REF!</definedName>
    <definedName name="teble77" localSheetId="48">#REF!</definedName>
    <definedName name="teble77" localSheetId="49">#REF!</definedName>
    <definedName name="teble77" localSheetId="55">#REF!</definedName>
    <definedName name="teble77" localSheetId="60">#REF!</definedName>
    <definedName name="teble77" localSheetId="61">#REF!</definedName>
    <definedName name="teble77" localSheetId="63">#REF!</definedName>
    <definedName name="teble77" localSheetId="64">#REF!</definedName>
    <definedName name="teble77" localSheetId="65">#REF!</definedName>
    <definedName name="teble77" localSheetId="78">#REF!</definedName>
    <definedName name="teble77" localSheetId="79">#REF!</definedName>
    <definedName name="teble77" localSheetId="95">#REF!</definedName>
    <definedName name="teble77">#REF!</definedName>
    <definedName name="yokohama" localSheetId="43">#REF!</definedName>
    <definedName name="yokohama" localSheetId="48">#REF!</definedName>
    <definedName name="yokohama" localSheetId="49">#REF!</definedName>
    <definedName name="yokohama" localSheetId="55">#REF!</definedName>
    <definedName name="yokohama" localSheetId="78">#REF!</definedName>
    <definedName name="yokohama" localSheetId="79">#REF!</definedName>
    <definedName name="yokohama">#REF!</definedName>
    <definedName name="あ" localSheetId="43">#REF!</definedName>
    <definedName name="あ" localSheetId="48">#REF!</definedName>
    <definedName name="あ" localSheetId="49">#REF!</definedName>
    <definedName name="あ" localSheetId="55">#REF!</definedName>
    <definedName name="あ" localSheetId="78">#REF!</definedName>
    <definedName name="あ" localSheetId="79">#REF!</definedName>
    <definedName name="あ">#REF!</definedName>
    <definedName name="こ" localSheetId="43">#REF!</definedName>
    <definedName name="こ" localSheetId="48">#REF!</definedName>
    <definedName name="こ" localSheetId="49">#REF!</definedName>
    <definedName name="こ" localSheetId="55">#REF!</definedName>
    <definedName name="こ" localSheetId="78">#REF!</definedName>
    <definedName name="こ" localSheetId="79">#REF!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3">#REF!</definedName>
    <definedName name="看護時間" localSheetId="48">#REF!</definedName>
    <definedName name="看護時間" localSheetId="49">#REF!</definedName>
    <definedName name="看護時間" localSheetId="55">#REF!</definedName>
    <definedName name="看護時間" localSheetId="63">#REF!</definedName>
    <definedName name="看護時間" localSheetId="64">#REF!</definedName>
    <definedName name="看護時間" localSheetId="65">#REF!</definedName>
    <definedName name="看護時間" localSheetId="78">#REF!</definedName>
    <definedName name="看護時間" localSheetId="79">#REF!</definedName>
    <definedName name="看護時間">#REF!</definedName>
    <definedName name="食事" localSheetId="43">#REF!</definedName>
    <definedName name="食事" localSheetId="48">#REF!</definedName>
    <definedName name="食事" localSheetId="49">#REF!</definedName>
    <definedName name="食事" localSheetId="55">#REF!</definedName>
    <definedName name="食事" localSheetId="60">#REF!</definedName>
    <definedName name="食事" localSheetId="61">#REF!</definedName>
    <definedName name="食事" localSheetId="63">#REF!</definedName>
    <definedName name="食事" localSheetId="64">#REF!</definedName>
    <definedName name="食事" localSheetId="65">#REF!</definedName>
    <definedName name="食事" localSheetId="78">#REF!</definedName>
    <definedName name="食事" localSheetId="79">#REF!</definedName>
    <definedName name="食事" localSheetId="95">#REF!</definedName>
    <definedName name="食事">#REF!</definedName>
    <definedName name="体制等状況一覧" localSheetId="43">#REF!</definedName>
    <definedName name="体制等状況一覧" localSheetId="48">#REF!</definedName>
    <definedName name="体制等状況一覧" localSheetId="49">#REF!</definedName>
    <definedName name="体制等状況一覧" localSheetId="55">#REF!</definedName>
    <definedName name="体制等状況一覧" localSheetId="78">#REF!</definedName>
    <definedName name="体制等状況一覧" localSheetId="79">#REF!</definedName>
    <definedName name="体制等状況一覧">#REF!</definedName>
    <definedName name="町っ油" localSheetId="43">#REF!</definedName>
    <definedName name="町っ油" localSheetId="48">#REF!</definedName>
    <definedName name="町っ油" localSheetId="49">#REF!</definedName>
    <definedName name="町っ油" localSheetId="55">#REF!</definedName>
    <definedName name="町っ油" localSheetId="60">#REF!</definedName>
    <definedName name="町っ油" localSheetId="61">#REF!</definedName>
    <definedName name="町っ油" localSheetId="63">#REF!</definedName>
    <definedName name="町っ油" localSheetId="64">#REF!</definedName>
    <definedName name="町っ油" localSheetId="65">#REF!</definedName>
    <definedName name="町っ油" localSheetId="78">#REF!</definedName>
    <definedName name="町っ油" localSheetId="79">#REF!</definedName>
    <definedName name="町っ油" localSheetId="95">#REF!</definedName>
    <definedName name="町っ油">#REF!</definedName>
    <definedName name="利用日数記入例" localSheetId="43">#REF!</definedName>
    <definedName name="利用日数記入例" localSheetId="48">#REF!</definedName>
    <definedName name="利用日数記入例" localSheetId="49">#REF!</definedName>
    <definedName name="利用日数記入例" localSheetId="55">#REF!</definedName>
    <definedName name="利用日数記入例" localSheetId="60">#REF!</definedName>
    <definedName name="利用日数記入例" localSheetId="61">#REF!</definedName>
    <definedName name="利用日数記入例" localSheetId="63">#REF!</definedName>
    <definedName name="利用日数記入例" localSheetId="64">#REF!</definedName>
    <definedName name="利用日数記入例" localSheetId="65">#REF!</definedName>
    <definedName name="利用日数記入例" localSheetId="78">#REF!</definedName>
    <definedName name="利用日数記入例" localSheetId="79">#REF!</definedName>
    <definedName name="利用日数記入例" localSheetId="95">#REF!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5" i="216" l="1"/>
  <c r="Y43" i="216"/>
  <c r="Y28" i="216"/>
  <c r="U45" i="186"/>
  <c r="AD49" i="186" s="1"/>
  <c r="AO34" i="186"/>
  <c r="AJ34" i="186"/>
  <c r="AE34" i="186"/>
  <c r="Z34" i="186"/>
  <c r="AT34" i="186" s="1"/>
  <c r="AX35" i="186" s="1"/>
  <c r="U34" i="186"/>
  <c r="P34" i="186"/>
  <c r="AT33" i="186"/>
  <c r="AO33" i="186"/>
  <c r="AJ33" i="186"/>
  <c r="AE33" i="186"/>
  <c r="Z33" i="186"/>
  <c r="U33" i="186"/>
  <c r="P33" i="186"/>
  <c r="J33" i="186"/>
  <c r="AT32" i="186"/>
  <c r="AT31" i="186"/>
  <c r="AT30" i="186"/>
  <c r="AT29" i="186"/>
  <c r="AT28" i="186"/>
  <c r="AT27" i="186"/>
  <c r="AT26" i="186"/>
  <c r="AT25" i="186"/>
  <c r="AT24" i="186"/>
  <c r="AT23" i="186"/>
  <c r="AT22" i="186"/>
  <c r="AT21" i="186"/>
  <c r="E17" i="186"/>
  <c r="BB16" i="186"/>
  <c r="AD16" i="186"/>
  <c r="AX15" i="186"/>
  <c r="AH13" i="186"/>
  <c r="AK10" i="186"/>
  <c r="AD49" i="185"/>
  <c r="U45" i="185"/>
  <c r="AO34" i="185"/>
  <c r="AJ34" i="185"/>
  <c r="AE34" i="185"/>
  <c r="Z34" i="185"/>
  <c r="U34" i="185"/>
  <c r="P34" i="185"/>
  <c r="AT33" i="185"/>
  <c r="AO33" i="185"/>
  <c r="AJ33" i="185"/>
  <c r="AE33" i="185"/>
  <c r="Z33" i="185"/>
  <c r="U33" i="185"/>
  <c r="P33" i="185"/>
  <c r="J33" i="185"/>
  <c r="AT32" i="185"/>
  <c r="AT31" i="185"/>
  <c r="AT30" i="185"/>
  <c r="AT29" i="185"/>
  <c r="AT28" i="185"/>
  <c r="AT27" i="185"/>
  <c r="AT26" i="185"/>
  <c r="AT25" i="185"/>
  <c r="AT24" i="185"/>
  <c r="AT23" i="185"/>
  <c r="AT22" i="185"/>
  <c r="AT21" i="185"/>
  <c r="E17" i="185"/>
  <c r="BB16" i="185"/>
  <c r="AD16" i="185"/>
  <c r="AX15" i="185"/>
  <c r="AH13" i="185"/>
  <c r="AK10" i="185"/>
  <c r="I42" i="184"/>
  <c r="J41" i="184"/>
  <c r="I41" i="184"/>
  <c r="I37" i="184"/>
  <c r="J36" i="184"/>
  <c r="I36" i="184"/>
  <c r="I32" i="184"/>
  <c r="J31" i="184"/>
  <c r="I31" i="184"/>
  <c r="I27" i="184"/>
  <c r="J26" i="184"/>
  <c r="I26" i="184"/>
  <c r="E21" i="184"/>
  <c r="E21" i="184" a="1"/>
  <c r="BR29" i="183"/>
  <c r="BO29" i="183"/>
  <c r="BL29" i="183"/>
  <c r="BI29" i="183"/>
  <c r="BF29" i="183"/>
  <c r="BC29" i="183"/>
  <c r="AZ29" i="183"/>
  <c r="AW29" i="183"/>
  <c r="AT29" i="183"/>
  <c r="AT30" i="183" s="1"/>
  <c r="AQ29" i="183"/>
  <c r="AK29" i="183"/>
  <c r="AK30" i="183" s="1"/>
  <c r="AH29" i="183"/>
  <c r="AB29" i="183"/>
  <c r="AB30" i="183" s="1"/>
  <c r="Y29" i="183"/>
  <c r="S29" i="183"/>
  <c r="BU28" i="183"/>
  <c r="BR28" i="183"/>
  <c r="BO28" i="183"/>
  <c r="BL28" i="183"/>
  <c r="BI28" i="183"/>
  <c r="BF28" i="183"/>
  <c r="BC28" i="183"/>
  <c r="AZ28" i="183"/>
  <c r="AW28" i="183"/>
  <c r="AT28" i="183"/>
  <c r="AQ28" i="183"/>
  <c r="AK28" i="183"/>
  <c r="AH28" i="183"/>
  <c r="AB28" i="183"/>
  <c r="Y28" i="183"/>
  <c r="S28" i="183"/>
  <c r="M28" i="183"/>
  <c r="BU27" i="183"/>
  <c r="BU26" i="183"/>
  <c r="BU25" i="183"/>
  <c r="BU24" i="183"/>
  <c r="BU23" i="183"/>
  <c r="BU22" i="183"/>
  <c r="BU21" i="183"/>
  <c r="BU20" i="183"/>
  <c r="BU19" i="183"/>
  <c r="BU18" i="183"/>
  <c r="BU17" i="183"/>
  <c r="BU16" i="183"/>
  <c r="BY5" i="183"/>
  <c r="AY73" i="182"/>
  <c r="AX73" i="182"/>
  <c r="AW73" i="182"/>
  <c r="AV73" i="182"/>
  <c r="AU73" i="182"/>
  <c r="AT73" i="182"/>
  <c r="AS73" i="182"/>
  <c r="AR73" i="182"/>
  <c r="AQ73" i="182"/>
  <c r="AP73" i="182"/>
  <c r="AO73" i="182"/>
  <c r="AN73" i="182"/>
  <c r="AM73" i="182"/>
  <c r="AL73" i="182"/>
  <c r="AK73" i="182"/>
  <c r="AJ73" i="182"/>
  <c r="AI73" i="182"/>
  <c r="AH73" i="182"/>
  <c r="AG73" i="182"/>
  <c r="AF73" i="182"/>
  <c r="AE73" i="182"/>
  <c r="AD73" i="182"/>
  <c r="AC73" i="182"/>
  <c r="AB73" i="182"/>
  <c r="AA73" i="182"/>
  <c r="Z73" i="182"/>
  <c r="Y73" i="182"/>
  <c r="X73" i="182"/>
  <c r="W73" i="182"/>
  <c r="BB72" i="182"/>
  <c r="AY72" i="182"/>
  <c r="BB71" i="182"/>
  <c r="AY71" i="182"/>
  <c r="BB70" i="182"/>
  <c r="AY70" i="182"/>
  <c r="BB69" i="182"/>
  <c r="AY69" i="182"/>
  <c r="BB68" i="182"/>
  <c r="AY68" i="182"/>
  <c r="BB67" i="182"/>
  <c r="AY67" i="182"/>
  <c r="BB66" i="182"/>
  <c r="AY66" i="182"/>
  <c r="BB65" i="182"/>
  <c r="BE65" i="182" s="1"/>
  <c r="BE73" i="182" s="1"/>
  <c r="AY65" i="182"/>
  <c r="AY59" i="182"/>
  <c r="AX59" i="182"/>
  <c r="AW59" i="182"/>
  <c r="AV59" i="182"/>
  <c r="AU59" i="182"/>
  <c r="AT59" i="182"/>
  <c r="AS59" i="182"/>
  <c r="AR59" i="182"/>
  <c r="AQ59" i="182"/>
  <c r="AP59" i="182"/>
  <c r="AO59" i="182"/>
  <c r="AN59" i="182"/>
  <c r="AM59" i="182"/>
  <c r="AL59" i="182"/>
  <c r="AK59" i="182"/>
  <c r="AJ59" i="182"/>
  <c r="AI59" i="182"/>
  <c r="AH59" i="182"/>
  <c r="AG59" i="182"/>
  <c r="AF59" i="182"/>
  <c r="AE59" i="182"/>
  <c r="AD59" i="182"/>
  <c r="AC59" i="182"/>
  <c r="AB59" i="182"/>
  <c r="AA59" i="182"/>
  <c r="Z59" i="182"/>
  <c r="Y59" i="182"/>
  <c r="X59" i="182"/>
  <c r="W59" i="182"/>
  <c r="AY58" i="182"/>
  <c r="AX58" i="182"/>
  <c r="AW58" i="182"/>
  <c r="AV58" i="182"/>
  <c r="AU58" i="182"/>
  <c r="AT58" i="182"/>
  <c r="AS58" i="182"/>
  <c r="AR58" i="182"/>
  <c r="AQ58" i="182"/>
  <c r="AP58" i="182"/>
  <c r="AO58" i="182"/>
  <c r="AN58" i="182"/>
  <c r="AM58" i="182"/>
  <c r="AL58" i="182"/>
  <c r="AK58" i="182"/>
  <c r="AJ58" i="182"/>
  <c r="AI58" i="182"/>
  <c r="AH58" i="182"/>
  <c r="AG58" i="182"/>
  <c r="AF58" i="182"/>
  <c r="AE58" i="182"/>
  <c r="AD58" i="182"/>
  <c r="AC58" i="182"/>
  <c r="AB58" i="182"/>
  <c r="AA58" i="182"/>
  <c r="Z58" i="182"/>
  <c r="Y58" i="182"/>
  <c r="X58" i="182"/>
  <c r="W58" i="182"/>
  <c r="BB57" i="182"/>
  <c r="AY57" i="182"/>
  <c r="BB56" i="182"/>
  <c r="AY56" i="182"/>
  <c r="BB55" i="182"/>
  <c r="AY55" i="182"/>
  <c r="BB54" i="182"/>
  <c r="AY54" i="182"/>
  <c r="BB53" i="182"/>
  <c r="AY53" i="182"/>
  <c r="BB52" i="182"/>
  <c r="AY52" i="182"/>
  <c r="BB51" i="182"/>
  <c r="BE51" i="182" s="1"/>
  <c r="AV16" i="182" s="1"/>
  <c r="AY51" i="182"/>
  <c r="BB50" i="182"/>
  <c r="AY50" i="182"/>
  <c r="BB49" i="182"/>
  <c r="AY49" i="182"/>
  <c r="BB48" i="182"/>
  <c r="AY48" i="182"/>
  <c r="BB47" i="182"/>
  <c r="AY47" i="182"/>
  <c r="BB46" i="182"/>
  <c r="AY46" i="182"/>
  <c r="BB45" i="182"/>
  <c r="AY45" i="182"/>
  <c r="BB44" i="182"/>
  <c r="AY44" i="182"/>
  <c r="BH43" i="182"/>
  <c r="BB43" i="182"/>
  <c r="AY43" i="182"/>
  <c r="BB42" i="182"/>
  <c r="AY42" i="182"/>
  <c r="BB41" i="182"/>
  <c r="AY41" i="182"/>
  <c r="BB40" i="182"/>
  <c r="AY40" i="182"/>
  <c r="BB39" i="182"/>
  <c r="AY39" i="182"/>
  <c r="BB38" i="182"/>
  <c r="AY38" i="182"/>
  <c r="BB37" i="182"/>
  <c r="AY37" i="182"/>
  <c r="AC26" i="182"/>
  <c r="Y26" i="182" s="1"/>
  <c r="AL16" i="182"/>
  <c r="AI16" i="182"/>
  <c r="AE16" i="182"/>
  <c r="BC15" i="182"/>
  <c r="AZ15" i="182"/>
  <c r="AV15" i="182"/>
  <c r="AL15" i="182"/>
  <c r="AL17" i="182" s="1"/>
  <c r="AI15" i="182"/>
  <c r="AE15" i="182"/>
  <c r="L15" i="182"/>
  <c r="AL14" i="182"/>
  <c r="AE14" i="182"/>
  <c r="AI14" i="182" s="1"/>
  <c r="AI17" i="182" s="1"/>
  <c r="BE9" i="182"/>
  <c r="BA9" i="182"/>
  <c r="AW9" i="182"/>
  <c r="AS9" i="182"/>
  <c r="AO9" i="182"/>
  <c r="AK9" i="182"/>
  <c r="AG9" i="182"/>
  <c r="BE8" i="182"/>
  <c r="L8" i="182"/>
  <c r="BE7" i="182"/>
  <c r="BE6" i="182"/>
  <c r="AY73" i="181"/>
  <c r="AX73" i="181"/>
  <c r="AW73" i="181"/>
  <c r="AV73" i="181"/>
  <c r="AU73" i="181"/>
  <c r="AT73" i="181"/>
  <c r="AS73" i="181"/>
  <c r="AR73" i="181"/>
  <c r="AQ73" i="181"/>
  <c r="AP73" i="181"/>
  <c r="AO73" i="181"/>
  <c r="AN73" i="181"/>
  <c r="AM73" i="181"/>
  <c r="AL73" i="181"/>
  <c r="AK73" i="181"/>
  <c r="AJ73" i="181"/>
  <c r="AI73" i="181"/>
  <c r="AH73" i="181"/>
  <c r="AG73" i="181"/>
  <c r="AF73" i="181"/>
  <c r="AE73" i="181"/>
  <c r="AD73" i="181"/>
  <c r="AC73" i="181"/>
  <c r="AB73" i="181"/>
  <c r="AA73" i="181"/>
  <c r="Z73" i="181"/>
  <c r="Y73" i="181"/>
  <c r="X73" i="181"/>
  <c r="W73" i="181"/>
  <c r="BB72" i="181"/>
  <c r="AY72" i="181"/>
  <c r="BB71" i="181"/>
  <c r="AY71" i="181"/>
  <c r="BB70" i="181"/>
  <c r="AY70" i="181"/>
  <c r="BB69" i="181"/>
  <c r="AY69" i="181"/>
  <c r="BB68" i="181"/>
  <c r="BE65" i="181" s="1"/>
  <c r="BE73" i="181" s="1"/>
  <c r="AY68" i="181"/>
  <c r="BB67" i="181"/>
  <c r="AY67" i="181"/>
  <c r="BB66" i="181"/>
  <c r="AY66" i="181"/>
  <c r="BB65" i="181"/>
  <c r="AY65" i="181"/>
  <c r="AY59" i="181"/>
  <c r="AX59" i="181"/>
  <c r="AW59" i="181"/>
  <c r="AV59" i="181"/>
  <c r="AU59" i="181"/>
  <c r="AT59" i="181"/>
  <c r="AS59" i="181"/>
  <c r="AR59" i="181"/>
  <c r="AQ59" i="181"/>
  <c r="AP59" i="181"/>
  <c r="AO59" i="181"/>
  <c r="AN59" i="181"/>
  <c r="AM59" i="181"/>
  <c r="AL59" i="181"/>
  <c r="AK59" i="181"/>
  <c r="AJ59" i="181"/>
  <c r="AI59" i="181"/>
  <c r="AH59" i="181"/>
  <c r="AG59" i="181"/>
  <c r="AF59" i="181"/>
  <c r="AE59" i="181"/>
  <c r="AD59" i="181"/>
  <c r="AC59" i="181"/>
  <c r="AB59" i="181"/>
  <c r="AA59" i="181"/>
  <c r="Z59" i="181"/>
  <c r="Y59" i="181"/>
  <c r="X59" i="181"/>
  <c r="W59" i="181"/>
  <c r="AY58" i="181"/>
  <c r="AX58" i="181"/>
  <c r="AW58" i="181"/>
  <c r="AV58" i="181"/>
  <c r="AU58" i="181"/>
  <c r="AT58" i="181"/>
  <c r="AS58" i="181"/>
  <c r="AR58" i="181"/>
  <c r="AQ58" i="181"/>
  <c r="AP58" i="181"/>
  <c r="AO58" i="181"/>
  <c r="AN58" i="181"/>
  <c r="AM58" i="181"/>
  <c r="AL58" i="181"/>
  <c r="AK58" i="181"/>
  <c r="AJ58" i="181"/>
  <c r="AI58" i="181"/>
  <c r="AH58" i="181"/>
  <c r="AG58" i="181"/>
  <c r="AF58" i="181"/>
  <c r="AE58" i="181"/>
  <c r="AD58" i="181"/>
  <c r="AC58" i="181"/>
  <c r="AB58" i="181"/>
  <c r="AA58" i="181"/>
  <c r="Z58" i="181"/>
  <c r="Y58" i="181"/>
  <c r="X58" i="181"/>
  <c r="W58" i="181"/>
  <c r="BB57" i="181"/>
  <c r="AY57" i="181"/>
  <c r="BB56" i="181"/>
  <c r="AY56" i="181"/>
  <c r="BB55" i="181"/>
  <c r="AY55" i="181"/>
  <c r="BB54" i="181"/>
  <c r="AY54" i="181"/>
  <c r="BB53" i="181"/>
  <c r="AY53" i="181"/>
  <c r="BB52" i="181"/>
  <c r="AY52" i="181"/>
  <c r="BB51" i="181"/>
  <c r="BH51" i="181" s="1"/>
  <c r="AY51" i="181"/>
  <c r="BB50" i="181"/>
  <c r="AY50" i="181"/>
  <c r="BB49" i="181"/>
  <c r="AY49" i="181"/>
  <c r="BB48" i="181"/>
  <c r="AY48" i="181"/>
  <c r="BB47" i="181"/>
  <c r="AY47" i="181"/>
  <c r="BB46" i="181"/>
  <c r="AY46" i="181"/>
  <c r="BB45" i="181"/>
  <c r="AY45" i="181"/>
  <c r="BB44" i="181"/>
  <c r="AY44" i="181"/>
  <c r="BB43" i="181"/>
  <c r="AY43" i="181"/>
  <c r="BB42" i="181"/>
  <c r="AY42" i="181"/>
  <c r="BB41" i="181"/>
  <c r="AY41" i="181"/>
  <c r="BB40" i="181"/>
  <c r="AY40" i="181"/>
  <c r="BB39" i="181"/>
  <c r="AY39" i="181"/>
  <c r="BB38" i="181"/>
  <c r="AY38" i="181"/>
  <c r="BB37" i="181"/>
  <c r="BB59" i="181" s="1"/>
  <c r="AY37" i="181"/>
  <c r="AD31" i="181"/>
  <c r="N31" i="181"/>
  <c r="AC26" i="181"/>
  <c r="AL17" i="181"/>
  <c r="AE17" i="181"/>
  <c r="AL16" i="181"/>
  <c r="AI16" i="181"/>
  <c r="AE16" i="181"/>
  <c r="BC15" i="181"/>
  <c r="AZ15" i="181"/>
  <c r="AV15" i="181"/>
  <c r="AL15" i="181"/>
  <c r="AI15" i="181"/>
  <c r="AE15" i="181"/>
  <c r="L15" i="181"/>
  <c r="BC14" i="181"/>
  <c r="AZ14" i="181"/>
  <c r="AV14" i="181"/>
  <c r="AL14" i="181"/>
  <c r="AI14" i="181"/>
  <c r="AI17" i="181" s="1"/>
  <c r="AE14" i="181"/>
  <c r="BE9" i="181"/>
  <c r="BJ31" i="181" s="1"/>
  <c r="BA9" i="181"/>
  <c r="AW9" i="181"/>
  <c r="AS9" i="181"/>
  <c r="AO9" i="181"/>
  <c r="AK9" i="181"/>
  <c r="AG9" i="181"/>
  <c r="BE8" i="181"/>
  <c r="L8" i="181"/>
  <c r="BE7" i="181"/>
  <c r="BE6" i="181"/>
  <c r="I35" i="180"/>
  <c r="I34" i="180"/>
  <c r="I30" i="180"/>
  <c r="I37" i="180" s="1"/>
  <c r="I29" i="180"/>
  <c r="I22" i="180"/>
  <c r="I21" i="180"/>
  <c r="S28" i="173"/>
  <c r="AE25" i="173"/>
  <c r="S13" i="173"/>
  <c r="S12" i="173"/>
  <c r="S28" i="172"/>
  <c r="AE25" i="172"/>
  <c r="S13" i="172"/>
  <c r="S12" i="172"/>
  <c r="S18" i="164"/>
  <c r="S13" i="164"/>
  <c r="S12" i="164"/>
  <c r="AS26" i="181" l="1"/>
  <c r="AO26" i="181" s="1"/>
  <c r="BL30" i="183"/>
  <c r="BG10" i="181"/>
  <c r="BI26" i="181"/>
  <c r="BB73" i="181"/>
  <c r="BQ14" i="181" s="1"/>
  <c r="AE17" i="182"/>
  <c r="BE43" i="182"/>
  <c r="BE51" i="181"/>
  <c r="AV16" i="181" s="1"/>
  <c r="BC16" i="181" s="1"/>
  <c r="BC17" i="181" s="1"/>
  <c r="S30" i="183"/>
  <c r="AT34" i="185"/>
  <c r="AX35" i="185" s="1"/>
  <c r="AT31" i="181"/>
  <c r="M26" i="181"/>
  <c r="I26" i="181" s="1"/>
  <c r="BH43" i="181"/>
  <c r="BH58" i="181" s="1"/>
  <c r="BB59" i="182"/>
  <c r="BC30" i="183"/>
  <c r="AS27" i="181"/>
  <c r="AO27" i="181" s="1"/>
  <c r="BE58" i="182"/>
  <c r="AV14" i="182"/>
  <c r="M27" i="182"/>
  <c r="I27" i="182" s="1"/>
  <c r="BI27" i="182"/>
  <c r="BE27" i="182" s="1"/>
  <c r="AC27" i="182"/>
  <c r="Y27" i="182" s="1"/>
  <c r="AS27" i="182"/>
  <c r="AO27" i="182" s="1"/>
  <c r="BC16" i="182"/>
  <c r="AZ16" i="182"/>
  <c r="BE26" i="181"/>
  <c r="AS26" i="182"/>
  <c r="BH51" i="182"/>
  <c r="BH58" i="182" s="1"/>
  <c r="BU29" i="183"/>
  <c r="BY32" i="183" s="1"/>
  <c r="BI27" i="181"/>
  <c r="BE27" i="181" s="1"/>
  <c r="BB58" i="181"/>
  <c r="BB73" i="182"/>
  <c r="BI26" i="182"/>
  <c r="BB58" i="182"/>
  <c r="M27" i="181"/>
  <c r="I27" i="181" s="1"/>
  <c r="Y26" i="181"/>
  <c r="BE43" i="181"/>
  <c r="BE58" i="181" s="1"/>
  <c r="M26" i="182"/>
  <c r="AC27" i="181"/>
  <c r="Y27" i="181" s="1"/>
  <c r="BG10" i="182"/>
  <c r="AV17" i="181" l="1"/>
  <c r="AZ16" i="181"/>
  <c r="AZ17" i="181" s="1"/>
  <c r="BI28" i="181" s="1"/>
  <c r="M28" i="181"/>
  <c r="I28" i="181" s="1"/>
  <c r="I29" i="181" s="1"/>
  <c r="AO26" i="182"/>
  <c r="BQ15" i="181"/>
  <c r="BM14" i="181"/>
  <c r="BM15" i="181" s="1"/>
  <c r="BE26" i="182"/>
  <c r="BC14" i="182"/>
  <c r="BC17" i="182" s="1"/>
  <c r="AZ14" i="182"/>
  <c r="AZ17" i="182" s="1"/>
  <c r="M28" i="182" s="1"/>
  <c r="AV17" i="182"/>
  <c r="I26" i="182"/>
  <c r="BQ14" i="182"/>
  <c r="BE28" i="181" l="1"/>
  <c r="BE29" i="181" s="1"/>
  <c r="BI29" i="181"/>
  <c r="AC28" i="181"/>
  <c r="Y28" i="181" s="1"/>
  <c r="Y29" i="181" s="1"/>
  <c r="AS28" i="181"/>
  <c r="AO28" i="181" s="1"/>
  <c r="AO29" i="181" s="1"/>
  <c r="I28" i="182"/>
  <c r="M29" i="182"/>
  <c r="AC28" i="182"/>
  <c r="BM14" i="182"/>
  <c r="BM15" i="182" s="1"/>
  <c r="BQ15" i="182"/>
  <c r="AS28" i="182"/>
  <c r="AC29" i="181"/>
  <c r="I29" i="182"/>
  <c r="N31" i="182" s="1"/>
  <c r="M29" i="181"/>
  <c r="BI28" i="182"/>
  <c r="AS29" i="181" l="1"/>
  <c r="BE28" i="182"/>
  <c r="BE29" i="182" s="1"/>
  <c r="BJ31" i="182" s="1"/>
  <c r="BI29" i="182"/>
  <c r="AO28" i="182"/>
  <c r="AO29" i="182" s="1"/>
  <c r="AT31" i="182" s="1"/>
  <c r="AS29" i="182"/>
  <c r="Y28" i="182"/>
  <c r="Y29" i="182" s="1"/>
  <c r="AD31" i="182" s="1"/>
  <c r="AC29" i="182"/>
  <c r="G30" i="155" l="1"/>
  <c r="AC47" i="151"/>
  <c r="AC43" i="151"/>
  <c r="H52" i="144"/>
  <c r="I36" i="144" s="1"/>
  <c r="U45" i="144"/>
  <c r="U40" i="144"/>
  <c r="U35" i="144"/>
  <c r="T32" i="144"/>
  <c r="U12" i="144" s="1"/>
  <c r="I22" i="144"/>
  <c r="I12" i="144"/>
  <c r="U12" i="143"/>
  <c r="B47" i="138"/>
  <c r="B46" i="138"/>
  <c r="B45" i="138"/>
  <c r="B44" i="138"/>
  <c r="B43" i="138"/>
  <c r="B42" i="138"/>
  <c r="B41" i="138"/>
  <c r="B40" i="138"/>
  <c r="B39" i="138"/>
  <c r="B38" i="138"/>
  <c r="B37" i="138"/>
  <c r="B36" i="138"/>
  <c r="B35" i="138"/>
  <c r="B34" i="138"/>
  <c r="B33" i="138"/>
  <c r="B32" i="138"/>
  <c r="B31" i="138"/>
  <c r="B30" i="138"/>
  <c r="B29" i="138"/>
  <c r="B28" i="138"/>
  <c r="B27" i="138"/>
  <c r="B26" i="138"/>
  <c r="B25" i="138"/>
  <c r="B24" i="138"/>
  <c r="B23" i="138"/>
  <c r="B22" i="138"/>
  <c r="B21" i="138"/>
  <c r="B20" i="138"/>
  <c r="B19" i="138"/>
  <c r="B18" i="138"/>
  <c r="B17" i="138"/>
  <c r="B16" i="138"/>
  <c r="B15" i="138"/>
  <c r="B14" i="138"/>
  <c r="B13" i="138"/>
  <c r="B12" i="138"/>
  <c r="B11" i="138"/>
  <c r="B10" i="138"/>
  <c r="B9" i="138"/>
  <c r="B8" i="138"/>
  <c r="B48" i="136"/>
  <c r="B47" i="136"/>
  <c r="B46" i="136"/>
  <c r="B45" i="136"/>
  <c r="B44" i="136"/>
  <c r="B43" i="136"/>
  <c r="B42" i="136"/>
  <c r="B41" i="136"/>
  <c r="B40" i="136"/>
  <c r="B39" i="136"/>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B12" i="136"/>
  <c r="B11" i="136"/>
  <c r="B10" i="136"/>
  <c r="B9" i="136"/>
  <c r="O57" i="144" l="1"/>
</calcChain>
</file>

<file path=xl/sharedStrings.xml><?xml version="1.0" encoding="utf-8"?>
<sst xmlns="http://schemas.openxmlformats.org/spreadsheetml/2006/main" count="4985" uniqueCount="1985">
  <si>
    <t>常勤</t>
    <rPh sb="0" eb="2">
      <t>ジョウキン</t>
    </rPh>
    <phoneticPr fontId="6"/>
  </si>
  <si>
    <t>人</t>
    <rPh sb="0" eb="1">
      <t>ニン</t>
    </rPh>
    <phoneticPr fontId="6"/>
  </si>
  <si>
    <t>非常勤</t>
    <rPh sb="0" eb="3">
      <t>ヒジョウキン</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</si>
  <si>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</si>
  <si>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</si>
  <si>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</si>
  <si>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</si>
  <si>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</si>
  <si>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</si>
  <si>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</si>
  <si>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</si>
  <si>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</si>
  <si>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</si>
  <si>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</si>
  <si>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</si>
  <si>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</si>
  <si>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</si>
  <si>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</si>
  <si>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</si>
  <si>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</si>
  <si>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</si>
  <si>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</si>
  <si>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</si>
  <si>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</si>
  <si>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</si>
  <si>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</si>
  <si>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同行援護従業者の総数</t>
    <rPh sb="0" eb="2">
      <t>ドウコウ</t>
    </rPh>
    <rPh sb="2" eb="4">
      <t>エンゴ</t>
    </rPh>
    <rPh sb="4" eb="7">
      <t>ジュウギョウシャ</t>
    </rPh>
    <rPh sb="8" eb="10">
      <t>ソウスウ</t>
    </rPh>
    <phoneticPr fontId="6"/>
  </si>
  <si>
    <t>行動援護従業者の数</t>
    <rPh sb="0" eb="4">
      <t>コウドウエンゴ</t>
    </rPh>
    <rPh sb="4" eb="7">
      <t>ジュウギョウシャ</t>
    </rPh>
    <rPh sb="8" eb="9">
      <t>スウ</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</si>
  <si>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</si>
  <si>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</si>
  <si>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</si>
  <si>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①</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</si>
  <si>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</si>
  <si>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</si>
  <si>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</si>
  <si>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t>
  </si>
  <si>
    <t>居宅介護</t>
    <rPh sb="0" eb="2">
      <t>キョタク</t>
    </rPh>
    <rPh sb="2" eb="4">
      <t>カイゴ</t>
    </rPh>
    <phoneticPr fontId="16"/>
  </si>
  <si>
    <t>重度訪問介護</t>
    <rPh sb="0" eb="2">
      <t>ジュウド</t>
    </rPh>
    <rPh sb="2" eb="4">
      <t>ホウモン</t>
    </rPh>
    <rPh sb="4" eb="6">
      <t>カイゴ</t>
    </rPh>
    <phoneticPr fontId="16"/>
  </si>
  <si>
    <t>同行援護</t>
    <rPh sb="0" eb="2">
      <t>ドウコウ</t>
    </rPh>
    <rPh sb="2" eb="4">
      <t>エンゴ</t>
    </rPh>
    <phoneticPr fontId="16"/>
  </si>
  <si>
    <t>行動養護</t>
    <rPh sb="0" eb="2">
      <t>コウドウ</t>
    </rPh>
    <rPh sb="2" eb="4">
      <t>ヨウゴ</t>
    </rPh>
    <phoneticPr fontId="16"/>
  </si>
  <si>
    <t>重度障害者等包括支援</t>
  </si>
  <si>
    <t>地域生活移行個別支援特別加算に関する届出書</t>
    <phoneticPr fontId="16"/>
  </si>
  <si>
    <t>送迎加算に関する届出書（変更）</t>
    <phoneticPr fontId="16"/>
  </si>
  <si>
    <t>精神障害者地域移行特別加算に関する届出書</t>
    <phoneticPr fontId="16"/>
  </si>
  <si>
    <t>強度行動障害者地域移行特別加算に係る届出書</t>
    <phoneticPr fontId="16"/>
  </si>
  <si>
    <t>　　　　年　　月　　日</t>
    <rPh sb="4" eb="5">
      <t>ネン</t>
    </rPh>
    <rPh sb="7" eb="8">
      <t>ガツ</t>
    </rPh>
    <rPh sb="10" eb="11">
      <t>ニチ</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</si>
  <si>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</si>
  <si>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事業所・施設の名称</t>
    <rPh sb="0" eb="3">
      <t>ジギョウショ</t>
    </rPh>
    <rPh sb="4" eb="6">
      <t>シセツ</t>
    </rPh>
    <rPh sb="7" eb="9">
      <t>メイショウ</t>
    </rPh>
    <phoneticPr fontId="6"/>
  </si>
  <si>
    <t>１　異動区分</t>
    <rPh sb="2" eb="4">
      <t>イドウ</t>
    </rPh>
    <rPh sb="4" eb="6">
      <t>クブン</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</si>
  <si>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</si>
  <si>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</si>
  <si>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</si>
  <si>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color theme="1"/>
        <rFont val="ＭＳ Ｐ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</si>
  <si>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</si>
  <si>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</si>
  <si>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</si>
  <si>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</si>
  <si>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</si>
  <si>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異動区分</t>
    <rPh sb="0" eb="2">
      <t>イドウ</t>
    </rPh>
    <rPh sb="2" eb="4">
      <t>クブン</t>
    </rPh>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</si>
  <si>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</si>
  <si>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</si>
  <si>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職種</t>
    <rPh sb="0" eb="2">
      <t>ショクシュ</t>
    </rPh>
    <phoneticPr fontId="6"/>
  </si>
  <si>
    <t>氏名</t>
    <rPh sb="0" eb="2">
      <t>シメイ</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</si>
  <si>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</si>
  <si>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</si>
  <si>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</si>
  <si>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</si>
  <si>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</si>
  <si>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（※２）生活支援員のうち２０％以上が、強度行動障害支援者養成研修（基礎研修）修了者であること。</t>
    <rPh sb="35" eb="37">
      <t>ケンシュウ</t>
    </rPh>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</si>
  <si>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</si>
  <si>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　　　異動区分</t>
    <rPh sb="3" eb="5">
      <t>イドウ</t>
    </rPh>
    <rPh sb="5" eb="7">
      <t>クブン</t>
    </rPh>
    <phoneticPr fontId="6"/>
  </si>
  <si>
    <t>加算要件</t>
    <rPh sb="0" eb="2">
      <t>カサン</t>
    </rPh>
    <rPh sb="2" eb="4">
      <t>ヨウケン</t>
    </rPh>
    <phoneticPr fontId="6"/>
  </si>
  <si>
    <t>要件の有無</t>
    <rPh sb="0" eb="2">
      <t>ヨウケン</t>
    </rPh>
    <rPh sb="3" eb="5">
      <t>ウム</t>
    </rPh>
    <phoneticPr fontId="6"/>
  </si>
  <si>
    <t>共同生活援助・宿泊型自立訓練</t>
    <rPh sb="0" eb="2">
      <t>キョウドウ</t>
    </rPh>
    <rPh sb="2" eb="4">
      <t>セイカツ</t>
    </rPh>
    <rPh sb="4" eb="6">
      <t>エンジョ</t>
    </rPh>
    <rPh sb="7" eb="10">
      <t>シュクハクガタ</t>
    </rPh>
    <rPh sb="10" eb="12">
      <t>ジリツ</t>
    </rPh>
    <rPh sb="12" eb="14">
      <t>クンレン</t>
    </rPh>
    <phoneticPr fontId="6"/>
  </si>
  <si>
    <t>（１）社会福祉士、精神保健福祉士のいずれかの資格を有する職員を指定共同生活援助事業所の場合、指定障害福祉サービス基準第２０８条の規定により当該事業所に置くべき世話人に加え、１人以上配置していること。また、指定宿泊型自立訓練を行う指定自立訓練（生活訓練）事業所の場合、指定障害福祉サービス基準第１６６条の規定により、当該事業所に置くべき生活支援員に加え、１人以上配置していること。</t>
    <rPh sb="177" eb="178">
      <t>ニン</t>
    </rPh>
    <rPh sb="178" eb="180">
      <t>イジョウ</t>
    </rPh>
    <rPh sb="180" eb="182">
      <t>ハイチ</t>
    </rPh>
    <phoneticPr fontId="6"/>
  </si>
  <si>
    <t>１　有
２　無</t>
    <rPh sb="2" eb="3">
      <t>ア</t>
    </rPh>
    <rPh sb="7" eb="8">
      <t>ナ</t>
    </rPh>
    <phoneticPr fontId="6"/>
  </si>
  <si>
    <t>（２）事業所の従業者に対し、医療観察法に基づく通院中の者及び刑務所から出所した障害者等の支援に関する研修を年１回以上行っていること。</t>
    <rPh sb="3" eb="6">
      <t>ジギョウショ</t>
    </rPh>
    <rPh sb="7" eb="10">
      <t>ジュウギョウシャ</t>
    </rPh>
    <rPh sb="11" eb="12">
      <t>タイ</t>
    </rPh>
    <rPh sb="14" eb="16">
      <t>イリョウ</t>
    </rPh>
    <rPh sb="16" eb="18">
      <t>カンサツ</t>
    </rPh>
    <rPh sb="18" eb="19">
      <t>ホウ</t>
    </rPh>
    <rPh sb="20" eb="21">
      <t>モト</t>
    </rPh>
    <rPh sb="23" eb="28">
      <t>ツウインチュウノモノ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</si>
  <si>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（３）保護観察所、指定医療機関又は精神保健福祉センター等の関係機関との協力体制が整っていること。</t>
    <rPh sb="3" eb="8">
      <t>ホゴカンサツショ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</si>
  <si>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障害者支援施設</t>
    <rPh sb="0" eb="3">
      <t>ショウガイシャ</t>
    </rPh>
    <rPh sb="3" eb="5">
      <t>シエン</t>
    </rPh>
    <rPh sb="5" eb="7">
      <t>シセツ</t>
    </rPh>
    <phoneticPr fontId="6"/>
  </si>
  <si>
    <t>（１）社会福祉士、精神保健福祉士のいずれかの資格を有する職員を、指定障害者支援施設基準第４条又は指定障害者支援施設附則第３条の規定により当該施設に置くべき生活支援員に加え、１人以上配置していること。</t>
    <rPh sb="36" eb="37">
      <t>シャ</t>
    </rPh>
    <rPh sb="37" eb="39">
      <t>シエン</t>
    </rPh>
    <rPh sb="39" eb="41">
      <t>シセツ</t>
    </rPh>
    <rPh sb="41" eb="43">
      <t>キジュン</t>
    </rPh>
    <rPh sb="43" eb="44">
      <t>ダイ</t>
    </rPh>
    <rPh sb="45" eb="46">
      <t>ジョウ</t>
    </rPh>
    <rPh sb="46" eb="47">
      <t>マタ</t>
    </rPh>
    <rPh sb="48" eb="50">
      <t>シテイ</t>
    </rPh>
    <rPh sb="50" eb="52">
      <t>ショウガイ</t>
    </rPh>
    <rPh sb="52" eb="53">
      <t>シャ</t>
    </rPh>
    <rPh sb="53" eb="55">
      <t>シエン</t>
    </rPh>
    <rPh sb="55" eb="57">
      <t>シセツ</t>
    </rPh>
    <rPh sb="57" eb="59">
      <t>フソク</t>
    </rPh>
    <rPh sb="59" eb="60">
      <t>ダイ</t>
    </rPh>
    <rPh sb="61" eb="62">
      <t>ジョウ</t>
    </rPh>
    <rPh sb="70" eb="72">
      <t>シセツ</t>
    </rPh>
    <phoneticPr fontId="6"/>
  </si>
  <si>
    <t>（２）精神科を担当する医師（嘱託でも可）による定期的な指導が一月に２回以上行われていること。</t>
    <rPh sb="3" eb="6">
      <t>セイシンカ</t>
    </rPh>
    <rPh sb="7" eb="9">
      <t>タントウ</t>
    </rPh>
    <rPh sb="11" eb="13">
      <t>イシ</t>
    </rPh>
    <rPh sb="14" eb="16">
      <t>ショクタク</t>
    </rPh>
    <rPh sb="18" eb="19">
      <t>カ</t>
    </rPh>
    <rPh sb="23" eb="26">
      <t>テイキテキ</t>
    </rPh>
    <rPh sb="27" eb="29">
      <t>シドウ</t>
    </rPh>
    <rPh sb="30" eb="32">
      <t>イチガツ</t>
    </rPh>
    <rPh sb="34" eb="37">
      <t>カイイジョウ</t>
    </rPh>
    <rPh sb="37" eb="38">
      <t>オコナ</t>
    </rPh>
    <phoneticPr fontId="6"/>
  </si>
  <si>
    <t>（３）医療観察法に基づく通院中の者及び刑務所から出所した障害者等の支援に関する研修を年１回以上行っていること。</t>
    <rPh sb="3" eb="5">
      <t>イリョウ</t>
    </rPh>
    <rPh sb="5" eb="7">
      <t>カンサツ</t>
    </rPh>
    <rPh sb="7" eb="8">
      <t>ホウ</t>
    </rPh>
    <rPh sb="9" eb="10">
      <t>モト</t>
    </rPh>
    <rPh sb="12" eb="15">
      <t>ツウインチュウ</t>
    </rPh>
    <rPh sb="16" eb="17">
      <t>モノ</t>
    </rPh>
    <rPh sb="17" eb="18">
      <t>オヨ</t>
    </rPh>
    <rPh sb="19" eb="22">
      <t>ケイムショ</t>
    </rPh>
    <rPh sb="24" eb="26">
      <t>シュッショ</t>
    </rPh>
    <rPh sb="28" eb="31">
      <t>ショウガイシャ</t>
    </rPh>
    <rPh sb="31" eb="32">
      <t>トウ</t>
    </rPh>
    <rPh sb="33" eb="35">
      <t>シエン</t>
    </rPh>
    <rPh sb="36" eb="37">
      <t>カン</t>
    </rPh>
    <rPh sb="39" eb="41">
      <t>ケンシュウ</t>
    </rPh>
    <rPh sb="42" eb="43">
      <t>ネン</t>
    </rPh>
    <rPh sb="44" eb="45">
      <t>カイ</t>
    </rPh>
    <rPh sb="45" eb="47">
      <t>イジョウ</t>
    </rPh>
    <rPh sb="47" eb="48">
      <t>オコナ</t>
    </rPh>
    <phoneticPr fontId="6"/>
  </si>
  <si>
    <t>（４）保護観察所、指定医療機関、精神保健福祉センター等の関係機関との協力体制が整っていること。</t>
    <rPh sb="3" eb="8">
      <t>ホゴカンサツショ</t>
    </rPh>
    <rPh sb="9" eb="11">
      <t>シテイ</t>
    </rPh>
    <rPh sb="11" eb="13">
      <t>イリョウ</t>
    </rPh>
    <rPh sb="13" eb="15">
      <t>キカン</t>
    </rPh>
    <rPh sb="16" eb="18">
      <t>セイシン</t>
    </rPh>
    <rPh sb="18" eb="20">
      <t>ホケン</t>
    </rPh>
    <rPh sb="20" eb="22">
      <t>フクシ</t>
    </rPh>
    <rPh sb="26" eb="27">
      <t>ナド</t>
    </rPh>
    <rPh sb="28" eb="30">
      <t>カンケイ</t>
    </rPh>
    <rPh sb="30" eb="32">
      <t>キカン</t>
    </rPh>
    <rPh sb="34" eb="36">
      <t>キョウリョク</t>
    </rPh>
    <rPh sb="36" eb="38">
      <t>タイセイ</t>
    </rPh>
    <rPh sb="39" eb="40">
      <t>トトノ</t>
    </rPh>
    <phoneticPr fontId="6"/>
  </si>
  <si>
    <t>人員配置の状況</t>
    <rPh sb="0" eb="2">
      <t>ジンイン</t>
    </rPh>
    <rPh sb="2" eb="4">
      <t>ハイチ</t>
    </rPh>
    <rPh sb="5" eb="7">
      <t>ジョウキョウ</t>
    </rPh>
    <phoneticPr fontId="6"/>
  </si>
  <si>
    <t>①</t>
    <phoneticPr fontId="6"/>
  </si>
  <si>
    <t>前年度の平均利用者数</t>
    <rPh sb="0" eb="3">
      <t>ゼンネンド</t>
    </rPh>
    <rPh sb="4" eb="6">
      <t>ヘイキン</t>
    </rPh>
    <rPh sb="6" eb="9">
      <t>リヨウシャ</t>
    </rPh>
    <rPh sb="9" eb="10">
      <t>スウ</t>
    </rPh>
    <phoneticPr fontId="6"/>
  </si>
  <si>
    <t>②</t>
    <phoneticPr fontId="6"/>
  </si>
  <si>
    <t>生活支援員等の総数
（常勤換算上の人数）</t>
    <rPh sb="0" eb="2">
      <t>セイカツ</t>
    </rPh>
    <rPh sb="2" eb="4">
      <t>シエン</t>
    </rPh>
    <rPh sb="4" eb="5">
      <t>イン</t>
    </rPh>
    <rPh sb="5" eb="6">
      <t>トウ</t>
    </rPh>
    <rPh sb="7" eb="9">
      <t>ソウスウ</t>
    </rPh>
    <rPh sb="11" eb="13">
      <t>ジョウキン</t>
    </rPh>
    <rPh sb="13" eb="15">
      <t>カンザン</t>
    </rPh>
    <rPh sb="15" eb="16">
      <t>ジョウ</t>
    </rPh>
    <rPh sb="17" eb="19">
      <t>ニンズウ</t>
    </rPh>
    <phoneticPr fontId="6"/>
  </si>
  <si>
    <t>③</t>
    <phoneticPr fontId="6"/>
  </si>
  <si>
    <t>②のうち社会福祉士等
の総数（常勤換算上の人数）</t>
    <rPh sb="4" eb="6">
      <t>シャカイ</t>
    </rPh>
    <rPh sb="6" eb="8">
      <t>フクシ</t>
    </rPh>
    <rPh sb="8" eb="9">
      <t>シ</t>
    </rPh>
    <rPh sb="9" eb="10">
      <t>トウ</t>
    </rPh>
    <rPh sb="12" eb="14">
      <t>ソウスウ</t>
    </rPh>
    <rPh sb="15" eb="20">
      <t>ジョウキンカンサンジョウ</t>
    </rPh>
    <rPh sb="21" eb="23">
      <t>ニンズウ</t>
    </rPh>
    <phoneticPr fontId="6"/>
  </si>
  <si>
    <t>資格要件</t>
    <rPh sb="0" eb="2">
      <t>シカク</t>
    </rPh>
    <rPh sb="2" eb="4">
      <t>ヨウケン</t>
    </rPh>
    <phoneticPr fontId="6"/>
  </si>
  <si>
    <t>精神科を担当する医師</t>
    <rPh sb="0" eb="3">
      <t>セイシンカ</t>
    </rPh>
    <rPh sb="4" eb="6">
      <t>タントウ</t>
    </rPh>
    <rPh sb="8" eb="10">
      <t>イシ</t>
    </rPh>
    <phoneticPr fontId="6"/>
  </si>
  <si>
    <t>社会福祉士</t>
    <rPh sb="0" eb="2">
      <t>シャカイ</t>
    </rPh>
    <rPh sb="2" eb="4">
      <t>フクシ</t>
    </rPh>
    <rPh sb="4" eb="5">
      <t>シ</t>
    </rPh>
    <phoneticPr fontId="6"/>
  </si>
  <si>
    <t>精神保健福祉士</t>
    <rPh sb="0" eb="2">
      <t>セイシン</t>
    </rPh>
    <rPh sb="2" eb="4">
      <t>ホケン</t>
    </rPh>
    <rPh sb="4" eb="7">
      <t>フクシシ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</si>
  <si>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</si>
  <si>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勤務形態一覧表および必要に応じて資格証の写しを添付してください。</t>
    <rPh sb="4" eb="6">
      <t>キンム</t>
    </rPh>
    <rPh sb="6" eb="8">
      <t>ケイタイ</t>
    </rPh>
    <rPh sb="8" eb="10">
      <t>イチラン</t>
    </rPh>
    <rPh sb="10" eb="11">
      <t>ヒョウ</t>
    </rPh>
    <rPh sb="14" eb="16">
      <t>ヒツヨウ</t>
    </rPh>
    <rPh sb="17" eb="18">
      <t>オウ</t>
    </rPh>
    <rPh sb="20" eb="22">
      <t>シカク</t>
    </rPh>
    <rPh sb="22" eb="23">
      <t>ショウ</t>
    </rPh>
    <rPh sb="24" eb="25">
      <t>ウツ</t>
    </rPh>
    <rPh sb="27" eb="29">
      <t>テンプ</t>
    </rPh>
    <phoneticPr fontId="6"/>
  </si>
  <si>
    <t>　　　</t>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</si>
  <si>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</si>
  <si>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</si>
  <si>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</si>
  <si>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</si>
  <si>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</si>
  <si>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</si>
  <si>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</si>
  <si>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</si>
  <si>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</si>
  <si>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</si>
  <si>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</si>
  <si>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１　新規　　　　　　２　変更　　　　　　３　終了</t>
    <rPh sb="2" eb="4">
      <t>シンキ</t>
    </rPh>
    <rPh sb="12" eb="14">
      <t>ヘンコウ</t>
    </rPh>
    <rPh sb="22" eb="24">
      <t>シュウリョウ</t>
    </rPh>
    <phoneticPr fontId="6"/>
  </si>
  <si>
    <t>１　新規　　　　　　　　　　　　２　終了　　　　　　　　　　　　</t>
    <rPh sb="2" eb="4">
      <t>シンキ</t>
    </rPh>
    <rPh sb="18" eb="20">
      <t>シュウリョウ</t>
    </rPh>
    <phoneticPr fontId="6"/>
  </si>
  <si>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8" eb="100">
      <t>チイキ</t>
    </rPh>
    <rPh sb="100" eb="102">
      <t>イコウ</t>
    </rPh>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</si>
  <si>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</si>
  <si>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１　新規　　　　　　　　２　変更　　　　　　　　３　終了</t>
    <rPh sb="2" eb="4">
      <t>シンキ</t>
    </rPh>
    <rPh sb="14" eb="16">
      <t>ヘンコウ</t>
    </rPh>
    <rPh sb="26" eb="28">
      <t>シュウリョウ</t>
    </rPh>
    <phoneticPr fontId="6"/>
  </si>
  <si>
    <t>社会生活支援特別加算に係る届出書（新規・就労系・訓練系サービス）</t>
    <phoneticPr fontId="16"/>
  </si>
  <si>
    <t>福祉専門職員配置等加算（変更・短期入所以外）</t>
    <phoneticPr fontId="16"/>
  </si>
  <si>
    <t>(別紙３)視覚障害者又は言語聴覚障害者の状況</t>
    <phoneticPr fontId="16"/>
  </si>
  <si>
    <t>就労移行支援に係る基本報酬の算定区分に関する届出書（新規）</t>
    <phoneticPr fontId="16"/>
  </si>
  <si>
    <t>（別添）就労定着者の状況
（就労移行支援に係る基本報酬の算定区分に関する届出書）</t>
    <phoneticPr fontId="16"/>
  </si>
  <si>
    <t>就労移行支援・基本報酬算定区分（養成）</t>
    <phoneticPr fontId="6"/>
  </si>
  <si>
    <t>（別添）就労定着者の状況（養成）</t>
    <phoneticPr fontId="6"/>
  </si>
  <si>
    <t>施設外支援実施状況　（移行準備支援体制加算（Ⅰ）に係る届出書）</t>
    <phoneticPr fontId="16"/>
  </si>
  <si>
    <t>施設外支援実施状況　（移行準備支援体制加算（Ⅰ）に係る届出書） (記載例)</t>
    <phoneticPr fontId="16"/>
  </si>
  <si>
    <t>就労研修修了（実務経験及び研修証明書）</t>
    <phoneticPr fontId="16"/>
  </si>
  <si>
    <t>就労研修（記載例）（実務経験及び研修証明書）</t>
    <phoneticPr fontId="16"/>
  </si>
  <si>
    <t>賃金向上達成指導員配置加算（新規）</t>
    <phoneticPr fontId="16"/>
  </si>
  <si>
    <t>就労移行支援体制加算（Ａ型）</t>
    <phoneticPr fontId="6"/>
  </si>
  <si>
    <t>就労移行支援体制加算（Ｂ型）</t>
    <phoneticPr fontId="6"/>
  </si>
  <si>
    <t>目標工賃達成指導員加算（就労継続支援Ｂ型）</t>
    <phoneticPr fontId="16"/>
  </si>
  <si>
    <t>目標工賃達成指導員加算　記入例</t>
    <phoneticPr fontId="16"/>
  </si>
  <si>
    <t>重度者支援体制加算</t>
    <phoneticPr fontId="16"/>
  </si>
  <si>
    <t>就労定着支援に係る基本報酬の算定区分に関する届出書（新規）</t>
    <phoneticPr fontId="16"/>
  </si>
  <si>
    <t>（別添１）就労継続者の状況
（就労定着支援に係る基本報酬の算定区分に関する届出書）</t>
    <phoneticPr fontId="16"/>
  </si>
  <si>
    <t>（別添２）就労継続者の状況
（就労定着支援に係る基本報酬の算定区分に関する届出書）（新規指定の場合）</t>
    <phoneticPr fontId="16"/>
  </si>
  <si>
    <t>就労定着実績体制加算に関する届出書（新規）</t>
    <phoneticPr fontId="16"/>
  </si>
  <si>
    <t>就労定着支援</t>
    <rPh sb="0" eb="2">
      <t>シュウロウ</t>
    </rPh>
    <rPh sb="2" eb="4">
      <t>テイチャク</t>
    </rPh>
    <rPh sb="4" eb="6">
      <t>シエン</t>
    </rPh>
    <phoneticPr fontId="16"/>
  </si>
  <si>
    <t>就労継続支援B型</t>
    <rPh sb="2" eb="4">
      <t>ケイゾク</t>
    </rPh>
    <rPh sb="4" eb="6">
      <t>シエン</t>
    </rPh>
    <rPh sb="7" eb="8">
      <t>ガタ</t>
    </rPh>
    <phoneticPr fontId="16"/>
  </si>
  <si>
    <t>就労継続支援A型</t>
    <rPh sb="0" eb="2">
      <t>シュウロウ</t>
    </rPh>
    <rPh sb="2" eb="4">
      <t>ケイゾク</t>
    </rPh>
    <rPh sb="4" eb="6">
      <t>シエン</t>
    </rPh>
    <rPh sb="7" eb="8">
      <t>ガタ</t>
    </rPh>
    <phoneticPr fontId="16"/>
  </si>
  <si>
    <t>就労移行支援</t>
    <rPh sb="0" eb="2">
      <t>シュウロウ</t>
    </rPh>
    <rPh sb="2" eb="4">
      <t>イコウ</t>
    </rPh>
    <rPh sb="4" eb="6">
      <t>シエン</t>
    </rPh>
    <phoneticPr fontId="16"/>
  </si>
  <si>
    <t>精神障害者地域移行特別加算に関する届出書</t>
    <phoneticPr fontId="15"/>
  </si>
  <si>
    <t>延長支援加算体制届出書（生活介護）</t>
    <phoneticPr fontId="16"/>
  </si>
  <si>
    <t>通勤者生活支援加算に係る体制（共同生活援助事業所）</t>
    <phoneticPr fontId="16"/>
  </si>
  <si>
    <t>地域移行支援体制強化加算及び通勤者生活支援加算に係る体制
（宿泊型自立訓練事業所）</t>
    <phoneticPr fontId="16"/>
  </si>
  <si>
    <t>地域移行支援体制強化加算及び通勤者生活支援加算に係る体制</t>
    <phoneticPr fontId="16"/>
  </si>
  <si>
    <t>看護職員配置加算に係る届出書（生活訓練）</t>
    <phoneticPr fontId="16"/>
  </si>
  <si>
    <t>福祉専門職員配置等加算（新規・短期入所）</t>
    <phoneticPr fontId="16"/>
  </si>
  <si>
    <t>栄養士配置加算及び栄養マネジメント加算に関する届出書</t>
    <phoneticPr fontId="16"/>
  </si>
  <si>
    <t>夜勤職員配置体制加算に関する届出書</t>
    <phoneticPr fontId="16"/>
  </si>
  <si>
    <t>夜間看護体制加算に関する届出書</t>
    <phoneticPr fontId="16"/>
  </si>
  <si>
    <t>看護職員配置加算（新規・共同生活援助）</t>
    <phoneticPr fontId="16"/>
  </si>
  <si>
    <t>夜勤職員加配加算（新規・共同生活援助）</t>
    <phoneticPr fontId="16"/>
  </si>
  <si>
    <t>夜間支援体制等加算　（変更・共同生活援助）</t>
  </si>
  <si>
    <t>夜間支援体制等加算　記入例</t>
  </si>
  <si>
    <t>夜間支援体制等加算　注釈付き</t>
  </si>
  <si>
    <t>夜間支援体制等加算(宿泊型自立訓練）</t>
    <phoneticPr fontId="16"/>
  </si>
  <si>
    <t>夜間支援体制等加算　記入例（宿泊型自立訓練）</t>
    <phoneticPr fontId="16"/>
  </si>
  <si>
    <t>夜間支援体制等加算　注釈付き（宿泊型自立訓練）</t>
    <phoneticPr fontId="16"/>
  </si>
  <si>
    <t>医療的ケア対応支援加算（新規・共同生活援助）</t>
  </si>
  <si>
    <t>強度行動障害者体験利用加算（新規・共同生活援助）</t>
  </si>
  <si>
    <t>医療連携体制加算（Ⅴ）</t>
    <phoneticPr fontId="16"/>
  </si>
  <si>
    <t>医療連携体制加算（Ⅴ）　記入例</t>
    <phoneticPr fontId="16"/>
  </si>
  <si>
    <t>医療連携体制加算（Ⅶ）（変更・共同生活援助）</t>
  </si>
  <si>
    <t>サービス管理責任者配置等加算（新規）※共生型</t>
    <rPh sb="19" eb="22">
      <t>キョウセイガタ</t>
    </rPh>
    <phoneticPr fontId="16"/>
  </si>
  <si>
    <t>就労移行支援体制加算（新規）　※生活介護、自立訓練</t>
    <rPh sb="0" eb="2">
      <t>シュウロウ</t>
    </rPh>
    <rPh sb="2" eb="4">
      <t>イコウ</t>
    </rPh>
    <rPh sb="4" eb="6">
      <t>シエン</t>
    </rPh>
    <rPh sb="6" eb="8">
      <t>タイセイ</t>
    </rPh>
    <rPh sb="8" eb="10">
      <t>カサン</t>
    </rPh>
    <rPh sb="11" eb="13">
      <t>シンキ</t>
    </rPh>
    <rPh sb="16" eb="18">
      <t>セイカツ</t>
    </rPh>
    <rPh sb="18" eb="20">
      <t>カイゴ</t>
    </rPh>
    <rPh sb="21" eb="23">
      <t>ジリツ</t>
    </rPh>
    <rPh sb="23" eb="25">
      <t>クンレン</t>
    </rPh>
    <phoneticPr fontId="16"/>
  </si>
  <si>
    <t>特定事業所加算に係る届出書（居宅介護事業所）</t>
  </si>
  <si>
    <t>特定事業所加算に係る届出書（重度訪問介護事業所）</t>
  </si>
  <si>
    <t>特定事業所加算に係る届出書（同行援護事業所）</t>
  </si>
  <si>
    <t>特定事業所加算に係る届出書（行動援護事業所）</t>
  </si>
  <si>
    <t>ピアサポート体制加算に関する届出書</t>
    <phoneticPr fontId="6"/>
  </si>
  <si>
    <t>ピアサポート実施加算に関する届出書（共同生活援助）</t>
    <phoneticPr fontId="6"/>
  </si>
  <si>
    <t>ピアサポート実施加算に関する届出書（自立訓練（機能訓練）、自立訓練（生活訓練）、就労継続支援Ｂ型用）</t>
    <phoneticPr fontId="6"/>
  </si>
  <si>
    <t>退居後ピアサポート実施加算に関する届出書（共同生活援助）</t>
    <rPh sb="21" eb="27">
      <t>キョウドウセイカツエンジョ</t>
    </rPh>
    <phoneticPr fontId="6"/>
  </si>
  <si>
    <t>リハビリテーション加算に関する届出書（生活介護）</t>
    <phoneticPr fontId="6"/>
  </si>
  <si>
    <t>リハビリテーション加算に関する届出書（自立訓練（機能訓練））</t>
    <phoneticPr fontId="6"/>
  </si>
  <si>
    <t>個別計画訓練支援加算に関する届出書</t>
    <phoneticPr fontId="16"/>
  </si>
  <si>
    <t>高次脳機能障害者支援体制加算に関する届出書</t>
    <phoneticPr fontId="16"/>
  </si>
  <si>
    <t>視覚・聴覚言語障害者支援体制加算（Ⅰ）に関する届出書</t>
    <phoneticPr fontId="16"/>
  </si>
  <si>
    <t>視覚・聴覚言語障害者支援体制加算（Ⅱ）に関する届出書</t>
    <phoneticPr fontId="16"/>
  </si>
  <si>
    <t>自立生活支援加算（Ⅲ）に関する届出書（移行支援住居の届出）</t>
    <phoneticPr fontId="16"/>
  </si>
  <si>
    <t>別紙　移行支援住居におけるサービス管理責任者　配置数算定票</t>
    <rPh sb="0" eb="2">
      <t>ベッシ</t>
    </rPh>
    <phoneticPr fontId="16"/>
  </si>
  <si>
    <t>別紙　移行支援住居におけるサービス管理責任者　配置数算定票(記載例と解説)</t>
    <rPh sb="0" eb="2">
      <t>ベッシ</t>
    </rPh>
    <phoneticPr fontId="16"/>
  </si>
  <si>
    <t>重度障害者支援加算に関する届出書（生活介護・施設入所支援）</t>
    <phoneticPr fontId="16"/>
  </si>
  <si>
    <t>重度障害者支援加算に関する届出書（短期入所）</t>
    <phoneticPr fontId="16"/>
  </si>
  <si>
    <t>重度障害者支援加算に関する届出書（共同生活援助）
（兼・○○年度強度行動障害支援者養成研修等受講計画）</t>
    <phoneticPr fontId="16"/>
  </si>
  <si>
    <t>障害者支援施設等感染対策向上加算に関する届出書</t>
    <phoneticPr fontId="6"/>
  </si>
  <si>
    <t>常勤看護職員等配置加算・看護職員配置加算に関する届出書</t>
    <phoneticPr fontId="16"/>
  </si>
  <si>
    <t>食事提供体制加算に関する届出書</t>
    <phoneticPr fontId="16"/>
  </si>
  <si>
    <t>人員配置体制加算に関する届出書（共同生活援助）</t>
    <phoneticPr fontId="16"/>
  </si>
  <si>
    <t>別添参考様式（人員配置体制確認表）</t>
    <phoneticPr fontId="16"/>
  </si>
  <si>
    <t>別添参考様式（人員配置体制確認表 （記載例））</t>
    <phoneticPr fontId="16"/>
  </si>
  <si>
    <t>参考表</t>
    <rPh sb="0" eb="3">
      <t>サンコウヒョウ</t>
    </rPh>
    <phoneticPr fontId="16"/>
  </si>
  <si>
    <t>人員配置体制加算に関する届出書（生活介護・療養介護）</t>
    <phoneticPr fontId="16"/>
  </si>
  <si>
    <t>地域移行支援体制加算に関する届出書</t>
    <phoneticPr fontId="16"/>
  </si>
  <si>
    <t>入浴支援加算に関する届出書</t>
    <phoneticPr fontId="16"/>
  </si>
  <si>
    <t>目標工賃達成加算に関する届出書</t>
    <phoneticPr fontId="16"/>
  </si>
  <si>
    <t>就労継続支援Ｂ型に係る基本報酬の算定区分に関する届出書</t>
    <phoneticPr fontId="16"/>
  </si>
  <si>
    <t>様式1　就労継続支援Ａ型事業所における地域連携活動実施状況報告書</t>
    <rPh sb="0" eb="2">
      <t>ヨウシキ</t>
    </rPh>
    <phoneticPr fontId="16"/>
  </si>
  <si>
    <t>様式2　就労継続支援Ａ型事業所における利用者の知識・能力向上に係る実施状況報告書</t>
    <phoneticPr fontId="16"/>
  </si>
  <si>
    <t>様式2-1　就労継続支援Ａ型事業所におけるスコア表（全体）</t>
    <phoneticPr fontId="16"/>
  </si>
  <si>
    <t>様式2-1　スコア公表様式（全体表）＜作成用＞</t>
    <phoneticPr fontId="16"/>
  </si>
  <si>
    <t>様式2-2　就労継続支援Ａ型事業所におけるスコア表（実績Ⅰ～Ⅳ、Ⅵ）（全体）</t>
    <phoneticPr fontId="16"/>
  </si>
  <si>
    <t>様式2-2　就労継続支援Ａ型事業所におけるスコア表（実績Ⅰ～Ⅳ、Ⅵ）＜作成用＞</t>
    <phoneticPr fontId="16"/>
  </si>
  <si>
    <t>地域生活支援拠点等に関連する加算の届出</t>
    <phoneticPr fontId="16"/>
  </si>
  <si>
    <t>地域生活支援拠点等機能強化加算に関する届出書</t>
    <phoneticPr fontId="16"/>
  </si>
  <si>
    <t>入院時情報提供書（相談支援事業所・重度訪問介護事業所→入院医療機関）</t>
    <phoneticPr fontId="16"/>
  </si>
  <si>
    <t>療養介護</t>
    <rPh sb="0" eb="2">
      <t>リョウヨウ</t>
    </rPh>
    <rPh sb="2" eb="4">
      <t>カイゴ</t>
    </rPh>
    <phoneticPr fontId="16"/>
  </si>
  <si>
    <t>生活介護</t>
    <rPh sb="0" eb="2">
      <t>セイカツ</t>
    </rPh>
    <rPh sb="2" eb="4">
      <t>カイゴ</t>
    </rPh>
    <phoneticPr fontId="16"/>
  </si>
  <si>
    <t>短期入所</t>
    <rPh sb="0" eb="2">
      <t>タンキ</t>
    </rPh>
    <rPh sb="2" eb="4">
      <t>ニュウショ</t>
    </rPh>
    <phoneticPr fontId="16"/>
  </si>
  <si>
    <t>施設入所支援</t>
    <rPh sb="0" eb="2">
      <t>シセツ</t>
    </rPh>
    <rPh sb="2" eb="4">
      <t>ニュウショ</t>
    </rPh>
    <rPh sb="4" eb="6">
      <t>シエン</t>
    </rPh>
    <phoneticPr fontId="16"/>
  </si>
  <si>
    <t>自立生活援助</t>
    <rPh sb="0" eb="2">
      <t>ジリツ</t>
    </rPh>
    <rPh sb="2" eb="4">
      <t>セイカツ</t>
    </rPh>
    <rPh sb="4" eb="6">
      <t>エンジョ</t>
    </rPh>
    <phoneticPr fontId="16"/>
  </si>
  <si>
    <t>共同生活援助</t>
    <rPh sb="0" eb="2">
      <t>キョウドウ</t>
    </rPh>
    <rPh sb="2" eb="4">
      <t>セイカツ</t>
    </rPh>
    <rPh sb="4" eb="6">
      <t>エンジョ</t>
    </rPh>
    <phoneticPr fontId="16"/>
  </si>
  <si>
    <t>自立訓練（機能訓練）</t>
    <rPh sb="0" eb="2">
      <t>ジリツ</t>
    </rPh>
    <rPh sb="2" eb="4">
      <t>クンレン</t>
    </rPh>
    <rPh sb="5" eb="7">
      <t>キノウ</t>
    </rPh>
    <rPh sb="7" eb="9">
      <t>クンレン</t>
    </rPh>
    <phoneticPr fontId="16"/>
  </si>
  <si>
    <t>自立訓練（生活訓練）</t>
    <rPh sb="0" eb="2">
      <t>ジリツ</t>
    </rPh>
    <rPh sb="2" eb="4">
      <t>クンレン</t>
    </rPh>
    <rPh sb="5" eb="7">
      <t>セイカツ</t>
    </rPh>
    <rPh sb="7" eb="9">
      <t>クンレン</t>
    </rPh>
    <phoneticPr fontId="16"/>
  </si>
  <si>
    <t>居住支援連携体制加算（新規・自立生活援助等）</t>
    <phoneticPr fontId="16"/>
  </si>
  <si>
    <t>加算シート一覧</t>
    <phoneticPr fontId="16"/>
  </si>
  <si>
    <t>15-2</t>
    <phoneticPr fontId="16"/>
  </si>
  <si>
    <t>15-1</t>
    <phoneticPr fontId="16"/>
  </si>
  <si>
    <t>16-1</t>
    <phoneticPr fontId="16"/>
  </si>
  <si>
    <t>16-2</t>
    <phoneticPr fontId="16"/>
  </si>
  <si>
    <t>17-1</t>
    <phoneticPr fontId="16"/>
  </si>
  <si>
    <t>17-2</t>
    <phoneticPr fontId="16"/>
  </si>
  <si>
    <t>18-1</t>
    <phoneticPr fontId="16"/>
  </si>
  <si>
    <t>18-2</t>
    <phoneticPr fontId="16"/>
  </si>
  <si>
    <t>20</t>
    <phoneticPr fontId="16"/>
  </si>
  <si>
    <t>25</t>
    <phoneticPr fontId="16"/>
  </si>
  <si>
    <t>28</t>
    <phoneticPr fontId="16"/>
  </si>
  <si>
    <t>29</t>
    <phoneticPr fontId="16"/>
  </si>
  <si>
    <t>41</t>
    <phoneticPr fontId="16"/>
  </si>
  <si>
    <t>46-1</t>
    <phoneticPr fontId="16"/>
  </si>
  <si>
    <t>46-2</t>
    <phoneticPr fontId="16"/>
  </si>
  <si>
    <t>46-3</t>
    <phoneticPr fontId="16"/>
  </si>
  <si>
    <t>47</t>
    <phoneticPr fontId="16"/>
  </si>
  <si>
    <t>48</t>
    <phoneticPr fontId="16"/>
  </si>
  <si>
    <t>50-1</t>
    <phoneticPr fontId="16"/>
  </si>
  <si>
    <t>50-2</t>
    <phoneticPr fontId="16"/>
  </si>
  <si>
    <t>50-3</t>
    <phoneticPr fontId="16"/>
  </si>
  <si>
    <t>52</t>
    <phoneticPr fontId="16"/>
  </si>
  <si>
    <t>53</t>
    <phoneticPr fontId="16"/>
  </si>
  <si>
    <t>54</t>
    <phoneticPr fontId="16"/>
  </si>
  <si>
    <t>55</t>
    <phoneticPr fontId="16"/>
  </si>
  <si>
    <t>56</t>
    <phoneticPr fontId="16"/>
  </si>
  <si>
    <t>57</t>
    <phoneticPr fontId="16"/>
  </si>
  <si>
    <t>58</t>
    <phoneticPr fontId="16"/>
  </si>
  <si>
    <t>59</t>
    <phoneticPr fontId="16"/>
  </si>
  <si>
    <t>60</t>
    <phoneticPr fontId="16"/>
  </si>
  <si>
    <t>62</t>
    <phoneticPr fontId="16"/>
  </si>
  <si>
    <t>63</t>
    <phoneticPr fontId="16"/>
  </si>
  <si>
    <t>64</t>
    <phoneticPr fontId="16"/>
  </si>
  <si>
    <t>65</t>
    <phoneticPr fontId="16"/>
  </si>
  <si>
    <t>66</t>
    <phoneticPr fontId="16"/>
  </si>
  <si>
    <t>67</t>
    <phoneticPr fontId="16"/>
  </si>
  <si>
    <t>68</t>
    <phoneticPr fontId="16"/>
  </si>
  <si>
    <t>69</t>
    <phoneticPr fontId="16"/>
  </si>
  <si>
    <t>70</t>
    <phoneticPr fontId="16"/>
  </si>
  <si>
    <t>71</t>
    <phoneticPr fontId="16"/>
  </si>
  <si>
    <t>　　年 　　月 　　日</t>
    <phoneticPr fontId="6"/>
  </si>
  <si>
    <t>異動等区分</t>
    <rPh sb="2" eb="3">
      <t>ナド</t>
    </rPh>
    <phoneticPr fontId="6"/>
  </si>
  <si>
    <t>　１　新規　　　　　２　変更　　　　　３　終了</t>
    <phoneticPr fontId="6"/>
  </si>
  <si>
    <t>届 出 項 目</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</si>
  <si>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</si>
  <si>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r>
      <t xml:space="preserve"> 有 </t>
    </r>
    <r>
      <rPr>
        <b/>
        <sz val="14"/>
        <rFont val="HGSｺﾞｼｯｸM"/>
        <family val="3"/>
        <charset val="128"/>
      </rPr>
      <t>・</t>
    </r>
    <r>
      <rPr>
        <b/>
        <sz val="11"/>
        <rFont val="HGSｺﾞｼｯｸM"/>
        <family val="3"/>
        <charset val="128"/>
      </rPr>
      <t xml:space="preserve"> 無</t>
    </r>
    <phoneticPr fontId="6"/>
  </si>
  <si>
    <t>①－ア</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</si>
  <si>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</si>
  <si>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t>
  </si>
  <si>
    <t>・</t>
    <phoneticPr fontId="6"/>
  </si>
  <si>
    <t>①－イ</t>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</si>
  <si>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</si>
  <si>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②　</t>
    <phoneticPr fontId="6"/>
  </si>
  <si>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</si>
  <si>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6"/>
  </si>
  <si>
    <t>④　</t>
    <phoneticPr fontId="6"/>
  </si>
  <si>
    <t>　居宅介護従業者に対する健康診断の定期的な実施体制を整備している。</t>
    <phoneticPr fontId="6"/>
  </si>
  <si>
    <t>⑤　</t>
    <phoneticPr fontId="6"/>
  </si>
  <si>
    <t>　緊急時等における対応方法を利用者に明示している。</t>
    <phoneticPr fontId="6"/>
  </si>
  <si>
    <t>⑥　</t>
    <phoneticPr fontId="6"/>
  </si>
  <si>
    <t>　新規に採用したすべての居宅介護従業者に対し、熟練した居宅介護従業者の同行による研修を実施している。</t>
    <phoneticPr fontId="6"/>
  </si>
  <si>
    <t>　</t>
    <phoneticPr fontId="6"/>
  </si>
  <si>
    <t>①　居宅介護従業者に関する要件について</t>
    <rPh sb="2" eb="4">
      <t>キョタク</t>
    </rPh>
    <rPh sb="4" eb="6">
      <t>カイゴ</t>
    </rPh>
    <rPh sb="6" eb="9">
      <t>ジュウギョウシャ</t>
    </rPh>
    <rPh sb="10" eb="11">
      <t>カン</t>
    </rPh>
    <rPh sb="13" eb="15">
      <t>ヨウケン</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</si>
  <si>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</si>
  <si>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(1)</t>
    <phoneticPr fontId="6"/>
  </si>
  <si>
    <t>(2)</t>
    <phoneticPr fontId="6"/>
  </si>
  <si>
    <t>(1)のうち介護福祉士の総数</t>
    <rPh sb="6" eb="8">
      <t>カイゴ</t>
    </rPh>
    <rPh sb="8" eb="11">
      <t>フクシシ</t>
    </rPh>
    <rPh sb="12" eb="14">
      <t>ソウスウ</t>
    </rPh>
    <phoneticPr fontId="6"/>
  </si>
  <si>
    <t>(1)に占める(2)の割合が30％以上</t>
    <rPh sb="4" eb="5">
      <t>シ</t>
    </rPh>
    <rPh sb="11" eb="13">
      <t>ワリアイ</t>
    </rPh>
    <rPh sb="17" eb="19">
      <t>イジョウ</t>
    </rPh>
    <phoneticPr fontId="6"/>
  </si>
  <si>
    <t>(3)</t>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</si>
  <si>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</si>
  <si>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(1)に占める(3)の割合が50％以上</t>
    <rPh sb="4" eb="5">
      <t>シ</t>
    </rPh>
    <rPh sb="11" eb="13">
      <t>ワリアイ</t>
    </rPh>
    <rPh sb="17" eb="19">
      <t>イジョウ</t>
    </rPh>
    <phoneticPr fontId="6"/>
  </si>
  <si>
    <t>(4)</t>
    <phoneticPr fontId="6"/>
  </si>
  <si>
    <t>(1)に占める(4)の割合が40％以上</t>
    <rPh sb="4" eb="5">
      <t>シ</t>
    </rPh>
    <rPh sb="11" eb="13">
      <t>ワリアイ</t>
    </rPh>
    <rPh sb="17" eb="19">
      <t>イジョウ</t>
    </rPh>
    <phoneticPr fontId="6"/>
  </si>
  <si>
    <t>②　サービス提供責任者に関する要件について</t>
    <rPh sb="6" eb="8">
      <t>テイキョウ</t>
    </rPh>
    <rPh sb="8" eb="11">
      <t>セキニンシャ</t>
    </rPh>
    <rPh sb="12" eb="13">
      <t>カン</t>
    </rPh>
    <rPh sb="15" eb="17">
      <t>ヨウケン</t>
    </rPh>
    <phoneticPr fontId="6"/>
  </si>
  <si>
    <t xml:space="preserve">  ア</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</si>
  <si>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</si>
  <si>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イ　</t>
    <phoneticPr fontId="6"/>
  </si>
  <si>
    <t>　１人を超えるサービス提供責任者を配置することとされている事業所は、常勤のサービス提供責任者の２名以上の配置していること。</t>
    <phoneticPr fontId="6"/>
  </si>
  <si>
    <t>　ウ　</t>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</si>
  <si>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</si>
  <si>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</si>
  <si>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</si>
  <si>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</si>
  <si>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</si>
  <si>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備考</t>
    <phoneticPr fontId="6"/>
  </si>
  <si>
    <t>　「異動区分」、「届出項目」欄については、該当する番号に○を付してください。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</si>
  <si>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</si>
  <si>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それぞれの要件について根拠となる（要件を満たすことがわかる）書類も提出してください。</t>
    <phoneticPr fontId="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</si>
  <si>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</si>
  <si>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</si>
  <si>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</si>
  <si>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r>
      <t xml:space="preserve">有 </t>
    </r>
    <r>
      <rPr>
        <b/>
        <sz val="14"/>
        <rFont val="HGSｺﾞｼｯｸM"/>
        <family val="3"/>
        <charset val="128"/>
      </rPr>
      <t>・</t>
    </r>
    <r>
      <rPr>
        <b/>
        <sz val="11"/>
        <rFont val="HGSｺﾞｼｯｸM"/>
        <family val="3"/>
        <charset val="128"/>
      </rPr>
      <t xml:space="preserve"> 無</t>
    </r>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</si>
  <si>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</si>
  <si>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</si>
  <si>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</si>
  <si>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</si>
  <si>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</si>
  <si>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</si>
  <si>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6"/>
  </si>
  <si>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</si>
  <si>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</si>
  <si>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</si>
  <si>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</si>
  <si>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</si>
  <si>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</si>
  <si>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</si>
  <si>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</si>
  <si>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</si>
  <si>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6"/>
  </si>
  <si>
    <t>(2)　常勤</t>
    <rPh sb="4" eb="6">
      <t>ジョウキン</t>
    </rPh>
    <phoneticPr fontId="6"/>
  </si>
  <si>
    <t>(3)　非常勤</t>
    <rPh sb="4" eb="7">
      <t>ヒジョウキン</t>
    </rPh>
    <phoneticPr fontId="6"/>
  </si>
  <si>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</si>
  <si>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</si>
  <si>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</si>
  <si>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</si>
  <si>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</si>
  <si>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</si>
  <si>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</si>
  <si>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</si>
  <si>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t>
  </si>
  <si>
    <t>　同行援護従業者の技術指導等を目的とした会議を定期的に開催している。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</si>
  <si>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</si>
  <si>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同行援護従業者に対する健康診断の定期的な実施体制を整備している。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</si>
  <si>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</si>
  <si>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</si>
  <si>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</si>
  <si>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(４)</t>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</si>
  <si>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</si>
  <si>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</si>
  <si>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</si>
  <si>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6"/>
  </si>
  <si>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</si>
  <si>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</si>
  <si>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(1)に占める(6)の割合が20％以上</t>
    <phoneticPr fontId="15"/>
  </si>
  <si>
    <t xml:space="preserve">　ア　
   </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</si>
  <si>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</si>
  <si>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</si>
  <si>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同行援護従業者の数</t>
    <rPh sb="4" eb="7">
      <t>ジュウギョウシャ</t>
    </rPh>
    <rPh sb="8" eb="9">
      <t>スウ</t>
    </rPh>
    <phoneticPr fontId="6"/>
  </si>
  <si>
    <t>　前年度又は前３月の期間における利用者（障害児を除く）の総数のうち、障害支援区分５以上である者及びたんの吸引等を必要とする者が占める割合が30％以上</t>
    <phoneticPr fontId="6"/>
  </si>
  <si>
    <t>　前年度又は前３月の期間における利用者（障害児を除く）の総数のうち、障害支援区分４以上である者及びたんの吸引等を必要とする者が占める割合が50％以上</t>
    <phoneticPr fontId="6"/>
  </si>
  <si>
    <t>　ここでいう常勤とは、「障害者の日常生活及び社会生活を総合的に支援するための法律に基づく指定障害福祉サービスの事業等の人員、
　　</t>
    <phoneticPr fontId="6"/>
  </si>
  <si>
    <t>設備及び運営に関する基準について」（平成１８年１２月６日厚生労働省社会・援護局障害保健福祉部長通知）第二の２の(3)に定義する</t>
  </si>
  <si>
    <t>「常勤」をいう。</t>
  </si>
  <si>
    <t>異動区分</t>
    <phoneticPr fontId="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</si>
  <si>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</si>
  <si>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</si>
  <si>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6"/>
  </si>
  <si>
    <t>④</t>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</si>
  <si>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</si>
  <si>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6"/>
  </si>
  <si>
    <t>　行動援護従業者に対する健康診断の定期的な実施体制を整備している。</t>
    <phoneticPr fontId="15"/>
  </si>
  <si>
    <t>⑥</t>
    <phoneticPr fontId="6"/>
  </si>
  <si>
    <t>⑦</t>
    <phoneticPr fontId="6"/>
  </si>
  <si>
    <t>　新規に採用したすべての行動援護介護従業者に対し、熟練した行動援護従業者の同行による研修を実施している。</t>
    <phoneticPr fontId="6"/>
  </si>
  <si>
    <t>①　行動援護従業者に関する要件について</t>
    <rPh sb="2" eb="6">
      <t>コウドウエンゴ</t>
    </rPh>
    <rPh sb="6" eb="9">
      <t>ジュウギョウシャ</t>
    </rPh>
    <rPh sb="10" eb="11">
      <t>カン</t>
    </rPh>
    <rPh sb="13" eb="15">
      <t>ヨウケン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</si>
  <si>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</si>
  <si>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</si>
  <si>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</si>
  <si>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１人以上</t>
    <phoneticPr fontId="6"/>
  </si>
  <si>
    <t>　ア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</si>
  <si>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</si>
  <si>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２　　　　
　　　　　</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</si>
  <si>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</si>
  <si>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</si>
  <si>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t>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</si>
  <si>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6"/>
  </si>
  <si>
    <t>記入日：</t>
    <rPh sb="0" eb="3">
      <t>キニュウビ</t>
    </rPh>
    <phoneticPr fontId="16"/>
  </si>
  <si>
    <t>年</t>
    <rPh sb="0" eb="1">
      <t>ネン</t>
    </rPh>
    <phoneticPr fontId="16"/>
  </si>
  <si>
    <t>月</t>
    <rPh sb="0" eb="1">
      <t>ガツ</t>
    </rPh>
    <phoneticPr fontId="16"/>
  </si>
  <si>
    <t>日</t>
    <rPh sb="0" eb="1">
      <t>ニチ</t>
    </rPh>
    <phoneticPr fontId="16"/>
  </si>
  <si>
    <t>添付資料：</t>
    <rPh sb="0" eb="2">
      <t>テンプ</t>
    </rPh>
    <rPh sb="2" eb="4">
      <t>シリョウ</t>
    </rPh>
    <phoneticPr fontId="16"/>
  </si>
  <si>
    <t>あり</t>
    <phoneticPr fontId="16"/>
  </si>
  <si>
    <t>なし</t>
    <phoneticPr fontId="16"/>
  </si>
  <si>
    <t>事業所名</t>
    <rPh sb="0" eb="3">
      <t>ジギョウショ</t>
    </rPh>
    <rPh sb="3" eb="4">
      <t>メイ</t>
    </rPh>
    <phoneticPr fontId="16"/>
  </si>
  <si>
    <t>担当者名</t>
    <rPh sb="0" eb="2">
      <t>タントウ</t>
    </rPh>
    <rPh sb="2" eb="4">
      <t>シャメイ</t>
    </rPh>
    <phoneticPr fontId="16"/>
  </si>
  <si>
    <t>連絡先</t>
    <rPh sb="0" eb="3">
      <t>レンラクサキ</t>
    </rPh>
    <phoneticPr fontId="16"/>
  </si>
  <si>
    <t>以下の情報は本人及び家族の同意に基づいて提供しています。</t>
    <phoneticPr fontId="16"/>
  </si>
  <si>
    <t>１．基本情報</t>
  </si>
  <si>
    <t>氏名</t>
    <rPh sb="0" eb="2">
      <t>シメイ</t>
    </rPh>
    <phoneticPr fontId="16"/>
  </si>
  <si>
    <t>住所</t>
    <rPh sb="0" eb="2">
      <t>ジュウショ</t>
    </rPh>
    <phoneticPr fontId="16"/>
  </si>
  <si>
    <t>生年月日</t>
    <rPh sb="0" eb="4">
      <t>セイネンガッピ</t>
    </rPh>
    <phoneticPr fontId="16"/>
  </si>
  <si>
    <t>月</t>
    <rPh sb="0" eb="1">
      <t>ツキ</t>
    </rPh>
    <phoneticPr fontId="16"/>
  </si>
  <si>
    <t>日（</t>
    <rPh sb="0" eb="1">
      <t>ニチ</t>
    </rPh>
    <phoneticPr fontId="16"/>
  </si>
  <si>
    <t>歳）</t>
    <rPh sb="0" eb="1">
      <t>サイ</t>
    </rPh>
    <phoneticPr fontId="16"/>
  </si>
  <si>
    <t>障害名・
疾患名</t>
    <phoneticPr fontId="16"/>
  </si>
  <si>
    <t>現病歴・
既往歴</t>
    <phoneticPr fontId="16"/>
  </si>
  <si>
    <t>医療的ケア</t>
  </si>
  <si>
    <t>あり→内容：（</t>
    <rPh sb="3" eb="5">
      <t>ナイヨウ</t>
    </rPh>
    <phoneticPr fontId="16"/>
  </si>
  <si>
    <t>）</t>
    <phoneticPr fontId="1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</si>
  <si>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6"/>
  </si>
  <si>
    <t>身障（</t>
    <rPh sb="0" eb="2">
      <t>シンショウ</t>
    </rPh>
    <phoneticPr fontId="16"/>
  </si>
  <si>
    <t>）級、内容：</t>
    <rPh sb="1" eb="2">
      <t>キュウ</t>
    </rPh>
    <rPh sb="3" eb="5">
      <t>ナイヨウ</t>
    </rPh>
    <phoneticPr fontId="16"/>
  </si>
  <si>
    <t>視覚</t>
    <rPh sb="0" eb="2">
      <t>シカク</t>
    </rPh>
    <phoneticPr fontId="16"/>
  </si>
  <si>
    <t>聴覚</t>
    <rPh sb="0" eb="2">
      <t>チョウカク</t>
    </rPh>
    <phoneticPr fontId="16"/>
  </si>
  <si>
    <t>肢体</t>
    <rPh sb="0" eb="2">
      <t>シタイ</t>
    </rPh>
    <phoneticPr fontId="16"/>
  </si>
  <si>
    <t>内部</t>
    <rPh sb="0" eb="2">
      <t>ナイブ</t>
    </rPh>
    <phoneticPr fontId="16"/>
  </si>
  <si>
    <t>その他</t>
    <rPh sb="2" eb="3">
      <t>ホカ</t>
    </rPh>
    <phoneticPr fontId="16"/>
  </si>
  <si>
    <t>障害支援区分</t>
    <rPh sb="0" eb="6">
      <t>ショウガイシエンクブン</t>
    </rPh>
    <phoneticPr fontId="16"/>
  </si>
  <si>
    <t>申請中</t>
    <rPh sb="0" eb="3">
      <t>シンセイチュウ</t>
    </rPh>
    <phoneticPr fontId="16"/>
  </si>
  <si>
    <t>療育（</t>
    <rPh sb="0" eb="2">
      <t>リョウイク</t>
    </rPh>
    <phoneticPr fontId="16"/>
  </si>
  <si>
    <t>精神（</t>
    <rPh sb="0" eb="2">
      <t>セイシン</t>
    </rPh>
    <phoneticPr fontId="16"/>
  </si>
  <si>
    <t>）級</t>
    <rPh sb="1" eb="2">
      <t>キュウ</t>
    </rPh>
    <phoneticPr fontId="16"/>
  </si>
  <si>
    <t>あり→区分（</t>
    <rPh sb="3" eb="5">
      <t>クブン</t>
    </rPh>
    <phoneticPr fontId="16"/>
  </si>
  <si>
    <t>２．本人の状態、支援における留意点等</t>
    <rPh sb="8" eb="10">
      <t>シエン</t>
    </rPh>
    <rPh sb="17" eb="18">
      <t>トウ</t>
    </rPh>
    <phoneticPr fontId="16"/>
  </si>
  <si>
    <t>※サービス等利用計画、アセスメントシート、別紙等を添付することで、記載を省略することが可能です。</t>
    <rPh sb="21" eb="23">
      <t>ベッシ</t>
    </rPh>
    <phoneticPr fontId="1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</si>
  <si>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</si>
  <si>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</si>
  <si>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6"/>
  </si>
  <si>
    <t xml:space="preserve">本人・家族からの聴取を希望  </t>
    <rPh sb="8" eb="10">
      <t>チョウシュ</t>
    </rPh>
    <phoneticPr fontId="1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</si>
  <si>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6"/>
  </si>
  <si>
    <t>ADL</t>
    <phoneticPr fontId="16"/>
  </si>
  <si>
    <t>起居動作</t>
    <rPh sb="0" eb="2">
      <t>キキョ</t>
    </rPh>
    <rPh sb="2" eb="4">
      <t>ドウサ</t>
    </rPh>
    <phoneticPr fontId="16"/>
  </si>
  <si>
    <t>自立</t>
    <rPh sb="0" eb="2">
      <t>ジリツ</t>
    </rPh>
    <phoneticPr fontId="16"/>
  </si>
  <si>
    <t>見守り</t>
    <rPh sb="0" eb="2">
      <t>ミマモ</t>
    </rPh>
    <phoneticPr fontId="16"/>
  </si>
  <si>
    <t>一部介助</t>
    <rPh sb="0" eb="4">
      <t>イチブカイジョ</t>
    </rPh>
    <phoneticPr fontId="16"/>
  </si>
  <si>
    <t>全介助</t>
    <rPh sb="0" eb="3">
      <t>ゼンカイジョ</t>
    </rPh>
    <phoneticPr fontId="16"/>
  </si>
  <si>
    <t>移乗</t>
    <rPh sb="0" eb="2">
      <t>イジョウ</t>
    </rPh>
    <phoneticPr fontId="16"/>
  </si>
  <si>
    <t>歩行</t>
    <rPh sb="0" eb="2">
      <t>ホコウ</t>
    </rPh>
    <phoneticPr fontId="16"/>
  </si>
  <si>
    <t>更衣・整容</t>
    <rPh sb="0" eb="2">
      <t>コウイ</t>
    </rPh>
    <rPh sb="3" eb="5">
      <t>セイヨウ</t>
    </rPh>
    <phoneticPr fontId="16"/>
  </si>
  <si>
    <t>食事</t>
    <rPh sb="0" eb="2">
      <t>ショクジ</t>
    </rPh>
    <phoneticPr fontId="16"/>
  </si>
  <si>
    <t>※食事形態：</t>
    <rPh sb="1" eb="5">
      <t>ショクジケイタイ</t>
    </rPh>
    <phoneticPr fontId="16"/>
  </si>
  <si>
    <t>普通</t>
    <rPh sb="0" eb="2">
      <t>フツウ</t>
    </rPh>
    <phoneticPr fontId="16"/>
  </si>
  <si>
    <t>嚥下食</t>
    <rPh sb="0" eb="3">
      <t>エンゲショク</t>
    </rPh>
    <phoneticPr fontId="16"/>
  </si>
  <si>
    <t>経管栄養</t>
    <rPh sb="0" eb="4">
      <t>ケイカンエイヨウ</t>
    </rPh>
    <phoneticPr fontId="16"/>
  </si>
  <si>
    <t>排泄</t>
    <rPh sb="0" eb="2">
      <t>ハイセツ</t>
    </rPh>
    <phoneticPr fontId="16"/>
  </si>
  <si>
    <t>※排泄方法：</t>
    <rPh sb="1" eb="5">
      <t>ハイセツホウホウ</t>
    </rPh>
    <phoneticPr fontId="16"/>
  </si>
  <si>
    <t>トイレ</t>
    <phoneticPr fontId="16"/>
  </si>
  <si>
    <t>ﾎﾟｰﾀﾌﾞﾙ</t>
    <phoneticPr fontId="16"/>
  </si>
  <si>
    <t>ｵﾑﾂ・ﾊﾟｯﾄ</t>
    <phoneticPr fontId="1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</si>
  <si>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6"/>
  </si>
  <si>
    <t>視力</t>
    <rPh sb="0" eb="2">
      <t>シリョク</t>
    </rPh>
    <phoneticPr fontId="16"/>
  </si>
  <si>
    <t>問題なし</t>
    <rPh sb="0" eb="2">
      <t>モンダイ</t>
    </rPh>
    <phoneticPr fontId="16"/>
  </si>
  <si>
    <t>やや難あり</t>
    <rPh sb="2" eb="3">
      <t>ナン</t>
    </rPh>
    <phoneticPr fontId="16"/>
  </si>
  <si>
    <t>困難</t>
    <rPh sb="0" eb="2">
      <t>コンナン</t>
    </rPh>
    <phoneticPr fontId="16"/>
  </si>
  <si>
    <t>聴力</t>
    <rPh sb="0" eb="2">
      <t>チョウリョク</t>
    </rPh>
    <phoneticPr fontId="16"/>
  </si>
  <si>
    <t>言語</t>
    <rPh sb="0" eb="2">
      <t>ゲンゴ</t>
    </rPh>
    <phoneticPr fontId="16"/>
  </si>
  <si>
    <t>意思伝達の手段・方法</t>
    <rPh sb="0" eb="4">
      <t>イシデンタツ</t>
    </rPh>
    <rPh sb="5" eb="7">
      <t>シュダン</t>
    </rPh>
    <rPh sb="8" eb="10">
      <t>ホウホウ</t>
    </rPh>
    <phoneticPr fontId="1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</si>
  <si>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</si>
  <si>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</si>
  <si>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6"/>
  </si>
  <si>
    <t>　退院前カンファレンスへの事業所としての参加希望</t>
    <rPh sb="1" eb="4">
      <t>タイインマエ</t>
    </rPh>
    <rPh sb="13" eb="16">
      <t>ジギョウショ</t>
    </rPh>
    <rPh sb="20" eb="22">
      <t>サンカ</t>
    </rPh>
    <rPh sb="22" eb="24">
      <t>キボウ</t>
    </rPh>
    <phoneticPr fontId="16"/>
  </si>
  <si>
    <t>参加を希望する</t>
    <rPh sb="0" eb="2">
      <t>サンカ</t>
    </rPh>
    <rPh sb="3" eb="5">
      <t>キボウ</t>
    </rPh>
    <phoneticPr fontId="16"/>
  </si>
  <si>
    <t>３．重度訪問介護利用者への特別なコミュニケーション支援</t>
    <phoneticPr fontId="1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</si>
  <si>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6"/>
  </si>
  <si>
    <t>特別なコミュニケーション支援の必要性</t>
  </si>
  <si>
    <r>
      <t>あり</t>
    </r>
    <r>
      <rPr>
        <sz val="9"/>
        <color theme="1"/>
        <rFont val="HGPｺﾞｼｯｸM"/>
        <family val="3"/>
        <charset val="128"/>
      </rPr>
      <t>（以下を記載）</t>
    </r>
    <phoneticPr fontId="16"/>
  </si>
  <si>
    <t>特別なコミュニケーション支援が
必要な理由</t>
    <phoneticPr fontId="16"/>
  </si>
  <si>
    <t>訪問の
可能性が
ある事業所</t>
    <phoneticPr fontId="16"/>
  </si>
  <si>
    <t>事業所</t>
    <rPh sb="0" eb="3">
      <t>ジギョウショ</t>
    </rPh>
    <phoneticPr fontId="16"/>
  </si>
  <si>
    <t>担当者</t>
    <rPh sb="0" eb="2">
      <t>タントウ</t>
    </rPh>
    <rPh sb="2" eb="3">
      <t>シャ</t>
    </rPh>
    <phoneticPr fontId="16"/>
  </si>
  <si>
    <t>営業時間</t>
    <rPh sb="0" eb="4">
      <t>エイギョウジカン</t>
    </rPh>
    <phoneticPr fontId="16"/>
  </si>
  <si>
    <t>：</t>
    <phoneticPr fontId="16"/>
  </si>
  <si>
    <t>～</t>
    <phoneticPr fontId="16"/>
  </si>
  <si>
    <t>訪問可能な時間帯</t>
    <phoneticPr fontId="16"/>
  </si>
  <si>
    <t>朝</t>
    <rPh sb="0" eb="1">
      <t>アサ</t>
    </rPh>
    <phoneticPr fontId="16"/>
  </si>
  <si>
    <t>昼</t>
    <rPh sb="0" eb="1">
      <t>ヒル</t>
    </rPh>
    <phoneticPr fontId="16"/>
  </si>
  <si>
    <t>夜間</t>
    <rPh sb="0" eb="2">
      <t>ヤカン</t>
    </rPh>
    <phoneticPr fontId="16"/>
  </si>
  <si>
    <t>終日</t>
    <rPh sb="0" eb="2">
      <t>シュウジツ</t>
    </rPh>
    <phoneticPr fontId="16"/>
  </si>
  <si>
    <t>→訪問可能な時間帯（</t>
    <rPh sb="1" eb="5">
      <t>ホウモンカノウ</t>
    </rPh>
    <rPh sb="6" eb="9">
      <t>ジカンタイ</t>
    </rPh>
    <phoneticPr fontId="16"/>
  </si>
  <si>
    <t>想定される事業所の支援内容</t>
    <phoneticPr fontId="1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</si>
  <si>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</si>
  <si>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6"/>
  </si>
  <si>
    <t xml:space="preserve">①家族・世帯の状況 </t>
    <phoneticPr fontId="16"/>
  </si>
  <si>
    <t>添付資料を参照</t>
    <rPh sb="2" eb="4">
      <t>シリョウ</t>
    </rPh>
    <rPh sb="5" eb="7">
      <t>サンショウ</t>
    </rPh>
    <phoneticPr fontId="16"/>
  </si>
  <si>
    <t xml:space="preserve">本人・家族からの聴取を希望 </t>
    <rPh sb="8" eb="10">
      <t>チョウシュ</t>
    </rPh>
    <phoneticPr fontId="16"/>
  </si>
  <si>
    <t>世帯構成</t>
  </si>
  <si>
    <t>単身</t>
    <rPh sb="0" eb="2">
      <t>タンシン</t>
    </rPh>
    <phoneticPr fontId="16"/>
  </si>
  <si>
    <t>夫婦のみ</t>
    <rPh sb="0" eb="2">
      <t>フウフ</t>
    </rPh>
    <phoneticPr fontId="16"/>
  </si>
  <si>
    <t>本人と親</t>
    <rPh sb="0" eb="2">
      <t>ホンニン</t>
    </rPh>
    <rPh sb="3" eb="4">
      <t>オヤ</t>
    </rPh>
    <phoneticPr fontId="16"/>
  </si>
  <si>
    <t>本人と子</t>
    <rPh sb="0" eb="2">
      <t>ホンニン</t>
    </rPh>
    <rPh sb="3" eb="4">
      <t>コ</t>
    </rPh>
    <phoneticPr fontId="16"/>
  </si>
  <si>
    <t>その他（</t>
    <rPh sb="2" eb="3">
      <t>ホカ</t>
    </rPh>
    <phoneticPr fontId="16"/>
  </si>
  <si>
    <t>生活の場所</t>
    <rPh sb="0" eb="2">
      <t>セイカツ</t>
    </rPh>
    <rPh sb="3" eb="5">
      <t>バショ</t>
    </rPh>
    <phoneticPr fontId="16"/>
  </si>
  <si>
    <t>自宅</t>
    <rPh sb="0" eb="2">
      <t>ジタク</t>
    </rPh>
    <phoneticPr fontId="16"/>
  </si>
  <si>
    <t>グループホーム</t>
    <phoneticPr fontId="16"/>
  </si>
  <si>
    <t>施設</t>
    <rPh sb="0" eb="2">
      <t>シセツ</t>
    </rPh>
    <phoneticPr fontId="16"/>
  </si>
  <si>
    <t>キーパーソン</t>
  </si>
  <si>
    <t>続柄</t>
    <rPh sb="0" eb="1">
      <t>ツヅ</t>
    </rPh>
    <rPh sb="1" eb="2">
      <t>ガラ</t>
    </rPh>
    <phoneticPr fontId="16"/>
  </si>
  <si>
    <t>家族・世帯支援の
必要性、調整にあたっての留意事項等</t>
    <phoneticPr fontId="16"/>
  </si>
  <si>
    <t>②生活の状況</t>
    <phoneticPr fontId="16"/>
  </si>
  <si>
    <t>利用中のサービス</t>
    <rPh sb="2" eb="3">
      <t>チュウ</t>
    </rPh>
    <phoneticPr fontId="16"/>
  </si>
  <si>
    <t>障害福祉サービス・障害児支援</t>
    <rPh sb="0" eb="4">
      <t>ショウガイフクシ</t>
    </rPh>
    <rPh sb="9" eb="14">
      <t>ショウガイジシエン</t>
    </rPh>
    <phoneticPr fontId="16"/>
  </si>
  <si>
    <t>介護保険サービス</t>
    <rPh sb="0" eb="4">
      <t>カイゴホケン</t>
    </rPh>
    <phoneticPr fontId="16"/>
  </si>
  <si>
    <t>サービス名</t>
    <rPh sb="4" eb="5">
      <t>メイ</t>
    </rPh>
    <phoneticPr fontId="16"/>
  </si>
  <si>
    <t>利用頻度</t>
    <rPh sb="0" eb="4">
      <t>リヨウヒンド</t>
    </rPh>
    <phoneticPr fontId="16"/>
  </si>
  <si>
    <t>施設・事業所名</t>
    <rPh sb="0" eb="2">
      <t>シセツ</t>
    </rPh>
    <rPh sb="3" eb="6">
      <t>ジギョウショ</t>
    </rPh>
    <rPh sb="6" eb="7">
      <t>メイ</t>
    </rPh>
    <phoneticPr fontId="16"/>
  </si>
  <si>
    <t>1日の生活の流れ・
社会参加の状況</t>
    <phoneticPr fontId="16"/>
  </si>
  <si>
    <t>日々の生活や社会参加に対する希望、
困りごと等</t>
    <phoneticPr fontId="16"/>
  </si>
  <si>
    <t>③受診・服薬の状況</t>
    <rPh sb="1" eb="3">
      <t>ジュシン</t>
    </rPh>
    <phoneticPr fontId="16"/>
  </si>
  <si>
    <t>かかりつけ医（現在受診中の医療機関）</t>
    <phoneticPr fontId="16"/>
  </si>
  <si>
    <t>医療機関名</t>
    <rPh sb="0" eb="2">
      <t>イリョウ</t>
    </rPh>
    <rPh sb="2" eb="4">
      <t>キカン</t>
    </rPh>
    <rPh sb="4" eb="5">
      <t>メイ</t>
    </rPh>
    <phoneticPr fontId="16"/>
  </si>
  <si>
    <t>診療科</t>
    <rPh sb="0" eb="3">
      <t>シンリョウカ</t>
    </rPh>
    <phoneticPr fontId="16"/>
  </si>
  <si>
    <t>受診頻度</t>
    <rPh sb="0" eb="2">
      <t>ジュシン</t>
    </rPh>
    <rPh sb="2" eb="4">
      <t>ヒンド</t>
    </rPh>
    <phoneticPr fontId="16"/>
  </si>
  <si>
    <t>回／</t>
    <rPh sb="0" eb="1">
      <t>カイ</t>
    </rPh>
    <phoneticPr fontId="16"/>
  </si>
  <si>
    <t>外来</t>
    <rPh sb="0" eb="2">
      <t>ガイライ</t>
    </rPh>
    <phoneticPr fontId="16"/>
  </si>
  <si>
    <t>訪問</t>
    <rPh sb="0" eb="2">
      <t>ホウモン</t>
    </rPh>
    <phoneticPr fontId="16"/>
  </si>
  <si>
    <t>服薬状況</t>
    <rPh sb="0" eb="4">
      <t>フクヤクジョウキョウ</t>
    </rPh>
    <phoneticPr fontId="16"/>
  </si>
  <si>
    <t>服薬の有無</t>
    <rPh sb="0" eb="2">
      <t>フクヤク</t>
    </rPh>
    <rPh sb="3" eb="5">
      <t>ウム</t>
    </rPh>
    <phoneticPr fontId="16"/>
  </si>
  <si>
    <t>服薬管理</t>
    <phoneticPr fontId="16"/>
  </si>
  <si>
    <t>本人</t>
    <rPh sb="0" eb="2">
      <t>ホンニン</t>
    </rPh>
    <phoneticPr fontId="16"/>
  </si>
  <si>
    <t>家族</t>
    <rPh sb="0" eb="2">
      <t>カゾク</t>
    </rPh>
    <phoneticPr fontId="16"/>
  </si>
  <si>
    <t>薬の名前</t>
    <rPh sb="0" eb="1">
      <t>クスリ</t>
    </rPh>
    <rPh sb="2" eb="4">
      <t>ナマエ</t>
    </rPh>
    <phoneticPr fontId="16"/>
  </si>
  <si>
    <t>留意点・服薬介助のポイント</t>
    <rPh sb="0" eb="3">
      <t>リュウイテン</t>
    </rPh>
    <rPh sb="4" eb="6">
      <t>フクヤク</t>
    </rPh>
    <rPh sb="6" eb="8">
      <t>カイジョ</t>
    </rPh>
    <phoneticPr fontId="16"/>
  </si>
  <si>
    <t>アレルギー</t>
    <phoneticPr fontId="1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</si>
  <si>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</si>
  <si>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</si>
  <si>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</si>
  <si>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２　サービスの種類</t>
    <rPh sb="7" eb="9">
      <t>シュルイ</t>
    </rPh>
    <phoneticPr fontId="6"/>
  </si>
  <si>
    <t>３　異動区分</t>
    <rPh sb="2" eb="6">
      <t>イドウクブン</t>
    </rPh>
    <phoneticPr fontId="6"/>
  </si>
  <si>
    <t>１　新規　　　　　２　変更　　　　　３　終了</t>
    <rPh sb="2" eb="4">
      <t>シンキ</t>
    </rPh>
    <rPh sb="11" eb="13">
      <t>ヘンコウ</t>
    </rPh>
    <rPh sb="20" eb="22">
      <t>シュウリョウ</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</si>
  <si>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</si>
  <si>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</si>
  <si>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</si>
  <si>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名</t>
    <rPh sb="0" eb="1">
      <t>メイ</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</si>
  <si>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</si>
  <si>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</si>
  <si>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</si>
  <si>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</si>
  <si>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業務委託先</t>
    <rPh sb="0" eb="2">
      <t>ギョウム</t>
    </rPh>
    <rPh sb="2" eb="5">
      <t>イタクサキ</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</si>
  <si>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</si>
  <si>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</si>
  <si>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</si>
  <si>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</si>
  <si>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</si>
  <si>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</si>
  <si>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有・無</t>
    <rPh sb="0" eb="1">
      <t>ア</t>
    </rPh>
    <rPh sb="2" eb="3">
      <t>ナ</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</si>
  <si>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</si>
  <si>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</si>
  <si>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</si>
  <si>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</si>
  <si>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</si>
  <si>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</si>
  <si>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</si>
  <si>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</si>
  <si>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</si>
  <si>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19" eb="21">
      <t>ヘイセイ</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</si>
  <si>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</si>
  <si>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</si>
  <si>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</si>
  <si>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</si>
  <si>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r>
      <rPr>
        <sz val="9"/>
        <rFont val="ＭＳ ゴシック"/>
        <family val="3"/>
        <charset val="128"/>
      </rPr>
      <t xml:space="preserve">  </t>
    </r>
    <r>
      <rPr>
        <sz val="11"/>
        <rFont val="ＭＳ ゴシック"/>
        <family val="3"/>
        <charset val="128"/>
      </rPr>
      <t>１　福祉専門職員配置等加算(Ⅰ)</t>
    </r>
    <r>
      <rPr>
        <sz val="9"/>
        <rFont val="ＭＳ ゴシック"/>
        <family val="3"/>
        <charset val="128"/>
      </rPr>
      <t xml:space="preserve">　 　※有資格者35％以上
  </t>
    </r>
    <r>
      <rPr>
        <sz val="11"/>
        <rFont val="ＭＳ ゴシック"/>
        <family val="3"/>
        <charset val="128"/>
      </rPr>
      <t>２　福祉専門職員配置等加算(Ⅱ)</t>
    </r>
    <r>
      <rPr>
        <sz val="9"/>
        <rFont val="ＭＳ ゴシック"/>
        <family val="3"/>
        <charset val="128"/>
      </rPr>
      <t xml:space="preserve">　 　※有資格者25％以上
</t>
    </r>
    <r>
      <rPr>
        <sz val="11"/>
        <rFont val="ＭＳ ゴシック"/>
        <family val="3"/>
        <charset val="128"/>
      </rPr>
      <t xml:space="preserve">
</t>
    </r>
    <r>
      <rPr>
        <sz val="9"/>
        <rFont val="ＭＳ ゴシック"/>
        <family val="3"/>
        <charset val="128"/>
      </rPr>
      <t xml:space="preserve">  </t>
    </r>
    <r>
      <rPr>
        <sz val="11"/>
        <rFont val="ＭＳ ゴシック"/>
        <family val="3"/>
        <charset val="128"/>
      </rPr>
      <t>３　福祉専門職員配置等加算(Ⅲ)</t>
    </r>
    <r>
      <rPr>
        <sz val="9"/>
        <rFont val="ＭＳ ゴシック"/>
        <family val="3"/>
        <charset val="128"/>
      </rPr>
      <t>　　 ※常勤職員が75％以上又は勤続3年以上の常勤職員が30％以上</t>
    </r>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6"/>
  </si>
  <si>
    <t>　４　社会福祉士等の状況</t>
    <rPh sb="3" eb="5">
      <t>シャカイ</t>
    </rPh>
    <rPh sb="5" eb="7">
      <t>フクシ</t>
    </rPh>
    <rPh sb="7" eb="8">
      <t>シ</t>
    </rPh>
    <rPh sb="8" eb="9">
      <t>トウ</t>
    </rPh>
    <rPh sb="10" eb="12">
      <t>ジョウキョウ</t>
    </rPh>
    <phoneticPr fontId="6"/>
  </si>
  <si>
    <t>生活支援員等の総数
（常勤）</t>
    <rPh sb="0" eb="2">
      <t>セイカツ</t>
    </rPh>
    <rPh sb="2" eb="4">
      <t>シエン</t>
    </rPh>
    <rPh sb="4" eb="5">
      <t>イン</t>
    </rPh>
    <rPh sb="5" eb="6">
      <t>トウ</t>
    </rPh>
    <rPh sb="7" eb="9">
      <t>ソウスウ</t>
    </rPh>
    <rPh sb="11" eb="13">
      <t>ジョウキン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</si>
  <si>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</si>
  <si>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</si>
  <si>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　５　常勤職員の状況</t>
    <rPh sb="3" eb="5">
      <t>ジョウキン</t>
    </rPh>
    <rPh sb="5" eb="7">
      <t>ショクイン</t>
    </rPh>
    <rPh sb="8" eb="10">
      <t>ジョウキョウ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</si>
  <si>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</si>
  <si>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①のうち常勤の者の数</t>
    <rPh sb="4" eb="6">
      <t>ジョウキン</t>
    </rPh>
    <rPh sb="7" eb="8">
      <t>モノ</t>
    </rPh>
    <rPh sb="9" eb="10">
      <t>カズ</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</si>
  <si>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</si>
  <si>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</si>
  <si>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</si>
  <si>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</si>
  <si>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</si>
  <si>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</si>
  <si>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</si>
  <si>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３　ここでいう生活支援員等とは、</t>
    <rPh sb="9" eb="11">
      <t>セイカツ</t>
    </rPh>
    <rPh sb="11" eb="13">
      <t>シエン</t>
    </rPh>
    <rPh sb="13" eb="14">
      <t>イン</t>
    </rPh>
    <rPh sb="14" eb="15">
      <t>トウ</t>
    </rPh>
    <phoneticPr fontId="6"/>
  </si>
  <si>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</si>
  <si>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</si>
  <si>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</si>
  <si>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</si>
  <si>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</si>
  <si>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</si>
  <si>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</si>
  <si>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</si>
  <si>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6"/>
  </si>
  <si>
    <t>　　　　又は共生型児童発達支援従業者、</t>
    <phoneticPr fontId="6"/>
  </si>
  <si>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6"/>
  </si>
  <si>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6"/>
  </si>
  <si>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6"/>
  </si>
  <si>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6"/>
  </si>
  <si>
    <t>　　　　又は共生型放課後等デイサービス従業者、</t>
    <phoneticPr fontId="6"/>
  </si>
  <si>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6"/>
  </si>
  <si>
    <r>
      <t>　　　　</t>
    </r>
    <r>
      <rPr>
        <sz val="11"/>
        <rFont val="ＭＳ ゴシック"/>
        <family val="3"/>
        <charset val="128"/>
      </rPr>
      <t>のことをいう。</t>
    </r>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</si>
  <si>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19" eb="21">
      <t>ヘイセイ</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</si>
  <si>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</si>
  <si>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</si>
  <si>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</si>
  <si>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</si>
  <si>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</si>
  <si>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</si>
  <si>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</si>
  <si>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</si>
  <si>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</si>
  <si>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</si>
  <si>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14-1</t>
    <phoneticPr fontId="16"/>
  </si>
  <si>
    <t>14-2</t>
    <phoneticPr fontId="16"/>
  </si>
  <si>
    <t>18-3</t>
    <phoneticPr fontId="16"/>
  </si>
  <si>
    <t>18-4</t>
    <phoneticPr fontId="16"/>
  </si>
  <si>
    <t>18-5</t>
    <phoneticPr fontId="16"/>
  </si>
  <si>
    <t>18-6</t>
    <phoneticPr fontId="16"/>
  </si>
  <si>
    <t>19</t>
    <phoneticPr fontId="16"/>
  </si>
  <si>
    <t>21</t>
    <phoneticPr fontId="16"/>
  </si>
  <si>
    <t>22</t>
    <phoneticPr fontId="16"/>
  </si>
  <si>
    <t>23-1</t>
    <phoneticPr fontId="16"/>
  </si>
  <si>
    <t>23-2</t>
    <phoneticPr fontId="16"/>
  </si>
  <si>
    <t>24</t>
    <phoneticPr fontId="16"/>
  </si>
  <si>
    <t>26-1</t>
    <phoneticPr fontId="16"/>
  </si>
  <si>
    <t>26-2</t>
    <phoneticPr fontId="16"/>
  </si>
  <si>
    <t>26-3</t>
    <phoneticPr fontId="16"/>
  </si>
  <si>
    <t>27</t>
    <phoneticPr fontId="16"/>
  </si>
  <si>
    <t>30</t>
    <phoneticPr fontId="16"/>
  </si>
  <si>
    <t>31</t>
    <phoneticPr fontId="16"/>
  </si>
  <si>
    <t>32</t>
    <phoneticPr fontId="16"/>
  </si>
  <si>
    <t>33</t>
    <phoneticPr fontId="16"/>
  </si>
  <si>
    <t>34</t>
    <phoneticPr fontId="16"/>
  </si>
  <si>
    <t>35</t>
    <phoneticPr fontId="16"/>
  </si>
  <si>
    <t>36</t>
    <phoneticPr fontId="16"/>
  </si>
  <si>
    <t>37</t>
    <phoneticPr fontId="16"/>
  </si>
  <si>
    <t>38</t>
    <phoneticPr fontId="16"/>
  </si>
  <si>
    <t>39-1</t>
    <phoneticPr fontId="16"/>
  </si>
  <si>
    <t>39-2</t>
    <phoneticPr fontId="16"/>
  </si>
  <si>
    <t>39-3</t>
    <phoneticPr fontId="16"/>
  </si>
  <si>
    <t>40</t>
    <phoneticPr fontId="16"/>
  </si>
  <si>
    <t>42</t>
    <phoneticPr fontId="16"/>
  </si>
  <si>
    <t>43</t>
    <phoneticPr fontId="16"/>
  </si>
  <si>
    <t>44</t>
    <phoneticPr fontId="16"/>
  </si>
  <si>
    <t>45-1</t>
    <phoneticPr fontId="16"/>
  </si>
  <si>
    <t>45-2</t>
    <phoneticPr fontId="16"/>
  </si>
  <si>
    <t>45-3</t>
    <phoneticPr fontId="16"/>
  </si>
  <si>
    <t>45-4</t>
    <phoneticPr fontId="16"/>
  </si>
  <si>
    <t>49-1</t>
    <phoneticPr fontId="16"/>
  </si>
  <si>
    <t>49-2</t>
    <phoneticPr fontId="16"/>
  </si>
  <si>
    <t>49-3</t>
    <phoneticPr fontId="16"/>
  </si>
  <si>
    <t>51</t>
    <phoneticPr fontId="16"/>
  </si>
  <si>
    <t>61-1</t>
    <phoneticPr fontId="16"/>
  </si>
  <si>
    <t>61-2</t>
    <phoneticPr fontId="16"/>
  </si>
  <si>
    <t>　　年　　月　　日</t>
    <rPh sb="2" eb="3">
      <t>ネン</t>
    </rPh>
    <rPh sb="5" eb="6">
      <t>ガツ</t>
    </rPh>
    <rPh sb="8" eb="9">
      <t>ニチ</t>
    </rPh>
    <phoneticPr fontId="6"/>
  </si>
  <si>
    <t>提出</t>
    <rPh sb="0" eb="2">
      <t>テイシュツ</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</si>
  <si>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</si>
  <si>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</si>
  <si>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</si>
  <si>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</si>
  <si>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</si>
  <si>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</si>
  <si>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</si>
  <si>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</si>
  <si>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</si>
  <si>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</si>
  <si>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</si>
  <si>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</si>
  <si>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</si>
  <si>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</si>
  <si>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</si>
  <si>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</si>
  <si>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</si>
  <si>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</si>
  <si>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</si>
  <si>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前年度</t>
    <rPh sb="0" eb="3">
      <t>ゼンネンド</t>
    </rPh>
    <phoneticPr fontId="6"/>
  </si>
  <si>
    <t>前々年度</t>
    <rPh sb="0" eb="2">
      <t>ゼンゼン</t>
    </rPh>
    <rPh sb="2" eb="4">
      <t>ネンド</t>
    </rPh>
    <phoneticPr fontId="6"/>
  </si>
  <si>
    <t>（　　　年度）</t>
    <rPh sb="4" eb="6">
      <t>ネンド</t>
    </rPh>
    <phoneticPr fontId="6"/>
  </si>
  <si>
    <t>４月</t>
    <rPh sb="1" eb="2">
      <t>ガツ</t>
    </rPh>
    <phoneticPr fontId="6"/>
  </si>
  <si>
    <t>５月</t>
  </si>
  <si>
    <t>６月</t>
  </si>
  <si>
    <t>７月</t>
  </si>
  <si>
    <t>８月</t>
  </si>
  <si>
    <t>９月</t>
  </si>
  <si>
    <t>１０月</t>
  </si>
  <si>
    <t>１１月</t>
  </si>
  <si>
    <t>１２月</t>
  </si>
  <si>
    <t>１月</t>
  </si>
  <si>
    <t>利用定員数</t>
    <rPh sb="0" eb="2">
      <t>リヨウ</t>
    </rPh>
    <rPh sb="2" eb="5">
      <t>テイインスウ</t>
    </rPh>
    <phoneticPr fontId="6"/>
  </si>
  <si>
    <t>２月</t>
  </si>
  <si>
    <t>３月</t>
  </si>
  <si>
    <t>就労定着率</t>
    <rPh sb="0" eb="2">
      <t>シュウロウ</t>
    </rPh>
    <rPh sb="2" eb="4">
      <t>テイチャク</t>
    </rPh>
    <rPh sb="4" eb="5">
      <t>リツ</t>
    </rPh>
    <phoneticPr fontId="6"/>
  </si>
  <si>
    <t>合計</t>
    <rPh sb="0" eb="2">
      <t>ゴウケイ</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</si>
  <si>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</si>
  <si>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</si>
  <si>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</si>
  <si>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3" eb="135">
      <t>シュウロウ</t>
    </rPh>
    <rPh sb="135" eb="137">
      <t>ケイゾク</t>
    </rPh>
    <rPh sb="137" eb="139">
      <t>シエン</t>
    </rPh>
    <rPh sb="140" eb="141">
      <t>ガタ</t>
    </rPh>
    <rPh sb="141" eb="144">
      <t>ジギョウショ</t>
    </rPh>
    <rPh sb="145" eb="148">
      <t>リヨウシャ</t>
    </rPh>
    <rPh sb="152" eb="154">
      <t>イコウ</t>
    </rPh>
    <rPh sb="155" eb="156">
      <t>ノゾ</t>
    </rPh>
    <rPh sb="163" eb="164">
      <t>チュウ</t>
    </rPh>
    <rPh sb="166" eb="168">
      <t>ヘイセイ</t>
    </rPh>
    <rPh sb="170" eb="171">
      <t>ネン</t>
    </rPh>
    <rPh sb="173" eb="174">
      <t>ガツ</t>
    </rPh>
    <rPh sb="175" eb="176">
      <t>ニチ</t>
    </rPh>
    <rPh sb="177" eb="179">
      <t>シュウショク</t>
    </rPh>
    <rPh sb="181" eb="182">
      <t>シャ</t>
    </rPh>
    <rPh sb="184" eb="186">
      <t>ヘイセイ</t>
    </rPh>
    <rPh sb="188" eb="189">
      <t>ネン</t>
    </rPh>
    <rPh sb="190" eb="191">
      <t>ガツ</t>
    </rPh>
    <rPh sb="193" eb="194">
      <t>ニチ</t>
    </rPh>
    <rPh sb="196" eb="197">
      <t>ツキ</t>
    </rPh>
    <rPh sb="198" eb="199">
      <t>タッ</t>
    </rPh>
    <rPh sb="201" eb="202">
      <t>シャ</t>
    </rPh>
    <rPh sb="210" eb="212">
      <t>ヘイセイ</t>
    </rPh>
    <rPh sb="214" eb="216">
      <t>ネンド</t>
    </rPh>
    <rPh sb="217" eb="219">
      <t>ジッセキ</t>
    </rPh>
    <rPh sb="220" eb="221">
      <t>フク</t>
    </rPh>
    <rPh sb="231" eb="232">
      <t>チュウ</t>
    </rPh>
    <rPh sb="234" eb="236">
      <t>シュウロウ</t>
    </rPh>
    <rPh sb="236" eb="238">
      <t>テイチャク</t>
    </rPh>
    <rPh sb="238" eb="239">
      <t>リツ</t>
    </rPh>
    <rPh sb="239" eb="241">
      <t>クブン</t>
    </rPh>
    <rPh sb="245" eb="247">
      <t>ケイカ</t>
    </rPh>
    <rPh sb="247" eb="249">
      <t>ソチ</t>
    </rPh>
    <rPh sb="249" eb="251">
      <t>タイショウ</t>
    </rPh>
    <rPh sb="255" eb="257">
      <t>シテイ</t>
    </rPh>
    <rPh sb="258" eb="259">
      <t>ウ</t>
    </rPh>
    <rPh sb="264" eb="266">
      <t>ネンカン</t>
    </rPh>
    <rPh sb="267" eb="269">
      <t>ケイカ</t>
    </rPh>
    <rPh sb="278" eb="280">
      <t>センタク</t>
    </rPh>
    <rPh sb="291" eb="293">
      <t>ネンメ</t>
    </rPh>
    <rPh sb="294" eb="297">
      <t>ジギョウショ</t>
    </rPh>
    <rPh sb="304" eb="306">
      <t>ネンメ</t>
    </rPh>
    <rPh sb="307" eb="309">
      <t>シュウロウ</t>
    </rPh>
    <rPh sb="333" eb="334">
      <t>チュウ</t>
    </rPh>
    <rPh sb="336" eb="338">
      <t>シュウロウ</t>
    </rPh>
    <rPh sb="338" eb="340">
      <t>テイチャク</t>
    </rPh>
    <rPh sb="340" eb="341">
      <t>シャ</t>
    </rPh>
    <rPh sb="342" eb="344">
      <t>ジョウキョウ</t>
    </rPh>
    <rPh sb="346" eb="348">
      <t>ベッテン</t>
    </rPh>
    <rPh sb="349" eb="351">
      <t>シュウロウ</t>
    </rPh>
    <rPh sb="351" eb="353">
      <t>テイチャク</t>
    </rPh>
    <rPh sb="353" eb="354">
      <t>シャ</t>
    </rPh>
    <rPh sb="355" eb="357">
      <t>ジョウキョウ</t>
    </rPh>
    <rPh sb="397" eb="399">
      <t>トウガイ</t>
    </rPh>
    <phoneticPr fontId="6"/>
  </si>
  <si>
    <t>別　添</t>
    <rPh sb="0" eb="1">
      <t>ベツ</t>
    </rPh>
    <rPh sb="2" eb="3">
      <t>ソウ</t>
    </rPh>
    <phoneticPr fontId="6"/>
  </si>
  <si>
    <t>　　　　年　　　月　　　日</t>
    <rPh sb="4" eb="5">
      <t>ネン</t>
    </rPh>
    <rPh sb="8" eb="9">
      <t>ガツ</t>
    </rPh>
    <rPh sb="12" eb="13">
      <t>ニチ</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</si>
  <si>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</si>
  <si>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</si>
  <si>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</si>
  <si>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就職先事業所名</t>
    <rPh sb="0" eb="3">
      <t>シュウショクサキ</t>
    </rPh>
    <rPh sb="3" eb="6">
      <t>ジギョウショ</t>
    </rPh>
    <rPh sb="6" eb="7">
      <t>メイ</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</si>
  <si>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</si>
  <si>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届出時点の継続状況</t>
    <rPh sb="0" eb="2">
      <t>トドケデ</t>
    </rPh>
    <rPh sb="2" eb="4">
      <t>ジテン</t>
    </rPh>
    <rPh sb="5" eb="7">
      <t>ケイゾク</t>
    </rPh>
    <rPh sb="7" eb="9">
      <t>ジョウキョウ</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</si>
  <si>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</si>
  <si>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</si>
  <si>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</si>
  <si>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前年度利用定員</t>
    <rPh sb="0" eb="3">
      <t>ゼンネンド</t>
    </rPh>
    <rPh sb="3" eb="5">
      <t>リヨウ</t>
    </rPh>
    <rPh sb="5" eb="7">
      <t>テイイン</t>
    </rPh>
    <phoneticPr fontId="6"/>
  </si>
  <si>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</si>
  <si>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</si>
  <si>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</si>
  <si>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前年度において
6月に達した日（年月日）</t>
    <rPh sb="0" eb="3">
      <t>ゼンネンド</t>
    </rPh>
    <rPh sb="9" eb="10">
      <t>ゲツ</t>
    </rPh>
    <rPh sb="11" eb="12">
      <t>タッ</t>
    </rPh>
    <rPh sb="14" eb="15">
      <t>ケイジツ</t>
    </rPh>
    <rPh sb="16" eb="19">
      <t>ネンガッピ</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</si>
  <si>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</si>
  <si>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</si>
  <si>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</si>
  <si>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</si>
  <si>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</si>
  <si>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</si>
  <si>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</si>
  <si>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氏　　名</t>
    <rPh sb="0" eb="1">
      <t>シ</t>
    </rPh>
    <rPh sb="3" eb="4">
      <t>メイ</t>
    </rPh>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</si>
  <si>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</si>
  <si>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</si>
  <si>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</si>
  <si>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</si>
  <si>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30人</t>
    <rPh sb="2" eb="3">
      <t>ニン</t>
    </rPh>
    <phoneticPr fontId="6"/>
  </si>
  <si>
    <t>15人</t>
    <rPh sb="2" eb="3">
      <t>ニン</t>
    </rPh>
    <phoneticPr fontId="6"/>
  </si>
  <si>
    <t>○</t>
    <phoneticPr fontId="6"/>
  </si>
  <si>
    <t>Ｄ</t>
    <phoneticPr fontId="6"/>
  </si>
  <si>
    <t>Ｅ</t>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</si>
  <si>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</si>
  <si>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</si>
  <si>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様</t>
    <rPh sb="0" eb="1">
      <t>サマ</t>
    </rPh>
    <phoneticPr fontId="6"/>
  </si>
  <si>
    <t>　　　　　　　　　年　　　　　　月　　　　　　　日</t>
    <rPh sb="9" eb="10">
      <t>ネン</t>
    </rPh>
    <rPh sb="16" eb="17">
      <t>ガツ</t>
    </rPh>
    <rPh sb="24" eb="25">
      <t>ニチ</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</si>
  <si>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</si>
  <si>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</si>
  <si>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</si>
  <si>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電話番号</t>
    <rPh sb="0" eb="2">
      <t>デンワ</t>
    </rPh>
    <rPh sb="2" eb="4">
      <t>バンゴウ</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</si>
  <si>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</si>
  <si>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</si>
  <si>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日）</t>
    <rPh sb="39" eb="41">
      <t>セイネン</t>
    </rPh>
    <rPh sb="41" eb="43">
      <t>ガッピ</t>
    </rPh>
    <rPh sb="48" eb="49">
      <t>ネン</t>
    </rPh>
    <rPh sb="53" eb="54">
      <t>ガツ</t>
    </rPh>
    <rPh sb="58" eb="59">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</si>
  <si>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</si>
  <si>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</si>
  <si>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</si>
  <si>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</si>
  <si>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7" eb="8">
      <t>ネン</t>
    </rPh>
    <rPh sb="11" eb="12">
      <t>ガツ</t>
    </rPh>
    <rPh sb="15" eb="16">
      <t>ニチ</t>
    </rPh>
    <rPh sb="23" eb="24">
      <t>ネン</t>
    </rPh>
    <rPh sb="27" eb="28">
      <t>ガツ</t>
    </rPh>
    <rPh sb="31" eb="32">
      <t>ニチ</t>
    </rPh>
    <rPh sb="39" eb="40">
      <t>ネン</t>
    </rPh>
    <rPh sb="43" eb="44">
      <t>ガツ</t>
    </rPh>
    <rPh sb="44" eb="4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</si>
  <si>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</si>
  <si>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</si>
  <si>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</si>
  <si>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</si>
  <si>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</si>
  <si>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</si>
  <si>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</si>
  <si>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</si>
  <si>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</si>
  <si>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</si>
  <si>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</si>
  <si>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</si>
  <si>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</si>
  <si>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</si>
  <si>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</si>
  <si>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8" eb="49">
      <t>ネン</t>
    </rPh>
    <rPh sb="53" eb="54">
      <t>ガツ</t>
    </rPh>
    <rPh sb="58" eb="59">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</si>
  <si>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</si>
  <si>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</si>
  <si>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</si>
  <si>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○年　　　○月間）</t>
    <rPh sb="6" eb="7">
      <t>ネン</t>
    </rPh>
    <rPh sb="11" eb="12">
      <t>ガツ</t>
    </rPh>
    <rPh sb="16" eb="17">
      <t>ニチ</t>
    </rPh>
    <rPh sb="24" eb="25">
      <t>ネン</t>
    </rPh>
    <rPh sb="29" eb="30">
      <t>ガツ</t>
    </rPh>
    <rPh sb="34" eb="35">
      <t>ニチ</t>
    </rPh>
    <rPh sb="42" eb="43">
      <t>ネン</t>
    </rPh>
    <rPh sb="47" eb="48">
      <t>ガツ</t>
    </rPh>
    <rPh sb="48" eb="49">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</si>
  <si>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</si>
  <si>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</si>
  <si>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</si>
  <si>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○年　　　○月　　　○日</t>
    <rPh sb="6" eb="7">
      <t>ネン</t>
    </rPh>
    <rPh sb="11" eb="12">
      <t>ガツ</t>
    </rPh>
    <rPh sb="16" eb="17">
      <t>ニチ</t>
    </rPh>
    <phoneticPr fontId="6"/>
  </si>
  <si>
    <t>様式２－１</t>
    <rPh sb="0" eb="2">
      <t>ヨウシキ</t>
    </rPh>
    <phoneticPr fontId="1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</si>
  <si>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6"/>
  </si>
  <si>
    <t>事業所番号</t>
    <rPh sb="0" eb="3">
      <t>ジギョウショ</t>
    </rPh>
    <rPh sb="3" eb="5">
      <t>バンゴウ</t>
    </rPh>
    <phoneticPr fontId="16"/>
  </si>
  <si>
    <t>住　所</t>
    <rPh sb="0" eb="1">
      <t>ジュウ</t>
    </rPh>
    <rPh sb="2" eb="3">
      <t>ショ</t>
    </rPh>
    <phoneticPr fontId="16"/>
  </si>
  <si>
    <t>管理者名</t>
    <rPh sb="0" eb="4">
      <t>カンリシャメイ</t>
    </rPh>
    <phoneticPr fontId="16"/>
  </si>
  <si>
    <t>電話番号</t>
    <rPh sb="0" eb="2">
      <t>デンワ</t>
    </rPh>
    <rPh sb="2" eb="4">
      <t>バンゴウ</t>
    </rPh>
    <phoneticPr fontId="16"/>
  </si>
  <si>
    <t>対象年度</t>
    <rPh sb="0" eb="2">
      <t>タイショウ</t>
    </rPh>
    <rPh sb="2" eb="4">
      <t>ネンド</t>
    </rPh>
    <phoneticPr fontId="16"/>
  </si>
  <si>
    <t>（Ⅰ）労働時間</t>
    <phoneticPr fontId="16"/>
  </si>
  <si>
    <t>（Ⅳ）　支援力向上（※）</t>
    <rPh sb="4" eb="6">
      <t>シエン</t>
    </rPh>
    <rPh sb="6" eb="7">
      <t>リョク</t>
    </rPh>
    <rPh sb="7" eb="9">
      <t>コウジョウ</t>
    </rPh>
    <phoneticPr fontId="16"/>
  </si>
  <si>
    <t>①1日の平均労働時間が７時間以上</t>
    <rPh sb="2" eb="3">
      <t>ニチ</t>
    </rPh>
    <rPh sb="4" eb="6">
      <t>ヘイキン</t>
    </rPh>
    <rPh sb="6" eb="8">
      <t>ロウドウ</t>
    </rPh>
    <rPh sb="8" eb="10">
      <t>ジカン</t>
    </rPh>
    <rPh sb="12" eb="14">
      <t>ジカン</t>
    </rPh>
    <rPh sb="14" eb="16">
      <t>イジョウ</t>
    </rPh>
    <phoneticPr fontId="1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</si>
  <si>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</si>
  <si>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</si>
  <si>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参加した職員が１人以上参加している</t>
    <rPh sb="3" eb="5">
      <t>サンカ</t>
    </rPh>
    <rPh sb="7" eb="9">
      <t>ショクイン</t>
    </rPh>
    <rPh sb="11" eb="12">
      <t>ニン</t>
    </rPh>
    <rPh sb="12" eb="14">
      <t>イジョウ</t>
    </rPh>
    <rPh sb="14" eb="16">
      <t>サンカ</t>
    </rPh>
    <phoneticPr fontId="1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</si>
  <si>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</si>
  <si>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</si>
  <si>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6"/>
  </si>
  <si>
    <t>　　　１回以上の場合</t>
    <rPh sb="4" eb="5">
      <t>カイ</t>
    </rPh>
    <rPh sb="5" eb="7">
      <t>イジョウ</t>
    </rPh>
    <rPh sb="8" eb="10">
      <t>バアイ</t>
    </rPh>
    <phoneticPr fontId="1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</si>
  <si>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6"/>
  </si>
  <si>
    <t>③視察・実習の実施又は受け入れ</t>
    <rPh sb="1" eb="3">
      <t>シサツ</t>
    </rPh>
    <rPh sb="4" eb="6">
      <t>ジッシュウ</t>
    </rPh>
    <rPh sb="7" eb="9">
      <t>ジッシ</t>
    </rPh>
    <rPh sb="9" eb="10">
      <t>マタ</t>
    </rPh>
    <rPh sb="11" eb="12">
      <t>ウ</t>
    </rPh>
    <rPh sb="13" eb="14">
      <t>イ</t>
    </rPh>
    <phoneticPr fontId="1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</si>
  <si>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</si>
  <si>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いずれか一方のみの取組を行っている</t>
    <rPh sb="8" eb="10">
      <t>イッポウ</t>
    </rPh>
    <rPh sb="13" eb="15">
      <t>トリクミ</t>
    </rPh>
    <rPh sb="16" eb="17">
      <t>オコナ</t>
    </rPh>
    <phoneticPr fontId="1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</si>
  <si>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</si>
  <si>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④販路拡大の商談会等への参加</t>
    <rPh sb="1" eb="3">
      <t>ハンロ</t>
    </rPh>
    <rPh sb="3" eb="5">
      <t>カクダイ</t>
    </rPh>
    <rPh sb="6" eb="9">
      <t>ショウダンカイ</t>
    </rPh>
    <rPh sb="9" eb="10">
      <t>トウ</t>
    </rPh>
    <rPh sb="12" eb="14">
      <t>サンカ</t>
    </rPh>
    <phoneticPr fontId="16"/>
  </si>
  <si>
    <t>⑧1日の平均労働時間が２時間未満</t>
    <rPh sb="2" eb="3">
      <t>ニチ</t>
    </rPh>
    <rPh sb="4" eb="6">
      <t>ヘイキン</t>
    </rPh>
    <rPh sb="6" eb="8">
      <t>ロウドウ</t>
    </rPh>
    <rPh sb="8" eb="10">
      <t>ジカン</t>
    </rPh>
    <rPh sb="12" eb="14">
      <t>ジカン</t>
    </rPh>
    <rPh sb="14" eb="16">
      <t>ミマン</t>
    </rPh>
    <phoneticPr fontId="16"/>
  </si>
  <si>
    <t>点</t>
    <rPh sb="0" eb="1">
      <t>テン</t>
    </rPh>
    <phoneticPr fontId="1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</si>
  <si>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6"/>
  </si>
  <si>
    <t>⑤職員の人事評価制度</t>
    <rPh sb="1" eb="3">
      <t>ショクイン</t>
    </rPh>
    <rPh sb="4" eb="6">
      <t>ジンジ</t>
    </rPh>
    <rPh sb="6" eb="8">
      <t>ヒョウカ</t>
    </rPh>
    <rPh sb="8" eb="10">
      <t>セイド</t>
    </rPh>
    <phoneticPr fontId="16"/>
  </si>
  <si>
    <t>（Ⅱ）生産活動</t>
    <rPh sb="3" eb="5">
      <t>セイサン</t>
    </rPh>
    <rPh sb="5" eb="7">
      <t>カツドウ</t>
    </rPh>
    <phoneticPr fontId="1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</si>
  <si>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</si>
  <si>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6"/>
  </si>
  <si>
    <t>⑥ピアサポーターの配置</t>
    <rPh sb="9" eb="11">
      <t>ハイチ</t>
    </rPh>
    <phoneticPr fontId="1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</si>
  <si>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6"/>
  </si>
  <si>
    <t>　　　ピアサポーターを職員として配置している</t>
    <rPh sb="11" eb="13">
      <t>ショクイン</t>
    </rPh>
    <rPh sb="16" eb="18">
      <t>ハイチ</t>
    </rPh>
    <phoneticPr fontId="16"/>
  </si>
  <si>
    <t>③過去３年の生産活動収支のうち前年度における生産活動収支のみが前年度に利用者に支払う賃金の総額以上</t>
    <phoneticPr fontId="16"/>
  </si>
  <si>
    <t>⑦第三者評価</t>
    <rPh sb="1" eb="2">
      <t>ダイ</t>
    </rPh>
    <rPh sb="2" eb="4">
      <t>サンシャ</t>
    </rPh>
    <rPh sb="4" eb="6">
      <t>ヒョウカ</t>
    </rPh>
    <phoneticPr fontId="1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</si>
  <si>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6"/>
  </si>
  <si>
    <t>④過去３年の生産活動収支のうち前々年度における生産活動収支のみが前々年度に利用者に支払う賃金の総額以上</t>
    <phoneticPr fontId="1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</si>
  <si>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6"/>
  </si>
  <si>
    <t>⑤過去３年の生産活動収支のうち前年度及び前々年度の各年度における生産活動収支がいずれも当該各年度に利用者に支払う賃金の総額未満</t>
    <phoneticPr fontId="1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</si>
  <si>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6"/>
  </si>
  <si>
    <t>⑥過去３年の生産活動収支がいずれも当該各年度に利用者に支払う賃金の総額未満</t>
    <phoneticPr fontId="16"/>
  </si>
  <si>
    <t>小計（注2）</t>
    <rPh sb="0" eb="2">
      <t>ショウケイ</t>
    </rPh>
    <rPh sb="3" eb="4">
      <t>チュウ</t>
    </rPh>
    <phoneticPr fontId="16"/>
  </si>
  <si>
    <t>（※）８項目の合計点に応じた点数</t>
    <phoneticPr fontId="16"/>
  </si>
  <si>
    <t>（注2）5以上:15点、4～3：5点、2点以下：0点</t>
    <phoneticPr fontId="16"/>
  </si>
  <si>
    <t>①60点 ②50点 ③40点 ④20点 ⑤－10点 ⑥－20点</t>
    <rPh sb="3" eb="4">
      <t>テン</t>
    </rPh>
    <rPh sb="8" eb="9">
      <t>テン</t>
    </rPh>
    <rPh sb="13" eb="14">
      <t>テン</t>
    </rPh>
    <rPh sb="18" eb="19">
      <t>テン</t>
    </rPh>
    <phoneticPr fontId="16"/>
  </si>
  <si>
    <t>（Ⅴ）地域連携活動</t>
  </si>
  <si>
    <t>（Ⅲ）多様な働き方（※）</t>
    <rPh sb="3" eb="5">
      <t>タヨウ</t>
    </rPh>
    <rPh sb="6" eb="7">
      <t>ハタラ</t>
    </rPh>
    <rPh sb="8" eb="9">
      <t>カタ</t>
    </rPh>
    <phoneticPr fontId="1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</si>
  <si>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</si>
  <si>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6"/>
  </si>
  <si>
    <t>　　　　　就業規則等で定めている</t>
    <rPh sb="5" eb="7">
      <t>シュウギョウ</t>
    </rPh>
    <rPh sb="7" eb="9">
      <t>キソク</t>
    </rPh>
    <rPh sb="9" eb="10">
      <t>トウ</t>
    </rPh>
    <rPh sb="11" eb="12">
      <t>サダ</t>
    </rPh>
    <phoneticPr fontId="16"/>
  </si>
  <si>
    <t>②利用者を職員として登用する制度</t>
    <phoneticPr fontId="16"/>
  </si>
  <si>
    <t>1事例以上ある場合:10点</t>
    <rPh sb="1" eb="3">
      <t>ジレイ</t>
    </rPh>
    <rPh sb="3" eb="5">
      <t>イジョウ</t>
    </rPh>
    <rPh sb="7" eb="9">
      <t>バアイ</t>
    </rPh>
    <rPh sb="12" eb="13">
      <t>テン</t>
    </rPh>
    <phoneticPr fontId="16"/>
  </si>
  <si>
    <t>（Ⅵ）経営改善計画</t>
    <rPh sb="3" eb="5">
      <t>ケイエイ</t>
    </rPh>
    <rPh sb="5" eb="7">
      <t>カイゼン</t>
    </rPh>
    <rPh sb="7" eb="9">
      <t>ケイカク</t>
    </rPh>
    <phoneticPr fontId="1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</si>
  <si>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</si>
  <si>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6"/>
  </si>
  <si>
    <t>④フレックスタイム制に係る労働条件</t>
    <rPh sb="9" eb="10">
      <t>セイ</t>
    </rPh>
    <rPh sb="11" eb="12">
      <t>カカ</t>
    </rPh>
    <rPh sb="13" eb="15">
      <t>ロウドウ</t>
    </rPh>
    <rPh sb="15" eb="17">
      <t>ジョウケン</t>
    </rPh>
    <phoneticPr fontId="16"/>
  </si>
  <si>
    <t>期限内に提出していない場合:-50点</t>
    <rPh sb="0" eb="3">
      <t>キゲンナイ</t>
    </rPh>
    <rPh sb="4" eb="6">
      <t>テイシュツ</t>
    </rPh>
    <rPh sb="11" eb="13">
      <t>バアイ</t>
    </rPh>
    <rPh sb="17" eb="18">
      <t>テン</t>
    </rPh>
    <phoneticPr fontId="16"/>
  </si>
  <si>
    <t>⑤短時間勤務に係る労働条件</t>
    <rPh sb="1" eb="4">
      <t>タンジカン</t>
    </rPh>
    <rPh sb="4" eb="6">
      <t>キンム</t>
    </rPh>
    <rPh sb="7" eb="8">
      <t>カカ</t>
    </rPh>
    <rPh sb="9" eb="11">
      <t>ロウドウ</t>
    </rPh>
    <rPh sb="11" eb="13">
      <t>ジョウケン</t>
    </rPh>
    <phoneticPr fontId="16"/>
  </si>
  <si>
    <t>（Ⅶ）利用者の知識・能力向上</t>
    <rPh sb="3" eb="6">
      <t>リヨウシャ</t>
    </rPh>
    <rPh sb="7" eb="9">
      <t>チシキ</t>
    </rPh>
    <rPh sb="10" eb="12">
      <t>ノウリョク</t>
    </rPh>
    <rPh sb="12" eb="14">
      <t>コウジョウ</t>
    </rPh>
    <phoneticPr fontId="1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</si>
  <si>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6"/>
  </si>
  <si>
    <t>⑥時差出勤制度に係る労働条件</t>
    <rPh sb="1" eb="3">
      <t>ジサ</t>
    </rPh>
    <rPh sb="3" eb="5">
      <t>シュッキン</t>
    </rPh>
    <rPh sb="5" eb="7">
      <t>セイド</t>
    </rPh>
    <rPh sb="8" eb="9">
      <t>カカ</t>
    </rPh>
    <rPh sb="10" eb="12">
      <t>ロウドウ</t>
    </rPh>
    <rPh sb="12" eb="14">
      <t>ジョウケン</t>
    </rPh>
    <phoneticPr fontId="16"/>
  </si>
  <si>
    <t>点</t>
    <phoneticPr fontId="1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</si>
  <si>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6"/>
  </si>
  <si>
    <t>⑧傷病休暇等の取得に関する事項</t>
    <rPh sb="1" eb="3">
      <t>ショウビョウ</t>
    </rPh>
    <rPh sb="3" eb="5">
      <t>キュウカ</t>
    </rPh>
    <rPh sb="5" eb="6">
      <t>トウ</t>
    </rPh>
    <rPh sb="7" eb="9">
      <t>シュトク</t>
    </rPh>
    <rPh sb="10" eb="11">
      <t>カン</t>
    </rPh>
    <rPh sb="13" eb="15">
      <t>ジコウ</t>
    </rPh>
    <phoneticPr fontId="16"/>
  </si>
  <si>
    <t>小計（注1）</t>
    <rPh sb="0" eb="2">
      <t>ショウケイ</t>
    </rPh>
    <rPh sb="3" eb="4">
      <t>チュウ</t>
    </rPh>
    <phoneticPr fontId="16"/>
  </si>
  <si>
    <t>（※）８項目の合計点に応じた点数</t>
    <rPh sb="14" eb="16">
      <t>テンスウ</t>
    </rPh>
    <phoneticPr fontId="16"/>
  </si>
  <si>
    <t>（注1）5以上:15点、4～3：5点、2点以下：0点</t>
    <rPh sb="1" eb="2">
      <t>チュウ</t>
    </rPh>
    <rPh sb="5" eb="7">
      <t>イジョウ</t>
    </rPh>
    <rPh sb="10" eb="11">
      <t>テン</t>
    </rPh>
    <rPh sb="17" eb="18">
      <t>テン</t>
    </rPh>
    <rPh sb="20" eb="21">
      <t>テン</t>
    </rPh>
    <rPh sb="21" eb="23">
      <t>イカ</t>
    </rPh>
    <rPh sb="25" eb="26">
      <t>テン</t>
    </rPh>
    <phoneticPr fontId="16"/>
  </si>
  <si>
    <t>項目</t>
    <rPh sb="0" eb="2">
      <t>コウモク</t>
    </rPh>
    <phoneticPr fontId="16"/>
  </si>
  <si>
    <t>点数</t>
    <rPh sb="0" eb="2">
      <t>テンスウ</t>
    </rPh>
    <phoneticPr fontId="16"/>
  </si>
  <si>
    <t>労働時間</t>
    <phoneticPr fontId="16"/>
  </si>
  <si>
    <t>5点</t>
    <rPh sb="1" eb="2">
      <t>テン</t>
    </rPh>
    <phoneticPr fontId="16"/>
  </si>
  <si>
    <t>20点</t>
    <rPh sb="2" eb="3">
      <t>テン</t>
    </rPh>
    <phoneticPr fontId="16"/>
  </si>
  <si>
    <t>30点</t>
    <rPh sb="2" eb="3">
      <t>テン</t>
    </rPh>
    <phoneticPr fontId="16"/>
  </si>
  <si>
    <t>40点</t>
    <rPh sb="2" eb="3">
      <t>テン</t>
    </rPh>
    <phoneticPr fontId="16"/>
  </si>
  <si>
    <t>55点</t>
    <rPh sb="2" eb="3">
      <t>テン</t>
    </rPh>
    <phoneticPr fontId="16"/>
  </si>
  <si>
    <t>65点</t>
    <rPh sb="2" eb="3">
      <t>テン</t>
    </rPh>
    <phoneticPr fontId="16"/>
  </si>
  <si>
    <t>80点</t>
    <rPh sb="2" eb="3">
      <t>テン</t>
    </rPh>
    <phoneticPr fontId="16"/>
  </si>
  <si>
    <t>90点</t>
    <rPh sb="2" eb="3">
      <t>テン</t>
    </rPh>
    <phoneticPr fontId="16"/>
  </si>
  <si>
    <t>生産活動</t>
    <phoneticPr fontId="16"/>
  </si>
  <si>
    <t>⁻20点</t>
    <phoneticPr fontId="16"/>
  </si>
  <si>
    <t>⁻10点</t>
    <rPh sb="3" eb="4">
      <t>テン</t>
    </rPh>
    <phoneticPr fontId="16"/>
  </si>
  <si>
    <t>50点</t>
    <rPh sb="2" eb="3">
      <t>テン</t>
    </rPh>
    <phoneticPr fontId="16"/>
  </si>
  <si>
    <t>60点</t>
    <rPh sb="2" eb="3">
      <t>テン</t>
    </rPh>
    <phoneticPr fontId="16"/>
  </si>
  <si>
    <t>合計</t>
    <rPh sb="0" eb="2">
      <t>ゴウケイ</t>
    </rPh>
    <phoneticPr fontId="16"/>
  </si>
  <si>
    <t>多様な働き方</t>
    <phoneticPr fontId="16"/>
  </si>
  <si>
    <t>0点</t>
    <rPh sb="1" eb="2">
      <t>テン</t>
    </rPh>
    <phoneticPr fontId="16"/>
  </si>
  <si>
    <t>15点</t>
    <rPh sb="2" eb="3">
      <t>テン</t>
    </rPh>
    <phoneticPr fontId="16"/>
  </si>
  <si>
    <t>／２００点</t>
    <rPh sb="4" eb="5">
      <t>テン</t>
    </rPh>
    <phoneticPr fontId="16"/>
  </si>
  <si>
    <t>支援力向上</t>
    <phoneticPr fontId="16"/>
  </si>
  <si>
    <t>地域連携活動</t>
    <phoneticPr fontId="16"/>
  </si>
  <si>
    <t>10点</t>
    <rPh sb="2" eb="3">
      <t>テン</t>
    </rPh>
    <phoneticPr fontId="16"/>
  </si>
  <si>
    <t>経営改善計画</t>
    <rPh sb="0" eb="2">
      <t>ケイエイ</t>
    </rPh>
    <rPh sb="2" eb="4">
      <t>カイゼン</t>
    </rPh>
    <rPh sb="4" eb="6">
      <t>ケイカク</t>
    </rPh>
    <phoneticPr fontId="16"/>
  </si>
  <si>
    <t>⁻50点</t>
    <rPh sb="3" eb="4">
      <t>テン</t>
    </rPh>
    <phoneticPr fontId="16"/>
  </si>
  <si>
    <t>利用者の知識・能力向上</t>
    <rPh sb="0" eb="3">
      <t>リヨウシャ</t>
    </rPh>
    <rPh sb="4" eb="6">
      <t>チシキ</t>
    </rPh>
    <rPh sb="7" eb="9">
      <t>ノウリョク</t>
    </rPh>
    <rPh sb="9" eb="11">
      <t>コウジョウ</t>
    </rPh>
    <phoneticPr fontId="16"/>
  </si>
  <si>
    <t>様式２－２</t>
    <rPh sb="0" eb="2">
      <t>ヨウシキ</t>
    </rPh>
    <phoneticPr fontId="16"/>
  </si>
  <si>
    <t>就労継続支援Ａ型事業所におけるスコア表（実績Ⅰ～Ⅳ、Ⅵ）</t>
    <rPh sb="20" eb="22">
      <t>ジッセキ</t>
    </rPh>
    <phoneticPr fontId="16"/>
  </si>
  <si>
    <t>前年度（　　　年度）</t>
    <rPh sb="0" eb="3">
      <t>ゼンネンド</t>
    </rPh>
    <rPh sb="7" eb="9">
      <t>ネンド</t>
    </rPh>
    <phoneticPr fontId="1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</si>
  <si>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6"/>
  </si>
  <si>
    <t>雇用契約を締結していた延べ利用者数</t>
    <rPh sb="0" eb="2">
      <t>コヨウ</t>
    </rPh>
    <rPh sb="2" eb="4">
      <t>ケイヤク</t>
    </rPh>
    <rPh sb="5" eb="7">
      <t>テイケツ</t>
    </rPh>
    <rPh sb="11" eb="12">
      <t>ノ</t>
    </rPh>
    <rPh sb="13" eb="16">
      <t>リヨウシャ</t>
    </rPh>
    <rPh sb="16" eb="17">
      <t>スウ</t>
    </rPh>
    <phoneticPr fontId="16"/>
  </si>
  <si>
    <t>利用者の１日の平均労働時間数</t>
    <rPh sb="0" eb="3">
      <t>リヨウシャ</t>
    </rPh>
    <rPh sb="5" eb="6">
      <t>ニチ</t>
    </rPh>
    <rPh sb="7" eb="9">
      <t>ヘイキン</t>
    </rPh>
    <rPh sb="9" eb="11">
      <t>ロウドウ</t>
    </rPh>
    <rPh sb="11" eb="13">
      <t>ジカン</t>
    </rPh>
    <rPh sb="13" eb="14">
      <t>スウ</t>
    </rPh>
    <phoneticPr fontId="16"/>
  </si>
  <si>
    <t>時間</t>
    <rPh sb="0" eb="2">
      <t>ジカン</t>
    </rPh>
    <phoneticPr fontId="16"/>
  </si>
  <si>
    <t>人</t>
    <rPh sb="0" eb="1">
      <t>ニン</t>
    </rPh>
    <phoneticPr fontId="16"/>
  </si>
  <si>
    <t>（Ⅱ）生産活動</t>
    <phoneticPr fontId="16"/>
  </si>
  <si>
    <t>　</t>
    <phoneticPr fontId="16"/>
  </si>
  <si>
    <t>会計期間（　　月～　　月）</t>
    <rPh sb="0" eb="2">
      <t>カイケイ</t>
    </rPh>
    <rPh sb="2" eb="4">
      <t>キカン</t>
    </rPh>
    <rPh sb="7" eb="8">
      <t>ガツ</t>
    </rPh>
    <rPh sb="11" eb="12">
      <t>ガツ</t>
    </rPh>
    <phoneticPr fontId="16"/>
  </si>
  <si>
    <t>前々々年度（　　　年度）</t>
    <rPh sb="0" eb="2">
      <t>ゼンゼン</t>
    </rPh>
    <rPh sb="3" eb="5">
      <t>ネンド</t>
    </rPh>
    <rPh sb="9" eb="11">
      <t>ネンド</t>
    </rPh>
    <phoneticPr fontId="16"/>
  </si>
  <si>
    <t>生産活動収入から経費を除いた額</t>
    <rPh sb="0" eb="2">
      <t>セイサン</t>
    </rPh>
    <rPh sb="2" eb="4">
      <t>カツドウ</t>
    </rPh>
    <rPh sb="4" eb="6">
      <t>シュウニュウ</t>
    </rPh>
    <rPh sb="8" eb="10">
      <t>ケイヒ</t>
    </rPh>
    <rPh sb="11" eb="12">
      <t>ノゾ</t>
    </rPh>
    <rPh sb="14" eb="15">
      <t>ガク</t>
    </rPh>
    <phoneticPr fontId="16"/>
  </si>
  <si>
    <t>利用者に支払った賃金総額</t>
    <rPh sb="0" eb="3">
      <t>リヨウシャ</t>
    </rPh>
    <rPh sb="4" eb="6">
      <t>シハラ</t>
    </rPh>
    <rPh sb="8" eb="10">
      <t>チンギン</t>
    </rPh>
    <rPh sb="10" eb="12">
      <t>ソウガク</t>
    </rPh>
    <phoneticPr fontId="16"/>
  </si>
  <si>
    <t>収支</t>
    <rPh sb="0" eb="2">
      <t>シュウシ</t>
    </rPh>
    <phoneticPr fontId="16"/>
  </si>
  <si>
    <t>円</t>
    <rPh sb="0" eb="1">
      <t>エン</t>
    </rPh>
    <phoneticPr fontId="16"/>
  </si>
  <si>
    <t>前々年度（　　　年度）</t>
    <rPh sb="0" eb="2">
      <t>ゼンゼン</t>
    </rPh>
    <rPh sb="2" eb="4">
      <t>ネンド</t>
    </rPh>
    <rPh sb="8" eb="10">
      <t>ネンド</t>
    </rPh>
    <phoneticPr fontId="16"/>
  </si>
  <si>
    <t>前年度　（　　　年度）</t>
    <rPh sb="0" eb="3">
      <t>ゼンネンドネンド</t>
    </rPh>
    <rPh sb="8" eb="10">
      <t>ネンド</t>
    </rPh>
    <phoneticPr fontId="16"/>
  </si>
  <si>
    <t>（Ⅲ）多様な働き方</t>
    <rPh sb="3" eb="5">
      <t>タヨウ</t>
    </rPh>
    <rPh sb="6" eb="7">
      <t>ハタラ</t>
    </rPh>
    <rPh sb="8" eb="9">
      <t>カタ</t>
    </rPh>
    <phoneticPr fontId="1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</si>
  <si>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6"/>
  </si>
  <si>
    <t>③在宅勤務に係る労働条件及び服務規律</t>
    <phoneticPr fontId="16"/>
  </si>
  <si>
    <t>◎免許・資格取得、検定の受検勧奨</t>
    <rPh sb="1" eb="3">
      <t>メンキョ</t>
    </rPh>
    <rPh sb="4" eb="6">
      <t>シカク</t>
    </rPh>
    <rPh sb="6" eb="8">
      <t>シュトク</t>
    </rPh>
    <rPh sb="9" eb="11">
      <t>ケンテイ</t>
    </rPh>
    <rPh sb="12" eb="14">
      <t>ジュケン</t>
    </rPh>
    <rPh sb="14" eb="16">
      <t>カンショウ</t>
    </rPh>
    <phoneticPr fontId="16"/>
  </si>
  <si>
    <t>◎利用者を職員として登用する制度を</t>
    <phoneticPr fontId="16"/>
  </si>
  <si>
    <t>在宅勤務に係る労働条件及び服務規律</t>
  </si>
  <si>
    <t>に関する制度を定めている</t>
    <rPh sb="7" eb="8">
      <t>サダ</t>
    </rPh>
    <phoneticPr fontId="16"/>
  </si>
  <si>
    <t>定めている</t>
    <phoneticPr fontId="16"/>
  </si>
  <si>
    <t>に関する制度を定めている</t>
    <rPh sb="1" eb="2">
      <t>カン</t>
    </rPh>
    <rPh sb="4" eb="6">
      <t>セイド</t>
    </rPh>
    <rPh sb="7" eb="8">
      <t>サダ</t>
    </rPh>
    <phoneticPr fontId="16"/>
  </si>
  <si>
    <t>④フレックスタイム制に係る労働条件</t>
    <rPh sb="9" eb="10">
      <t>セイ</t>
    </rPh>
    <rPh sb="11" eb="12">
      <t>カカ</t>
    </rPh>
    <phoneticPr fontId="16"/>
  </si>
  <si>
    <t>⑥時差出勤制度に係る労働条件</t>
    <rPh sb="1" eb="3">
      <t>ジサ</t>
    </rPh>
    <rPh sb="3" eb="5">
      <t>シュッキン</t>
    </rPh>
    <rPh sb="5" eb="7">
      <t>セイド</t>
    </rPh>
    <rPh sb="8" eb="9">
      <t>カカワ</t>
    </rPh>
    <rPh sb="10" eb="12">
      <t>ロウドウ</t>
    </rPh>
    <rPh sb="12" eb="14">
      <t>ジョウケン</t>
    </rPh>
    <phoneticPr fontId="16"/>
  </si>
  <si>
    <t>◎フレックスタイム制に係る労働条件を</t>
    <rPh sb="9" eb="10">
      <t>セイ</t>
    </rPh>
    <rPh sb="11" eb="12">
      <t>カカ</t>
    </rPh>
    <rPh sb="13" eb="15">
      <t>ロウドウ</t>
    </rPh>
    <rPh sb="15" eb="17">
      <t>ジョウケン</t>
    </rPh>
    <phoneticPr fontId="16"/>
  </si>
  <si>
    <t>◎短時間勤務に係る労働条件を</t>
    <rPh sb="1" eb="4">
      <t>タンジカン</t>
    </rPh>
    <rPh sb="4" eb="6">
      <t>キンム</t>
    </rPh>
    <rPh sb="7" eb="8">
      <t>カカ</t>
    </rPh>
    <rPh sb="9" eb="11">
      <t>ロウドウ</t>
    </rPh>
    <rPh sb="11" eb="13">
      <t>ジョウケンニンズウ</t>
    </rPh>
    <phoneticPr fontId="16"/>
  </si>
  <si>
    <t>◎時差出勤制度に係る労働条件を</t>
    <rPh sb="1" eb="3">
      <t>ジサ</t>
    </rPh>
    <rPh sb="3" eb="5">
      <t>シュッキン</t>
    </rPh>
    <rPh sb="5" eb="7">
      <t>セイド</t>
    </rPh>
    <rPh sb="8" eb="9">
      <t>カカ</t>
    </rPh>
    <rPh sb="10" eb="12">
      <t>ロウドウ</t>
    </rPh>
    <rPh sb="12" eb="14">
      <t>ジョウケンニンズウ</t>
    </rPh>
    <phoneticPr fontId="16"/>
  </si>
  <si>
    <t>定めている</t>
    <rPh sb="0" eb="1">
      <t>サダ</t>
    </rPh>
    <phoneticPr fontId="1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</si>
  <si>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6"/>
  </si>
  <si>
    <t>◎傷病休暇等の取得に関する事項を</t>
    <rPh sb="1" eb="3">
      <t>ショウビョウ</t>
    </rPh>
    <rPh sb="3" eb="5">
      <t>キュウカ</t>
    </rPh>
    <rPh sb="5" eb="6">
      <t>トウ</t>
    </rPh>
    <rPh sb="7" eb="9">
      <t>シュトク</t>
    </rPh>
    <rPh sb="10" eb="11">
      <t>ニンズウ</t>
    </rPh>
    <phoneticPr fontId="16"/>
  </si>
  <si>
    <t>を定めている</t>
    <rPh sb="1" eb="2">
      <t>サダ</t>
    </rPh>
    <phoneticPr fontId="16"/>
  </si>
  <si>
    <t>（Ⅳ）　支援力向上</t>
    <phoneticPr fontId="1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</si>
  <si>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6"/>
  </si>
  <si>
    <t>①研修計画に基づいた外部研修会又は内部研修会</t>
    <phoneticPr fontId="16"/>
  </si>
  <si>
    <t>②研修、学会等又は学会誌等において発表</t>
    <phoneticPr fontId="16"/>
  </si>
  <si>
    <t>③視察・実習の実施又は受け入れ</t>
    <phoneticPr fontId="16"/>
  </si>
  <si>
    <t>◎研修計画を策定している</t>
    <rPh sb="1" eb="3">
      <t>ケンシュウ</t>
    </rPh>
    <rPh sb="3" eb="5">
      <t>ケイカク</t>
    </rPh>
    <rPh sb="6" eb="8">
      <t>サクテイ</t>
    </rPh>
    <phoneticPr fontId="16"/>
  </si>
  <si>
    <t>◎研修、学会等又は学会誌等において</t>
    <rPh sb="1" eb="3">
      <t>ケンシュウ</t>
    </rPh>
    <rPh sb="4" eb="6">
      <t>ガッカイ</t>
    </rPh>
    <rPh sb="6" eb="7">
      <t>トウ</t>
    </rPh>
    <rPh sb="7" eb="8">
      <t>マタ</t>
    </rPh>
    <rPh sb="9" eb="12">
      <t>ガッカイシ</t>
    </rPh>
    <rPh sb="12" eb="13">
      <t>トウ</t>
    </rPh>
    <phoneticPr fontId="16"/>
  </si>
  <si>
    <t>◎先進的事業者の視察・実習の実施している</t>
    <rPh sb="1" eb="4">
      <t>センシンテキ</t>
    </rPh>
    <rPh sb="4" eb="7">
      <t>ジギョウシャ</t>
    </rPh>
    <rPh sb="8" eb="10">
      <t>シサツ</t>
    </rPh>
    <rPh sb="11" eb="13">
      <t>ジッシュウ</t>
    </rPh>
    <rPh sb="14" eb="16">
      <t>ジッシ</t>
    </rPh>
    <phoneticPr fontId="16"/>
  </si>
  <si>
    <t>◎外部研修、もしくは内部研修を</t>
    <rPh sb="1" eb="3">
      <t>ガイブ</t>
    </rPh>
    <rPh sb="3" eb="5">
      <t>ケンシュウ</t>
    </rPh>
    <rPh sb="10" eb="12">
      <t>ナイブ</t>
    </rPh>
    <rPh sb="12" eb="14">
      <t>ケンシュウ</t>
    </rPh>
    <phoneticPr fontId="16"/>
  </si>
  <si>
    <t>　１回以上発表している</t>
    <rPh sb="2" eb="3">
      <t>カイ</t>
    </rPh>
    <rPh sb="3" eb="5">
      <t>イジョウ</t>
    </rPh>
    <rPh sb="5" eb="7">
      <t>ハッピョウ</t>
    </rPh>
    <phoneticPr fontId="16"/>
  </si>
  <si>
    <t>もしくは、他の事業所の視察・実習を受け入れている</t>
    <rPh sb="5" eb="6">
      <t>タ</t>
    </rPh>
    <rPh sb="7" eb="10">
      <t>ジギョウショ</t>
    </rPh>
    <rPh sb="11" eb="13">
      <t>シサツ</t>
    </rPh>
    <rPh sb="14" eb="16">
      <t>ジッシュウ</t>
    </rPh>
    <rPh sb="17" eb="18">
      <t>ウ</t>
    </rPh>
    <rPh sb="19" eb="20">
      <t>イ</t>
    </rPh>
    <phoneticPr fontId="1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</si>
  <si>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</si>
  <si>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6"/>
  </si>
  <si>
    <r>
      <t>※</t>
    </r>
    <r>
      <rPr>
        <sz val="10"/>
        <color theme="1"/>
        <rFont val="ＭＳ ゴシック"/>
        <family val="3"/>
        <charset val="128"/>
      </rPr>
      <t>先進的事業者名</t>
    </r>
    <rPh sb="1" eb="4">
      <t>センシンテキ</t>
    </rPh>
    <rPh sb="4" eb="7">
      <t>ジギョウシャ</t>
    </rPh>
    <rPh sb="7" eb="8">
      <t>メイ</t>
    </rPh>
    <phoneticPr fontId="16"/>
  </si>
  <si>
    <t xml:space="preserve"> 実施日</t>
    <rPh sb="1" eb="3">
      <t>ジッシ</t>
    </rPh>
    <rPh sb="3" eb="4">
      <t>ビ</t>
    </rPh>
    <phoneticPr fontId="16"/>
  </si>
  <si>
    <t xml:space="preserve"> 実施日/ 参加者数</t>
    <rPh sb="1" eb="3">
      <t>ジッシ</t>
    </rPh>
    <rPh sb="3" eb="4">
      <t>ビ</t>
    </rPh>
    <rPh sb="6" eb="10">
      <t>サンカシャスウ</t>
    </rPh>
    <phoneticPr fontId="16"/>
  </si>
  <si>
    <t>※研修名</t>
    <rPh sb="1" eb="3">
      <t>ケンシュウ</t>
    </rPh>
    <rPh sb="3" eb="4">
      <t>メイ</t>
    </rPh>
    <phoneticPr fontId="16"/>
  </si>
  <si>
    <r>
      <rPr>
        <sz val="6"/>
        <color theme="1"/>
        <rFont val="ＭＳ ゴシック"/>
        <family val="3"/>
        <charset val="128"/>
      </rPr>
      <t>※</t>
    </r>
    <r>
      <rPr>
        <sz val="10"/>
        <color theme="1"/>
        <rFont val="ＭＳ ゴシック"/>
        <family val="3"/>
        <charset val="128"/>
      </rPr>
      <t>学会誌等名</t>
    </r>
    <rPh sb="5" eb="6">
      <t>メイ</t>
    </rPh>
    <phoneticPr fontId="16"/>
  </si>
  <si>
    <r>
      <t>※</t>
    </r>
    <r>
      <rPr>
        <sz val="10"/>
        <color theme="1"/>
        <rFont val="ＭＳ ゴシック"/>
        <family val="3"/>
        <charset val="128"/>
      </rPr>
      <t>他の事業所名</t>
    </r>
    <rPh sb="1" eb="2">
      <t>タ</t>
    </rPh>
    <rPh sb="3" eb="6">
      <t>ジギョウショ</t>
    </rPh>
    <rPh sb="6" eb="7">
      <t>メイ</t>
    </rPh>
    <phoneticPr fontId="16"/>
  </si>
  <si>
    <r>
      <t xml:space="preserve">  </t>
    </r>
    <r>
      <rPr>
        <sz val="10"/>
        <color theme="1"/>
        <rFont val="ＭＳ ゴシック"/>
        <family val="3"/>
        <charset val="128"/>
      </rPr>
      <t>研修講師</t>
    </r>
    <rPh sb="2" eb="4">
      <t>ケンシュウ</t>
    </rPh>
    <rPh sb="4" eb="6">
      <t>コウシ</t>
    </rPh>
    <phoneticPr fontId="16"/>
  </si>
  <si>
    <t xml:space="preserve"> 掲載日</t>
    <rPh sb="1" eb="3">
      <t>ケイサイ</t>
    </rPh>
    <phoneticPr fontId="16"/>
  </si>
  <si>
    <t xml:space="preserve">  実施日・受講者数</t>
    <rPh sb="2" eb="4">
      <t>ジッシ</t>
    </rPh>
    <rPh sb="4" eb="5">
      <t>ビ</t>
    </rPh>
    <rPh sb="6" eb="9">
      <t>ジュコウシャ</t>
    </rPh>
    <rPh sb="9" eb="10">
      <t>スウ</t>
    </rPh>
    <phoneticPr fontId="16"/>
  </si>
  <si>
    <t xml:space="preserve"> 発表テーマ</t>
    <rPh sb="1" eb="3">
      <t>ハッピョウ</t>
    </rPh>
    <phoneticPr fontId="1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</si>
  <si>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6"/>
  </si>
  <si>
    <t>◎職員の人事評価制度を整備している</t>
    <rPh sb="1" eb="3">
      <t>ショクイン</t>
    </rPh>
    <rPh sb="4" eb="6">
      <t>ジンジ</t>
    </rPh>
    <rPh sb="6" eb="8">
      <t>ヒョウカ</t>
    </rPh>
    <rPh sb="8" eb="10">
      <t>セイド</t>
    </rPh>
    <rPh sb="11" eb="13">
      <t>セイビ</t>
    </rPh>
    <phoneticPr fontId="16"/>
  </si>
  <si>
    <t>◎ピアサポーターを配置している</t>
    <rPh sb="9" eb="11">
      <t>ハイチ</t>
    </rPh>
    <phoneticPr fontId="16"/>
  </si>
  <si>
    <t>参加している。</t>
    <rPh sb="0" eb="2">
      <t>サンカ</t>
    </rPh>
    <phoneticPr fontId="16"/>
  </si>
  <si>
    <t>◎当該人事評価制度を周知している</t>
    <rPh sb="1" eb="3">
      <t>トウガイ</t>
    </rPh>
    <rPh sb="3" eb="5">
      <t>ジンジ</t>
    </rPh>
    <rPh sb="5" eb="7">
      <t>ヒョウカ</t>
    </rPh>
    <rPh sb="7" eb="9">
      <t>セイド</t>
    </rPh>
    <rPh sb="10" eb="12">
      <t>シュウチ</t>
    </rPh>
    <phoneticPr fontId="16"/>
  </si>
  <si>
    <t>◎当該ピアサポーターは「障害者ﾋﾟｱｻﾎﾟｰﾄ研修」</t>
    <rPh sb="1" eb="3">
      <t>トウガイ</t>
    </rPh>
    <rPh sb="12" eb="15">
      <t>ショウガイシャ</t>
    </rPh>
    <rPh sb="23" eb="25">
      <t>ケンシュウ</t>
    </rPh>
    <phoneticPr fontId="16"/>
  </si>
  <si>
    <r>
      <t>※</t>
    </r>
    <r>
      <rPr>
        <sz val="10"/>
        <color theme="1"/>
        <rFont val="ＭＳ ゴシック"/>
        <family val="3"/>
        <charset val="128"/>
      </rPr>
      <t>商談会等名</t>
    </r>
    <rPh sb="1" eb="4">
      <t>ショウダンカイ</t>
    </rPh>
    <rPh sb="4" eb="5">
      <t>トウ</t>
    </rPh>
    <rPh sb="5" eb="6">
      <t>ガクメイ</t>
    </rPh>
    <phoneticPr fontId="16"/>
  </si>
  <si>
    <t>人事評価制度の制定日</t>
    <rPh sb="0" eb="2">
      <t>ジンジ</t>
    </rPh>
    <rPh sb="2" eb="4">
      <t>ヒョウカ</t>
    </rPh>
    <rPh sb="4" eb="6">
      <t>セイド</t>
    </rPh>
    <rPh sb="7" eb="9">
      <t>セイテイ</t>
    </rPh>
    <rPh sb="9" eb="10">
      <t>ビ</t>
    </rPh>
    <phoneticPr fontId="16"/>
  </si>
  <si>
    <t>　を受講している</t>
    <rPh sb="2" eb="4">
      <t>ジュコウ</t>
    </rPh>
    <phoneticPr fontId="16"/>
  </si>
  <si>
    <t xml:space="preserve"> 主催者名</t>
    <rPh sb="1" eb="4">
      <t>シュサイシャ</t>
    </rPh>
    <rPh sb="4" eb="5">
      <t>メイ</t>
    </rPh>
    <phoneticPr fontId="16"/>
  </si>
  <si>
    <t>人事評価制度の対象職員数</t>
    <rPh sb="0" eb="2">
      <t>ジンジ</t>
    </rPh>
    <rPh sb="2" eb="4">
      <t>ヒョウカ</t>
    </rPh>
    <rPh sb="4" eb="6">
      <t>セイド</t>
    </rPh>
    <rPh sb="7" eb="9">
      <t>タイショウ</t>
    </rPh>
    <rPh sb="9" eb="12">
      <t>ショクインスウ</t>
    </rPh>
    <phoneticPr fontId="16"/>
  </si>
  <si>
    <t>名</t>
    <rPh sb="0" eb="1">
      <t>メイ</t>
    </rPh>
    <phoneticPr fontId="1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</si>
  <si>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6"/>
  </si>
  <si>
    <t xml:space="preserve"> 日時</t>
    <rPh sb="1" eb="3">
      <t>ニチジ</t>
    </rPh>
    <phoneticPr fontId="16"/>
  </si>
  <si>
    <t>うち昇給・昇格を行った者</t>
    <rPh sb="2" eb="4">
      <t>ショウキュウ</t>
    </rPh>
    <rPh sb="5" eb="7">
      <t>ショウカク</t>
    </rPh>
    <rPh sb="8" eb="9">
      <t>オコナ</t>
    </rPh>
    <rPh sb="11" eb="12">
      <t>モノ</t>
    </rPh>
    <phoneticPr fontId="16"/>
  </si>
  <si>
    <t xml:space="preserve"> 就業時間</t>
    <rPh sb="1" eb="3">
      <t>シュウギョウ</t>
    </rPh>
    <rPh sb="3" eb="5">
      <t>ジカン</t>
    </rPh>
    <phoneticPr fontId="16"/>
  </si>
  <si>
    <t xml:space="preserve"> 内容</t>
    <rPh sb="1" eb="3">
      <t>ナイヨウ</t>
    </rPh>
    <phoneticPr fontId="16"/>
  </si>
  <si>
    <t>当該人事評価制度の周知方法</t>
    <rPh sb="0" eb="2">
      <t>トウガイ</t>
    </rPh>
    <rPh sb="2" eb="4">
      <t>ジンジ</t>
    </rPh>
    <rPh sb="4" eb="6">
      <t>ヒョウカ</t>
    </rPh>
    <rPh sb="6" eb="8">
      <t>セイド</t>
    </rPh>
    <rPh sb="9" eb="11">
      <t>シュウチ</t>
    </rPh>
    <rPh sb="11" eb="13">
      <t>ホウホウ</t>
    </rPh>
    <phoneticPr fontId="16"/>
  </si>
  <si>
    <t xml:space="preserve"> 職務内容</t>
    <rPh sb="1" eb="3">
      <t>ショクム</t>
    </rPh>
    <rPh sb="3" eb="5">
      <t>ナイヨウ</t>
    </rPh>
    <phoneticPr fontId="16"/>
  </si>
  <si>
    <t>⑦第三者評価</t>
    <rPh sb="1" eb="4">
      <t>ダイサンシャ</t>
    </rPh>
    <rPh sb="4" eb="6">
      <t>ヒョウカ</t>
    </rPh>
    <phoneticPr fontId="16"/>
  </si>
  <si>
    <t>⑧国際標準化規格が定めた規格等の認証等</t>
    <phoneticPr fontId="16"/>
  </si>
  <si>
    <t>◎前年度末日から過去３年以内に</t>
    <rPh sb="1" eb="4">
      <t>ゼンネンド</t>
    </rPh>
    <rPh sb="4" eb="6">
      <t>マツジツ</t>
    </rPh>
    <rPh sb="8" eb="10">
      <t>カコ</t>
    </rPh>
    <rPh sb="11" eb="12">
      <t>ネン</t>
    </rPh>
    <rPh sb="12" eb="14">
      <t>イナイ</t>
    </rPh>
    <phoneticPr fontId="16"/>
  </si>
  <si>
    <t>◎ＩＳＯが制定したマネジメント</t>
    <rPh sb="5" eb="7">
      <t>セイテイ</t>
    </rPh>
    <phoneticPr fontId="16"/>
  </si>
  <si>
    <t>　福祉サービス第三者評価を受けている</t>
    <rPh sb="1" eb="3">
      <t>フクシ</t>
    </rPh>
    <rPh sb="7" eb="10">
      <t>ダイサンシャ</t>
    </rPh>
    <rPh sb="10" eb="12">
      <t>ヒョウカ</t>
    </rPh>
    <rPh sb="13" eb="14">
      <t>ウ</t>
    </rPh>
    <phoneticPr fontId="16"/>
  </si>
  <si>
    <t>　規格等の認証等を受けている</t>
    <rPh sb="1" eb="3">
      <t>キカク</t>
    </rPh>
    <rPh sb="3" eb="4">
      <t>トウ</t>
    </rPh>
    <rPh sb="5" eb="7">
      <t>ニンショウ</t>
    </rPh>
    <rPh sb="7" eb="8">
      <t>トウ</t>
    </rPh>
    <rPh sb="9" eb="10">
      <t>ウ</t>
    </rPh>
    <phoneticPr fontId="1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</si>
  <si>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</si>
  <si>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6"/>
  </si>
  <si>
    <t xml:space="preserve"> 第三者評価機関</t>
    <rPh sb="1" eb="4">
      <t>ダイサンシャ</t>
    </rPh>
    <rPh sb="4" eb="6">
      <t>ヒョウカ</t>
    </rPh>
    <rPh sb="6" eb="8">
      <t>キカン</t>
    </rPh>
    <phoneticPr fontId="16"/>
  </si>
  <si>
    <t xml:space="preserve"> 規格等の内容</t>
    <rPh sb="1" eb="3">
      <t>キカク</t>
    </rPh>
    <rPh sb="3" eb="4">
      <t>トウ</t>
    </rPh>
    <rPh sb="5" eb="7">
      <t>ナイヨウ</t>
    </rPh>
    <phoneticPr fontId="16"/>
  </si>
  <si>
    <t>（Ⅵ）　経営改善計画</t>
    <rPh sb="4" eb="6">
      <t>ケイエイ</t>
    </rPh>
    <rPh sb="6" eb="8">
      <t>カイゼン</t>
    </rPh>
    <rPh sb="8" eb="10">
      <t/>
    </rPh>
    <phoneticPr fontId="1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</si>
  <si>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6"/>
  </si>
  <si>
    <t>　経営改善計画書へ提出した。</t>
    <phoneticPr fontId="16"/>
  </si>
  <si>
    <t>※受理日</t>
    <rPh sb="1" eb="3">
      <t>ジュリ</t>
    </rPh>
    <rPh sb="3" eb="4">
      <t>ヒ</t>
    </rPh>
    <phoneticPr fontId="16"/>
  </si>
  <si>
    <t>日</t>
    <rPh sb="0" eb="1">
      <t>ヒ</t>
    </rPh>
    <phoneticPr fontId="1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</si>
  <si>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</si>
  <si>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6"/>
  </si>
  <si>
    <t>地域連携活動の概要</t>
    <rPh sb="0" eb="2">
      <t>チイキ</t>
    </rPh>
    <rPh sb="2" eb="4">
      <t>レンケイ</t>
    </rPh>
    <rPh sb="4" eb="6">
      <t>カツドウ</t>
    </rPh>
    <rPh sb="7" eb="9">
      <t>ガイヨウ</t>
    </rPh>
    <phoneticPr fontId="16"/>
  </si>
  <si>
    <t>＜活動内容＞</t>
    <rPh sb="1" eb="3">
      <t>カツドウ</t>
    </rPh>
    <rPh sb="3" eb="5">
      <t>ナイヨウ</t>
    </rPh>
    <phoneticPr fontId="16"/>
  </si>
  <si>
    <t>＜活動の様子＞</t>
    <rPh sb="1" eb="3">
      <t>カツドウ</t>
    </rPh>
    <rPh sb="4" eb="6">
      <t>ヨウス</t>
    </rPh>
    <phoneticPr fontId="16"/>
  </si>
  <si>
    <t>活動場所</t>
    <rPh sb="0" eb="2">
      <t>カツドウ</t>
    </rPh>
    <rPh sb="2" eb="4">
      <t>バショ</t>
    </rPh>
    <phoneticPr fontId="16"/>
  </si>
  <si>
    <t>活動の様子の写真</t>
    <rPh sb="0" eb="2">
      <t>カツドウ</t>
    </rPh>
    <rPh sb="3" eb="5">
      <t>ヨウス</t>
    </rPh>
    <rPh sb="6" eb="8">
      <t>シャシン</t>
    </rPh>
    <phoneticPr fontId="16"/>
  </si>
  <si>
    <t>実施日程</t>
    <rPh sb="0" eb="2">
      <t>ジッシ</t>
    </rPh>
    <rPh sb="2" eb="4">
      <t>ニッテイ</t>
    </rPh>
    <phoneticPr fontId="16"/>
  </si>
  <si>
    <t>成果物の写真</t>
    <rPh sb="0" eb="3">
      <t>セイカブツ</t>
    </rPh>
    <rPh sb="4" eb="6">
      <t>シャシン</t>
    </rPh>
    <phoneticPr fontId="16"/>
  </si>
  <si>
    <t>実施した生産活動・施設外就労の概要</t>
    <rPh sb="0" eb="2">
      <t>ジッシ</t>
    </rPh>
    <phoneticPr fontId="16"/>
  </si>
  <si>
    <t>活動内容の追加コメント</t>
    <rPh sb="0" eb="2">
      <t>カツドウ</t>
    </rPh>
    <rPh sb="2" eb="4">
      <t>ナイヨウ</t>
    </rPh>
    <rPh sb="5" eb="7">
      <t>ツイカ</t>
    </rPh>
    <phoneticPr fontId="16"/>
  </si>
  <si>
    <t>利用者数　等</t>
    <rPh sb="0" eb="3">
      <t>リヨウシャ</t>
    </rPh>
    <rPh sb="3" eb="4">
      <t>スウ</t>
    </rPh>
    <rPh sb="5" eb="6">
      <t>トウ</t>
    </rPh>
    <phoneticPr fontId="16"/>
  </si>
  <si>
    <t>＜目的＞</t>
    <rPh sb="1" eb="3">
      <t>モクテキ</t>
    </rPh>
    <phoneticPr fontId="16"/>
  </si>
  <si>
    <t>地域連携活動のねらい</t>
    <rPh sb="0" eb="2">
      <t>チイキ</t>
    </rPh>
    <rPh sb="2" eb="4">
      <t>レンケイ</t>
    </rPh>
    <rPh sb="4" eb="6">
      <t>カツドウ</t>
    </rPh>
    <phoneticPr fontId="16"/>
  </si>
  <si>
    <t>地域にとってのメリット</t>
    <rPh sb="0" eb="2">
      <t>チイキ</t>
    </rPh>
    <phoneticPr fontId="16"/>
  </si>
  <si>
    <t>対象者にとってのメリット</t>
    <rPh sb="0" eb="3">
      <t>タイショウシャ</t>
    </rPh>
    <phoneticPr fontId="16"/>
  </si>
  <si>
    <t>＜成果＞</t>
    <rPh sb="1" eb="3">
      <t>セイカ</t>
    </rPh>
    <phoneticPr fontId="16"/>
  </si>
  <si>
    <t>実施した結果</t>
    <rPh sb="0" eb="2">
      <t>ジッシ</t>
    </rPh>
    <rPh sb="4" eb="6">
      <t>ケッカ</t>
    </rPh>
    <phoneticPr fontId="16"/>
  </si>
  <si>
    <t>得られた成果</t>
    <rPh sb="0" eb="1">
      <t>エ</t>
    </rPh>
    <rPh sb="4" eb="6">
      <t>セイカ</t>
    </rPh>
    <phoneticPr fontId="16"/>
  </si>
  <si>
    <t>課題点</t>
    <rPh sb="0" eb="2">
      <t>カダイ</t>
    </rPh>
    <rPh sb="2" eb="3">
      <t>テン</t>
    </rPh>
    <phoneticPr fontId="16"/>
  </si>
  <si>
    <t>連携先の企業等の意見または評価</t>
    <rPh sb="0" eb="2">
      <t>レンケイ</t>
    </rPh>
    <rPh sb="2" eb="3">
      <t>サキ</t>
    </rPh>
    <rPh sb="4" eb="6">
      <t>キギョウ</t>
    </rPh>
    <rPh sb="6" eb="7">
      <t>トウ</t>
    </rPh>
    <rPh sb="8" eb="10">
      <t>イケン</t>
    </rPh>
    <rPh sb="13" eb="15">
      <t>ヒョウカ</t>
    </rPh>
    <phoneticPr fontId="16"/>
  </si>
  <si>
    <t>連携した結果に対する意見または評価</t>
    <rPh sb="0" eb="2">
      <t>レンケイ</t>
    </rPh>
    <rPh sb="4" eb="6">
      <t>ケッカ</t>
    </rPh>
    <rPh sb="7" eb="8">
      <t>タイ</t>
    </rPh>
    <rPh sb="10" eb="12">
      <t>イケン</t>
    </rPh>
    <rPh sb="15" eb="17">
      <t>ヒョウカ</t>
    </rPh>
    <phoneticPr fontId="16"/>
  </si>
  <si>
    <t>今後の連携強化に向けた課題</t>
    <rPh sb="0" eb="2">
      <t>コンゴ</t>
    </rPh>
    <rPh sb="3" eb="5">
      <t>レンケイ</t>
    </rPh>
    <rPh sb="5" eb="7">
      <t>キョウカ</t>
    </rPh>
    <rPh sb="8" eb="9">
      <t>ム</t>
    </rPh>
    <rPh sb="11" eb="13">
      <t>カダイ</t>
    </rPh>
    <phoneticPr fontId="16"/>
  </si>
  <si>
    <t>連携先企業名</t>
    <rPh sb="0" eb="2">
      <t>レンケイ</t>
    </rPh>
    <rPh sb="2" eb="3">
      <t>サキ</t>
    </rPh>
    <rPh sb="3" eb="6">
      <t>キギョウメイ</t>
    </rPh>
    <phoneticPr fontId="16"/>
  </si>
  <si>
    <t>担当者名</t>
    <rPh sb="0" eb="3">
      <t>タントウシャ</t>
    </rPh>
    <rPh sb="3" eb="4">
      <t>メイ</t>
    </rPh>
    <phoneticPr fontId="1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</si>
  <si>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6"/>
  </si>
  <si>
    <t>利用者の知識・能力向上に係る実施概要</t>
    <rPh sb="14" eb="16">
      <t>ジッシ</t>
    </rPh>
    <rPh sb="16" eb="18">
      <t>ガイヨウ</t>
    </rPh>
    <phoneticPr fontId="16"/>
  </si>
  <si>
    <t>実施した利用者の知識・能力向上に係る実施の概要</t>
    <rPh sb="0" eb="2">
      <t>ジッシ</t>
    </rPh>
    <rPh sb="18" eb="20">
      <t>ジッシ</t>
    </rPh>
    <phoneticPr fontId="16"/>
  </si>
  <si>
    <t>利用者の知識・能力向上に係る実施のねらい</t>
    <rPh sb="14" eb="16">
      <t>ジッシ</t>
    </rPh>
    <phoneticPr fontId="16"/>
  </si>
  <si>
    <t>利用者にとってのメリット</t>
    <rPh sb="0" eb="3">
      <t>リヨウシャ</t>
    </rPh>
    <phoneticPr fontId="1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</si>
  <si>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6"/>
  </si>
  <si>
    <t>連携先企業（担当者）</t>
    <rPh sb="0" eb="2">
      <t>レンケイ</t>
    </rPh>
    <rPh sb="2" eb="3">
      <t>サキ</t>
    </rPh>
    <rPh sb="3" eb="5">
      <t>キギョウ</t>
    </rPh>
    <rPh sb="6" eb="9">
      <t>タントウシャ</t>
    </rPh>
    <phoneticPr fontId="16"/>
  </si>
  <si>
    <t>利用者からの意見・評価</t>
    <rPh sb="0" eb="3">
      <t>リヨウシャ</t>
    </rPh>
    <rPh sb="6" eb="8">
      <t>イケン</t>
    </rPh>
    <rPh sb="9" eb="11">
      <t>ヒョウカ</t>
    </rPh>
    <phoneticPr fontId="1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</si>
  <si>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</si>
  <si>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</si>
  <si>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</si>
  <si>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</si>
  <si>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</si>
  <si>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</si>
  <si>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</si>
  <si>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</si>
  <si>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</si>
  <si>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</si>
  <si>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</si>
  <si>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</si>
  <si>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</si>
  <si>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</si>
  <si>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</si>
  <si>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</si>
  <si>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</si>
  <si>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</si>
  <si>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</si>
  <si>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</si>
  <si>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</si>
  <si>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</si>
  <si>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</si>
  <si>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間が6月に達した者（就労定着者という。）をいう。なお、就労とは企業等との雇用契約に基づく就労をいい、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1" eb="63">
      <t>シュウロウ</t>
    </rPh>
    <rPh sb="63" eb="65">
      <t>テイチャク</t>
    </rPh>
    <rPh sb="65" eb="66">
      <t>シャ</t>
    </rPh>
    <rPh sb="78" eb="80">
      <t>シュウロウ</t>
    </rPh>
    <rPh sb="82" eb="84">
      <t>キギョウ</t>
    </rPh>
    <rPh sb="84" eb="85">
      <t>トウ</t>
    </rPh>
    <rPh sb="123" eb="124">
      <t>タ</t>
    </rPh>
    <rPh sb="125" eb="127">
      <t>シュウロウ</t>
    </rPh>
    <rPh sb="129" eb="131">
      <t>シエン</t>
    </rPh>
    <rPh sb="132" eb="133">
      <t>ガタ</t>
    </rPh>
    <rPh sb="133" eb="136">
      <t>ジギョウショ</t>
    </rPh>
    <rPh sb="137" eb="140">
      <t>リヨウシャ</t>
    </rPh>
    <rPh sb="143" eb="145">
      <t>イコウ</t>
    </rPh>
    <rPh sb="146" eb="147">
      <t>ノゾ</t>
    </rPh>
    <rPh sb="150" eb="151">
      <t>チュウ</t>
    </rPh>
    <rPh sb="153" eb="155">
      <t>トドケデ</t>
    </rPh>
    <rPh sb="155" eb="157">
      <t>ジテン</t>
    </rPh>
    <rPh sb="158" eb="160">
      <t>ケイゾク</t>
    </rPh>
    <rPh sb="160" eb="162">
      <t>ジョウキョウ</t>
    </rPh>
    <rPh sb="165" eb="167">
      <t>シュウロウ</t>
    </rPh>
    <rPh sb="168" eb="170">
      <t>ケイゾク</t>
    </rPh>
    <rPh sb="174" eb="176">
      <t>バアイ</t>
    </rPh>
    <rPh sb="179" eb="181">
      <t>ケイゾク</t>
    </rPh>
    <rPh sb="183" eb="185">
      <t>リショク</t>
    </rPh>
    <rPh sb="189" eb="191">
      <t>バアイ</t>
    </rPh>
    <rPh sb="194" eb="196">
      <t>リショク</t>
    </rPh>
    <rPh sb="198" eb="200">
      <t>キニュウ</t>
    </rPh>
    <rPh sb="202" eb="203">
      <t>チュウ</t>
    </rPh>
    <rPh sb="205" eb="207">
      <t>カサン</t>
    </rPh>
    <rPh sb="207" eb="209">
      <t>タンイ</t>
    </rPh>
    <rPh sb="209" eb="210">
      <t>スウ</t>
    </rPh>
    <rPh sb="211" eb="214">
      <t>ゼンネンド</t>
    </rPh>
    <rPh sb="215" eb="217">
      <t>シュウロウ</t>
    </rPh>
    <rPh sb="217" eb="219">
      <t>テイチャク</t>
    </rPh>
    <rPh sb="219" eb="220">
      <t>シャ</t>
    </rPh>
    <rPh sb="221" eb="222">
      <t>カズ</t>
    </rPh>
    <rPh sb="223" eb="225">
      <t>トウガイ</t>
    </rPh>
    <rPh sb="225" eb="227">
      <t>ネンド</t>
    </rPh>
    <rPh sb="228" eb="230">
      <t>リヨウ</t>
    </rPh>
    <rPh sb="230" eb="232">
      <t>テイイン</t>
    </rPh>
    <rPh sb="232" eb="233">
      <t>オヨ</t>
    </rPh>
    <rPh sb="234" eb="236">
      <t>キホン</t>
    </rPh>
    <rPh sb="236" eb="238">
      <t>ホウシュウ</t>
    </rPh>
    <rPh sb="239" eb="241">
      <t>サンテイ</t>
    </rPh>
    <rPh sb="241" eb="243">
      <t>クブン</t>
    </rPh>
    <rPh sb="244" eb="245">
      <t>オウ</t>
    </rPh>
    <rPh sb="247" eb="249">
      <t>ショテイ</t>
    </rPh>
    <rPh sb="249" eb="252">
      <t>タンイスウ</t>
    </rPh>
    <rPh sb="253" eb="254">
      <t>ジョウ</t>
    </rPh>
    <rPh sb="256" eb="257">
      <t>エ</t>
    </rPh>
    <rPh sb="258" eb="261">
      <t>タンイスウ</t>
    </rPh>
    <rPh sb="262" eb="264">
      <t>カサン</t>
    </rPh>
    <rPh sb="273" eb="274">
      <t>チュウ</t>
    </rPh>
    <rPh sb="276" eb="277">
      <t>ギョウ</t>
    </rPh>
    <rPh sb="278" eb="279">
      <t>タ</t>
    </rPh>
    <rPh sb="282" eb="284">
      <t>バアイ</t>
    </rPh>
    <rPh sb="285" eb="287">
      <t>テキギ</t>
    </rPh>
    <rPh sb="287" eb="289">
      <t>ツイカ</t>
    </rPh>
    <rPh sb="291" eb="293">
      <t>キサイ</t>
    </rPh>
    <phoneticPr fontId="6"/>
  </si>
  <si>
    <r>
      <t>（別紙２９）</t>
    </r>
    <r>
      <rPr>
        <sz val="11"/>
        <color rgb="FFFF0000"/>
        <rFont val="ＭＳ Ｐゴシック"/>
        <family val="3"/>
        <charset val="128"/>
      </rPr>
      <t>暫定版</t>
    </r>
    <rPh sb="1" eb="3">
      <t>ベッシ</t>
    </rPh>
    <rPh sb="6" eb="9">
      <t>ザンテイバン</t>
    </rPh>
    <phoneticPr fontId="6"/>
  </si>
  <si>
    <t>　年　　月　　日</t>
    <rPh sb="1" eb="2">
      <t>ネン</t>
    </rPh>
    <rPh sb="4" eb="5">
      <t>ガツ</t>
    </rPh>
    <rPh sb="7" eb="8">
      <t>ニチ</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</si>
  <si>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</si>
  <si>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</si>
  <si>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サービス費区分</t>
    <rPh sb="4" eb="5">
      <t>ヒ</t>
    </rPh>
    <rPh sb="5" eb="7">
      <t>クブン</t>
    </rPh>
    <phoneticPr fontId="6"/>
  </si>
  <si>
    <t>１．就労継続支援B型サービス費（Ⅰ）　　　２．就労継続支援B型サービス費（Ⅱ）　</t>
    <rPh sb="2" eb="4">
      <t>シュウロウ</t>
    </rPh>
    <rPh sb="4" eb="6">
      <t>ケイゾク</t>
    </rPh>
    <rPh sb="6" eb="8">
      <t>シエン</t>
    </rPh>
    <rPh sb="9" eb="10">
      <t>ガタ</t>
    </rPh>
    <rPh sb="14" eb="15">
      <t>ヒ</t>
    </rPh>
    <phoneticPr fontId="6"/>
  </si>
  <si>
    <t>３．就労継続支援B型サービス費（Ⅲ）　　　４．就労継続支援B型サービス費（Ⅳ）　</t>
    <rPh sb="2" eb="4">
      <t>シュウロウ</t>
    </rPh>
    <rPh sb="4" eb="6">
      <t>ケイゾク</t>
    </rPh>
    <rPh sb="6" eb="8">
      <t>シエン</t>
    </rPh>
    <rPh sb="9" eb="10">
      <t>ガタ</t>
    </rPh>
    <rPh sb="14" eb="15">
      <t>ヒ</t>
    </rPh>
    <phoneticPr fontId="6"/>
  </si>
  <si>
    <t>５．就労継続支援B型サービス費（Ⅴ）　　　６．就労継続支援B型サービス費（Ⅵ）　</t>
    <phoneticPr fontId="6"/>
  </si>
  <si>
    <t>サービス費（Ⅰ）（Ⅱ）（Ⅲ）</t>
    <rPh sb="4" eb="5">
      <t>ヒ</t>
    </rPh>
    <phoneticPr fontId="6"/>
  </si>
  <si>
    <t>工賃向上計画</t>
    <rPh sb="0" eb="2">
      <t>コウチン</t>
    </rPh>
    <rPh sb="2" eb="4">
      <t>コウジョウ</t>
    </rPh>
    <rPh sb="4" eb="6">
      <t>ケイカク</t>
    </rPh>
    <phoneticPr fontId="6"/>
  </si>
  <si>
    <t>　工賃向上計画を作成している</t>
    <rPh sb="1" eb="3">
      <t>コウチン</t>
    </rPh>
    <rPh sb="3" eb="5">
      <t>コウジョウ</t>
    </rPh>
    <rPh sb="5" eb="7">
      <t>ケイカク</t>
    </rPh>
    <rPh sb="8" eb="10">
      <t>サクセイ</t>
    </rPh>
    <phoneticPr fontId="6"/>
  </si>
  <si>
    <t>有　　・　　無</t>
    <rPh sb="0" eb="1">
      <t>アリ</t>
    </rPh>
    <rPh sb="6" eb="7">
      <t>ナシ</t>
    </rPh>
    <phoneticPr fontId="6"/>
  </si>
  <si>
    <t>平均工賃月額区分</t>
    <rPh sb="0" eb="2">
      <t>ヘイキン</t>
    </rPh>
    <rPh sb="2" eb="4">
      <t>コウチン</t>
    </rPh>
    <rPh sb="4" eb="6">
      <t>ゲツガク</t>
    </rPh>
    <rPh sb="6" eb="8">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</si>
  <si>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</si>
  <si>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</si>
  <si>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</si>
  <si>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</si>
  <si>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</si>
  <si>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</si>
  <si>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</si>
  <si>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</si>
  <si>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</si>
  <si>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ア</t>
    <phoneticPr fontId="6"/>
  </si>
  <si>
    <t>前年度における工賃支払総額</t>
    <phoneticPr fontId="6"/>
  </si>
  <si>
    <t>円</t>
    <rPh sb="0" eb="1">
      <t>エン</t>
    </rPh>
    <phoneticPr fontId="6"/>
  </si>
  <si>
    <t>イ</t>
    <phoneticPr fontId="6"/>
  </si>
  <si>
    <r>
      <t xml:space="preserve">前年度における開所日1日当たりの平均利用者数
（前年度の延べ利用者数÷前年度の年間開所日数）
</t>
    </r>
    <r>
      <rPr>
        <b/>
        <u/>
        <sz val="10"/>
        <color rgb="FFFF0000"/>
        <rFont val="ＭＳ Ｐゴシック"/>
        <family val="3"/>
        <charset val="128"/>
      </rPr>
      <t>※小数点１位まで記載（小数点２位以下切り上げ）</t>
    </r>
    <rPh sb="48" eb="51">
      <t>ショウスウテン</t>
    </rPh>
    <rPh sb="52" eb="53">
      <t>イ</t>
    </rPh>
    <rPh sb="55" eb="57">
      <t>キサイ</t>
    </rPh>
    <rPh sb="58" eb="61">
      <t>ショウスウテン</t>
    </rPh>
    <rPh sb="62" eb="63">
      <t>イ</t>
    </rPh>
    <rPh sb="63" eb="65">
      <t>イカ</t>
    </rPh>
    <rPh sb="65" eb="66">
      <t>キ</t>
    </rPh>
    <rPh sb="67" eb="68">
      <t>ア</t>
    </rPh>
    <phoneticPr fontId="6"/>
  </si>
  <si>
    <t>ウ</t>
    <phoneticPr fontId="6"/>
  </si>
  <si>
    <t>（ア）÷（イ）÷１２月
（1人当たり平均工賃月額）</t>
    <phoneticPr fontId="6"/>
  </si>
  <si>
    <t>エ</t>
    <phoneticPr fontId="6"/>
  </si>
  <si>
    <t>重度障害者支援体制加算（Ⅰ）を算定している場合　（ウ）＋２０００円</t>
    <phoneticPr fontId="6"/>
  </si>
  <si>
    <t>算定有無</t>
    <rPh sb="0" eb="2">
      <t>サンテイ</t>
    </rPh>
    <rPh sb="2" eb="4">
      <t>ウム</t>
    </rPh>
    <phoneticPr fontId="6"/>
  </si>
  <si>
    <r>
      <t>サービス費</t>
    </r>
    <r>
      <rPr>
        <sz val="6"/>
        <rFont val="ＭＳ Ｐゴシック"/>
        <family val="3"/>
        <charset val="128"/>
      </rPr>
      <t>（Ⅲ）（Ⅳ）（Ⅵ）</t>
    </r>
    <phoneticPr fontId="6"/>
  </si>
  <si>
    <t>ピアサポーターの配置</t>
    <rPh sb="8" eb="10">
      <t>ハイチ</t>
    </rPh>
    <phoneticPr fontId="6"/>
  </si>
  <si>
    <t>有　　　　　　　　・　　　　　　　　無</t>
    <rPh sb="0" eb="1">
      <t>アリ</t>
    </rPh>
    <rPh sb="18" eb="19">
      <t>ナ</t>
    </rPh>
    <phoneticPr fontId="6"/>
  </si>
  <si>
    <r>
      <t>注１　就労継続支援Ｂ型サービス費（Ⅰ）又は就労継続支援Ｂ型サービス費（Ⅱ）</t>
    </r>
    <r>
      <rPr>
        <sz val="8"/>
        <color rgb="FFFF0000"/>
        <rFont val="ＭＳ ゴシック"/>
        <family val="3"/>
        <charset val="128"/>
      </rPr>
      <t>又は就労継続支援Ｂ型サービス費（Ⅲ）を
　　　算定する場合は、</t>
    </r>
    <r>
      <rPr>
        <sz val="8"/>
        <rFont val="ＭＳ ゴシック"/>
        <family val="3"/>
        <charset val="128"/>
      </rPr>
      <t>平均工賃月額区分及び前年度の工賃支払対象者数・支払工賃額の状況を記載すること。
　　　</t>
    </r>
    <r>
      <rPr>
        <sz val="8"/>
        <color rgb="FFFF0000"/>
        <rFont val="ＭＳ ゴシック"/>
        <family val="3"/>
        <charset val="128"/>
      </rPr>
      <t>ただし、通常の事業所に雇用されている利用者であって当該事業所での就労に必要な知識及び能力の向上のための
　　　支援を一時的に受けるものを除くこと。</t>
    </r>
    <r>
      <rPr>
        <sz val="8"/>
        <rFont val="ＭＳ ゴシック"/>
        <family val="3"/>
        <charset val="128"/>
      </rPr>
      <t xml:space="preserve">
注２　重度者支援体制加算（Ⅰ）を算定している場合は、平均工賃月額に２千円を加える。
注３　平均工賃月額区分「なし（経過措置対象）」は、指定を受けてから１年間を経過していない事業所が選択
　　　する。
注４　</t>
    </r>
    <r>
      <rPr>
        <sz val="8"/>
        <color rgb="FFFF0000"/>
        <rFont val="ＭＳ ゴシック"/>
        <family val="3"/>
        <charset val="128"/>
      </rPr>
      <t>就労継続支援Ｂ型サービス費（Ⅳ）、</t>
    </r>
    <r>
      <rPr>
        <sz val="8"/>
        <rFont val="ＭＳ ゴシック"/>
        <family val="3"/>
        <charset val="128"/>
      </rPr>
      <t>就労継続支援Ｂ型サービス費</t>
    </r>
    <r>
      <rPr>
        <sz val="8"/>
        <color rgb="FFFF0000"/>
        <rFont val="ＭＳ ゴシック"/>
        <family val="3"/>
        <charset val="128"/>
      </rPr>
      <t>（Ⅴ）</t>
    </r>
    <r>
      <rPr>
        <sz val="8"/>
        <rFont val="ＭＳ ゴシック"/>
        <family val="3"/>
        <charset val="128"/>
      </rPr>
      <t>又は就労継続支援Ｂ型サービス費</t>
    </r>
    <r>
      <rPr>
        <sz val="8"/>
        <color rgb="FFFF0000"/>
        <rFont val="ＭＳ ゴシック"/>
        <family val="3"/>
        <charset val="128"/>
      </rPr>
      <t>（Ⅵ）</t>
    </r>
    <r>
      <rPr>
        <sz val="8"/>
        <rFont val="ＭＳ ゴシック"/>
        <family val="3"/>
        <charset val="128"/>
      </rPr>
      <t>を
　　　算定する場合は、ピアサポーターの配置の有無を記載すること。なお、ピアサポーターを配置している場合は、別添
　　　「ピアサポーター等の配置に関する届出書」を提出すること。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85" eb="186">
      <t>チュウ</t>
    </rPh>
    <rPh sb="188" eb="190">
      <t>ジュウド</t>
    </rPh>
    <rPh sb="191" eb="193">
      <t>シエン</t>
    </rPh>
    <rPh sb="193" eb="195">
      <t>タイセイ</t>
    </rPh>
    <rPh sb="195" eb="197">
      <t>カサン</t>
    </rPh>
    <rPh sb="201" eb="203">
      <t>サンテイ</t>
    </rPh>
    <rPh sb="207" eb="209">
      <t>バアイ</t>
    </rPh>
    <rPh sb="211" eb="213">
      <t>ヘイキン</t>
    </rPh>
    <rPh sb="213" eb="215">
      <t>コウチン</t>
    </rPh>
    <rPh sb="215" eb="217">
      <t>ゲツガク</t>
    </rPh>
    <rPh sb="219" eb="220">
      <t>セン</t>
    </rPh>
    <rPh sb="220" eb="221">
      <t>エン</t>
    </rPh>
    <rPh sb="222" eb="223">
      <t>クワ</t>
    </rPh>
    <rPh sb="227" eb="228">
      <t>チュウ</t>
    </rPh>
    <rPh sb="232" eb="234">
      <t>コウチン</t>
    </rPh>
    <rPh sb="234" eb="236">
      <t>ゲツガク</t>
    </rPh>
    <rPh sb="360" eb="362">
      <t>ハイチ</t>
    </rPh>
    <rPh sb="363" eb="365">
      <t>ウム</t>
    </rPh>
    <rPh sb="366" eb="368">
      <t>キサイ</t>
    </rPh>
    <rPh sb="384" eb="386">
      <t>ハイチ</t>
    </rPh>
    <rPh sb="390" eb="392">
      <t>バアイ</t>
    </rPh>
    <rPh sb="394" eb="396">
      <t>ベッテン</t>
    </rPh>
    <rPh sb="408" eb="409">
      <t>トウ</t>
    </rPh>
    <rPh sb="410" eb="412">
      <t>ハイチ</t>
    </rPh>
    <rPh sb="413" eb="414">
      <t>カン</t>
    </rPh>
    <rPh sb="416" eb="419">
      <t>トドケデショ</t>
    </rPh>
    <rPh sb="421" eb="423">
      <t>テイシュツ</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</si>
  <si>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</si>
  <si>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</si>
  <si>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</si>
  <si>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移行及び施設外支援の対象となるトライアル雇用は除く。
注２　基本報酬の算定区分について、就労継続支援B型サービス費（Ⅰ）又は（Ⅱ）を算定している場合は、平均工賃月額の区分も選択すること。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2" eb="114">
      <t>シュウロウ</t>
    </rPh>
    <rPh sb="116" eb="118">
      <t>シエン</t>
    </rPh>
    <rPh sb="119" eb="120">
      <t>ガタ</t>
    </rPh>
    <rPh sb="120" eb="123">
      <t>ジギョウショ</t>
    </rPh>
    <rPh sb="124" eb="127">
      <t>リヨウシャ</t>
    </rPh>
    <rPh sb="130" eb="132">
      <t>イコウ</t>
    </rPh>
    <rPh sb="132" eb="133">
      <t>オヨ</t>
    </rPh>
    <rPh sb="134" eb="136">
      <t>シセツ</t>
    </rPh>
    <rPh sb="136" eb="137">
      <t>ガイ</t>
    </rPh>
    <rPh sb="137" eb="139">
      <t>シエン</t>
    </rPh>
    <rPh sb="140" eb="142">
      <t>タイショウ</t>
    </rPh>
    <rPh sb="150" eb="152">
      <t>コヨウ</t>
    </rPh>
    <rPh sb="153" eb="154">
      <t>ノゾ</t>
    </rPh>
    <rPh sb="157" eb="158">
      <t>チュウ</t>
    </rPh>
    <rPh sb="160" eb="162">
      <t>キホン</t>
    </rPh>
    <rPh sb="162" eb="164">
      <t>ホウシュウ</t>
    </rPh>
    <rPh sb="165" eb="167">
      <t>サンテイ</t>
    </rPh>
    <rPh sb="167" eb="169">
      <t>クブン</t>
    </rPh>
    <rPh sb="174" eb="180">
      <t>シュウロウケイゾクシエン</t>
    </rPh>
    <rPh sb="181" eb="182">
      <t>ガタ</t>
    </rPh>
    <rPh sb="186" eb="187">
      <t>ヒ</t>
    </rPh>
    <rPh sb="190" eb="191">
      <t>マタ</t>
    </rPh>
    <rPh sb="196" eb="198">
      <t>サンテイ</t>
    </rPh>
    <rPh sb="202" eb="204">
      <t>バアイ</t>
    </rPh>
    <rPh sb="206" eb="208">
      <t>ヘイキン</t>
    </rPh>
    <rPh sb="208" eb="210">
      <t>コウチン</t>
    </rPh>
    <rPh sb="210" eb="212">
      <t>ゲツガク</t>
    </rPh>
    <rPh sb="213" eb="215">
      <t>クブン</t>
    </rPh>
    <rPh sb="216" eb="218">
      <t>センタク</t>
    </rPh>
    <rPh sb="224" eb="225">
      <t>チュウ</t>
    </rPh>
    <rPh sb="227" eb="229">
      <t>トドケデ</t>
    </rPh>
    <rPh sb="229" eb="231">
      <t>ジテン</t>
    </rPh>
    <rPh sb="232" eb="234">
      <t>ケイゾク</t>
    </rPh>
    <rPh sb="234" eb="236">
      <t>ジョウキョウ</t>
    </rPh>
    <rPh sb="239" eb="241">
      <t>シュウロウ</t>
    </rPh>
    <rPh sb="242" eb="244">
      <t>ケイゾク</t>
    </rPh>
    <rPh sb="248" eb="250">
      <t>バアイ</t>
    </rPh>
    <rPh sb="253" eb="255">
      <t>ケイゾク</t>
    </rPh>
    <rPh sb="257" eb="259">
      <t>リショク</t>
    </rPh>
    <rPh sb="263" eb="265">
      <t>バアイ</t>
    </rPh>
    <rPh sb="268" eb="270">
      <t>リショク</t>
    </rPh>
    <rPh sb="272" eb="274">
      <t>キニュウ</t>
    </rPh>
    <rPh sb="276" eb="277">
      <t>チュウ</t>
    </rPh>
    <rPh sb="279" eb="281">
      <t>カサン</t>
    </rPh>
    <rPh sb="281" eb="283">
      <t>タンイ</t>
    </rPh>
    <rPh sb="283" eb="284">
      <t>スウ</t>
    </rPh>
    <rPh sb="285" eb="288">
      <t>ゼンネンド</t>
    </rPh>
    <rPh sb="289" eb="291">
      <t>シュウロウ</t>
    </rPh>
    <rPh sb="291" eb="293">
      <t>テイチャク</t>
    </rPh>
    <rPh sb="293" eb="294">
      <t>シャ</t>
    </rPh>
    <rPh sb="295" eb="296">
      <t>カズ</t>
    </rPh>
    <rPh sb="297" eb="299">
      <t>トウガイ</t>
    </rPh>
    <rPh sb="299" eb="301">
      <t>ネンド</t>
    </rPh>
    <rPh sb="302" eb="304">
      <t>リヨウ</t>
    </rPh>
    <rPh sb="304" eb="306">
      <t>テイイン</t>
    </rPh>
    <rPh sb="306" eb="307">
      <t>オヨ</t>
    </rPh>
    <rPh sb="308" eb="310">
      <t>キホン</t>
    </rPh>
    <rPh sb="310" eb="312">
      <t>ホウシュウ</t>
    </rPh>
    <rPh sb="313" eb="315">
      <t>サンテイ</t>
    </rPh>
    <rPh sb="315" eb="317">
      <t>クブン</t>
    </rPh>
    <rPh sb="318" eb="319">
      <t>オウ</t>
    </rPh>
    <rPh sb="321" eb="323">
      <t>ショテイ</t>
    </rPh>
    <rPh sb="323" eb="326">
      <t>タンイスウ</t>
    </rPh>
    <rPh sb="327" eb="328">
      <t>ジョウ</t>
    </rPh>
    <rPh sb="330" eb="331">
      <t>エ</t>
    </rPh>
    <rPh sb="332" eb="335">
      <t>タンイスウ</t>
    </rPh>
    <rPh sb="336" eb="338">
      <t>カサン</t>
    </rPh>
    <rPh sb="347" eb="348">
      <t>チュウ</t>
    </rPh>
    <rPh sb="350" eb="351">
      <t>ギョウ</t>
    </rPh>
    <rPh sb="352" eb="353">
      <t>タ</t>
    </rPh>
    <rPh sb="356" eb="358">
      <t>バアイ</t>
    </rPh>
    <rPh sb="359" eb="361">
      <t>テキギ</t>
    </rPh>
    <rPh sb="361" eb="363">
      <t>ツイカ</t>
    </rPh>
    <rPh sb="365" eb="367">
      <t>キサイ</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</si>
  <si>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</si>
  <si>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</si>
  <si>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うち障害基礎年金１級を受給する利用者</t>
    <phoneticPr fontId="6"/>
  </si>
  <si>
    <t>（Ｂ）／（Ａ）　</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</si>
  <si>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</si>
  <si>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</si>
  <si>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</si>
  <si>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</si>
  <si>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</si>
  <si>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</si>
  <si>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</si>
  <si>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職業指導員及び生活支援員の数｛(A)÷7.5｝・・・・(B)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</si>
  <si>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</si>
  <si>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</si>
  <si>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</si>
  <si>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</si>
  <si>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</si>
  <si>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</si>
  <si>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②</t>
  </si>
  <si>
    <t>職業指導員及び生活支援員に目標工賃達成指導員を加えた常勤換算後の人数</t>
    <rPh sb="26" eb="28">
      <t>ジョウキン</t>
    </rPh>
    <rPh sb="28" eb="30">
      <t>カンサン</t>
    </rPh>
    <rPh sb="30" eb="31">
      <t>ゴ</t>
    </rPh>
    <rPh sb="32" eb="34">
      <t>ニンズウ</t>
    </rPh>
    <phoneticPr fontId="6"/>
  </si>
  <si>
    <t>(C)≦</t>
  </si>
  <si>
    <t>①＋②</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</si>
  <si>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</si>
  <si>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</si>
  <si>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</si>
  <si>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4人</t>
    <rPh sb="1" eb="2">
      <t>ニン</t>
    </rPh>
    <phoneticPr fontId="6"/>
  </si>
  <si>
    <t>5人</t>
    <rPh sb="1" eb="2">
      <t>ニン</t>
    </rPh>
    <phoneticPr fontId="6"/>
  </si>
  <si>
    <t>A</t>
  </si>
  <si>
    <t>B</t>
  </si>
  <si>
    <t>C</t>
  </si>
  <si>
    <t>D</t>
  </si>
  <si>
    <t>E</t>
  </si>
  <si>
    <t>目標工賃達成加算に関する届出書</t>
    <rPh sb="0" eb="2">
      <t>モクヒョウ</t>
    </rPh>
    <rPh sb="2" eb="4">
      <t>コウチン</t>
    </rPh>
    <rPh sb="4" eb="6">
      <t>タッセイ</t>
    </rPh>
    <rPh sb="6" eb="8">
      <t>カサン</t>
    </rPh>
    <rPh sb="9" eb="10">
      <t>カン</t>
    </rPh>
    <phoneticPr fontId="16"/>
  </si>
  <si>
    <t>異動区分</t>
    <rPh sb="0" eb="2">
      <t>イドウ</t>
    </rPh>
    <rPh sb="2" eb="4">
      <t>クブン</t>
    </rPh>
    <phoneticPr fontId="16"/>
  </si>
  <si>
    <t>　１　新規　　　　　２　変更　　　　　３　終了</t>
    <phoneticPr fontId="16"/>
  </si>
  <si>
    <t>平均工賃月額等</t>
    <rPh sb="0" eb="2">
      <t>ヘイキン</t>
    </rPh>
    <rPh sb="2" eb="4">
      <t>コウチン</t>
    </rPh>
    <rPh sb="4" eb="6">
      <t>ゲツガク</t>
    </rPh>
    <rPh sb="6" eb="7">
      <t>ナド</t>
    </rPh>
    <phoneticPr fontId="16"/>
  </si>
  <si>
    <t>算定要件</t>
    <phoneticPr fontId="16"/>
  </si>
  <si>
    <t>（　　該当　　　・　　　非該当　　）</t>
    <phoneticPr fontId="1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</si>
  <si>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</si>
  <si>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</si>
  <si>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</si>
  <si>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</si>
  <si>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</si>
  <si>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</si>
  <si>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</si>
  <si>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</si>
  <si>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</si>
  <si>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</si>
  <si>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就労定着率が３割未満</t>
    <rPh sb="0" eb="2">
      <t>シュウロウ</t>
    </rPh>
    <rPh sb="2" eb="4">
      <t>テイチャク</t>
    </rPh>
    <rPh sb="4" eb="5">
      <t>リツ</t>
    </rPh>
    <rPh sb="7" eb="8">
      <t>ワリ</t>
    </rPh>
    <rPh sb="8" eb="10">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</si>
  <si>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</si>
  <si>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</si>
  <si>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</si>
  <si>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</si>
  <si>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</si>
  <si>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</si>
  <si>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</si>
  <si>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</si>
  <si>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</si>
  <si>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</si>
  <si>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</si>
  <si>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2" eb="53">
      <t>マタ</t>
    </rPh>
    <rPh sb="94" eb="96">
      <t>シンキ</t>
    </rPh>
    <rPh sb="99" eb="101">
      <t>バアイ</t>
    </rPh>
    <rPh sb="104" eb="105">
      <t>テイ</t>
    </rPh>
    <rPh sb="105" eb="106">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</si>
  <si>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</si>
  <si>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</si>
  <si>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</si>
  <si>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</si>
  <si>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</si>
  <si>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</si>
  <si>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</si>
  <si>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</si>
  <si>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</si>
  <si>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</si>
  <si>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</si>
  <si>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</si>
  <si>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</si>
  <si>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</si>
  <si>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</si>
  <si>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</si>
  <si>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</si>
  <si>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</si>
  <si>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
終了日（年月日）</t>
    <rPh sb="8" eb="11">
      <t>シュウリョウビ</t>
    </rPh>
    <rPh sb="12" eb="15">
      <t>ネンガッピ</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</si>
  <si>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</si>
  <si>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0" eb="62">
      <t>ケイゾク</t>
    </rPh>
    <rPh sb="66" eb="67">
      <t>シャ</t>
    </rPh>
    <rPh sb="68" eb="70">
      <t>ジッセキ</t>
    </rPh>
    <rPh sb="71" eb="73">
      <t>タイショウ</t>
    </rPh>
    <rPh sb="81" eb="82">
      <t>チュウ</t>
    </rPh>
    <rPh sb="84" eb="86">
      <t>シンキ</t>
    </rPh>
    <rPh sb="86" eb="88">
      <t>シテイ</t>
    </rPh>
    <rPh sb="89" eb="92">
      <t>ジギョウショ</t>
    </rPh>
    <rPh sb="93" eb="95">
      <t>トウガイ</t>
    </rPh>
    <rPh sb="95" eb="97">
      <t>カサン</t>
    </rPh>
    <rPh sb="98" eb="100">
      <t>サンテイ</t>
    </rPh>
    <rPh sb="112" eb="114">
      <t>リュウイ</t>
    </rPh>
    <rPh sb="116" eb="117">
      <t>チュウ</t>
    </rPh>
    <rPh sb="119" eb="120">
      <t>ギョウ</t>
    </rPh>
    <rPh sb="121" eb="122">
      <t>タ</t>
    </rPh>
    <rPh sb="125" eb="127">
      <t>バアイ</t>
    </rPh>
    <rPh sb="128" eb="130">
      <t>テキギ</t>
    </rPh>
    <rPh sb="130" eb="132">
      <t>ツイカ</t>
    </rPh>
    <rPh sb="134" eb="136">
      <t>キサイ</t>
    </rPh>
    <phoneticPr fontId="6"/>
  </si>
  <si>
    <t>注１「職員配置」欄は、サービス管理責任者又は生活支援員として従事する当該事業所の全ての職員について記載してください。
注２「職種」欄は、サービス管理責任者又は生活支援員の別を記載してください（地域移行支援員や世話人等は含まれません。）。
注３サービス管理責任者と生活支援員を兼務する者については、同じ者であっても、サービス管理責任者と生活支援員それぞれ別に記載してください。
注４「研修の受講状況」欄には、①受講が修了又は受講中の場合は「有」を、②受講していない場合は「無」を記載してください。</t>
    <rPh sb="96" eb="98">
      <t>チイキ</t>
    </rPh>
    <rPh sb="98" eb="100">
      <t>イコウ</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</si>
  <si>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</si>
  <si>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</si>
  <si>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</si>
  <si>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</si>
  <si>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</si>
  <si>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</si>
  <si>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</si>
  <si>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</si>
  <si>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 xml:space="preserve">※　運営規程の営業時間を超えて支援を行うものとして、加算を算定する場合に届け出ること。
</t>
    <phoneticPr fontId="6"/>
  </si>
  <si>
    <t>※　延長支援加算を算定する障害者又は障害児に係る生活介護計画書又は児童発達支援計画書を添付すること。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6"/>
  </si>
  <si>
    <t>年　　月　　日</t>
    <rPh sb="0" eb="1">
      <t>ネン</t>
    </rPh>
    <rPh sb="3" eb="4">
      <t>ツキ</t>
    </rPh>
    <rPh sb="6" eb="7">
      <t>ニチ</t>
    </rPh>
    <phoneticPr fontId="16"/>
  </si>
  <si>
    <t>高次脳機能障害者支援体制加算に関する届出書</t>
    <rPh sb="0" eb="5">
      <t>コウジノウキノウ</t>
    </rPh>
    <phoneticPr fontId="16"/>
  </si>
  <si>
    <t>事業所の名称</t>
  </si>
  <si>
    <t>サービスの種類</t>
  </si>
  <si>
    <r>
      <t>多機能型の実施　</t>
    </r>
    <r>
      <rPr>
        <sz val="8"/>
        <rFont val="HGｺﾞｼｯｸM"/>
        <family val="3"/>
        <charset val="128"/>
      </rPr>
      <t>※1</t>
    </r>
    <phoneticPr fontId="124"/>
  </si>
  <si>
    <t>有・無</t>
    <phoneticPr fontId="16"/>
  </si>
  <si>
    <r>
      <t xml:space="preserve">異　動　区　分 </t>
    </r>
    <r>
      <rPr>
        <sz val="8"/>
        <rFont val="HGｺﾞｼｯｸM"/>
        <family val="3"/>
        <charset val="128"/>
      </rPr>
      <t>※2</t>
    </r>
    <phoneticPr fontId="124"/>
  </si>
  <si>
    <t>１　新規　　　　２　変更　　　　３　終了</t>
    <phoneticPr fontId="124"/>
  </si>
  <si>
    <t>１　利用者の状況</t>
  </si>
  <si>
    <t>当該事業所の前年度の平均実利用者数　(A)</t>
  </si>
  <si>
    <t>人</t>
  </si>
  <si>
    <t>うち３０％　　　　　(B)＝ (A)×0.3</t>
    <phoneticPr fontId="16"/>
  </si>
  <si>
    <t>加算要件に該当する利用者の数 (C)＝(E)／(D)</t>
    <phoneticPr fontId="16"/>
  </si>
  <si>
    <t>(C)＞＝(B)</t>
    <phoneticPr fontId="16"/>
  </si>
  <si>
    <t xml:space="preserve"> 加算要件に該当する利用者の前年度利用日の合計 (E)</t>
    <rPh sb="10" eb="13">
      <t>リヨウシャ</t>
    </rPh>
    <rPh sb="21" eb="23">
      <t>ゴウケイ</t>
    </rPh>
    <phoneticPr fontId="16"/>
  </si>
  <si>
    <t xml:space="preserve"> 前年度の当該サービスの開所日数　　　　の合計 (D)</t>
    <rPh sb="5" eb="7">
      <t>トウガイ</t>
    </rPh>
    <rPh sb="21" eb="23">
      <t>ゴウケイ</t>
    </rPh>
    <phoneticPr fontId="16"/>
  </si>
  <si>
    <t>２　加配される従業者の配置状況</t>
    <rPh sb="11" eb="13">
      <t>ハイチ</t>
    </rPh>
    <phoneticPr fontId="16"/>
  </si>
  <si>
    <t>利用者数 (A)　÷　50　＝ (F)</t>
    <phoneticPr fontId="16"/>
  </si>
  <si>
    <t>加配される従業者の数 (G)</t>
    <phoneticPr fontId="16"/>
  </si>
  <si>
    <t>(G)＞＝(F)</t>
    <phoneticPr fontId="16"/>
  </si>
  <si>
    <t>３　加配される従業者の要件</t>
    <rPh sb="11" eb="13">
      <t>ヨウケン</t>
    </rPh>
    <phoneticPr fontId="16"/>
  </si>
  <si>
    <t>加配される従業者の氏名</t>
    <phoneticPr fontId="16"/>
  </si>
  <si>
    <t>加配される従業者の研修の受講状況</t>
    <rPh sb="9" eb="11">
      <t>ケンシュウ</t>
    </rPh>
    <rPh sb="12" eb="14">
      <t>ジュコウ</t>
    </rPh>
    <rPh sb="14" eb="16">
      <t>ジョウキョウ</t>
    </rPh>
    <phoneticPr fontId="1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</si>
  <si>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6"/>
  </si>
  <si>
    <t>受講
年度</t>
    <rPh sb="0" eb="2">
      <t>ジュコウ</t>
    </rPh>
    <rPh sb="3" eb="5">
      <t>ネンド</t>
    </rPh>
    <phoneticPr fontId="16"/>
  </si>
  <si>
    <t>研修の
実施主体</t>
    <phoneticPr fontId="1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</si>
  <si>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6"/>
  </si>
  <si>
    <t>確認</t>
    <rPh sb="0" eb="2">
      <t>カクニン</t>
    </rPh>
    <phoneticPr fontId="16"/>
  </si>
  <si>
    <t>添付書類</t>
  </si>
  <si>
    <t>従業者の勤務体制一覧表</t>
    <rPh sb="0" eb="3">
      <t>ジュウギョウシャ</t>
    </rPh>
    <phoneticPr fontId="1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</si>
  <si>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4"/>
  </si>
  <si>
    <t>　　　</t>
    <phoneticPr fontId="124"/>
  </si>
  <si>
    <t>　　　　年　　月　　日</t>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</si>
  <si>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</si>
  <si>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事業所番号</t>
    <rPh sb="0" eb="3">
      <t>ジギョウショ</t>
    </rPh>
    <rPh sb="3" eb="5">
      <t>バンゴウ</t>
    </rPh>
    <phoneticPr fontId="6"/>
  </si>
  <si>
    <t>事業所の名称</t>
    <rPh sb="0" eb="3">
      <t>ジギョウショ</t>
    </rPh>
    <rPh sb="4" eb="6">
      <t>メイショウ</t>
    </rPh>
    <phoneticPr fontId="6"/>
  </si>
  <si>
    <t>事業所の所在地</t>
    <rPh sb="0" eb="3">
      <t>ジギョウショ</t>
    </rPh>
    <rPh sb="4" eb="7">
      <t>ショザイチ</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</si>
  <si>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</si>
  <si>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</si>
  <si>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</si>
  <si>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前年度の平均利用者数（人）</t>
    <phoneticPr fontId="6"/>
  </si>
  <si>
    <t>通勤者生活支援に係る体制</t>
    <rPh sb="0" eb="3">
      <t>ツウキンシャ</t>
    </rPh>
    <rPh sb="3" eb="5">
      <t>セイカツ</t>
    </rPh>
    <rPh sb="5" eb="7">
      <t>シエン</t>
    </rPh>
    <rPh sb="8" eb="9">
      <t>カカ</t>
    </rPh>
    <rPh sb="10" eb="12">
      <t>タイセイ</t>
    </rPh>
    <phoneticPr fontId="6"/>
  </si>
  <si>
    <t>前年度の平均利用者数のうち５０％（人）</t>
    <rPh sb="0" eb="3">
      <t>ゼンネンド</t>
    </rPh>
    <rPh sb="4" eb="6">
      <t>ヘイキン</t>
    </rPh>
    <rPh sb="6" eb="9">
      <t>リヨウシャ</t>
    </rPh>
    <rPh sb="9" eb="10">
      <t>スウ</t>
    </rPh>
    <phoneticPr fontId="6"/>
  </si>
  <si>
    <t>雇用されている事業所名</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</si>
  <si>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</si>
  <si>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</si>
  <si>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</si>
  <si>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</si>
  <si>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</si>
  <si>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</si>
  <si>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</si>
  <si>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</si>
  <si>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</si>
  <si>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</si>
  <si>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</si>
  <si>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</si>
  <si>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</si>
  <si>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</si>
  <si>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</si>
  <si>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</si>
  <si>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6"/>
  </si>
  <si>
    <t>前年度の平均利用者数のうち７０％（人）</t>
    <rPh sb="0" eb="3">
      <t>ゼンネンド</t>
    </rPh>
    <rPh sb="4" eb="6">
      <t>ヘイキン</t>
    </rPh>
    <rPh sb="6" eb="9">
      <t>リヨウシャ</t>
    </rPh>
    <rPh sb="9" eb="10">
      <t>スウ</t>
    </rPh>
    <phoneticPr fontId="6"/>
  </si>
  <si>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6"/>
  </si>
  <si>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6"/>
  </si>
  <si>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6"/>
  </si>
  <si>
    <t>入浴支援加算に関する届出書</t>
    <rPh sb="0" eb="2">
      <t>ニュウヨク</t>
    </rPh>
    <rPh sb="2" eb="4">
      <t>シエン</t>
    </rPh>
    <rPh sb="4" eb="6">
      <t>カサン</t>
    </rPh>
    <rPh sb="7" eb="8">
      <t>カン</t>
    </rPh>
    <phoneticPr fontId="16"/>
  </si>
  <si>
    <t>１　事業所・施設の名称</t>
    <rPh sb="2" eb="5">
      <t>ジギョウショ</t>
    </rPh>
    <rPh sb="6" eb="8">
      <t>シセツ</t>
    </rPh>
    <rPh sb="9" eb="11">
      <t>メイショウ</t>
    </rPh>
    <phoneticPr fontId="6"/>
  </si>
  <si>
    <t>算定要件</t>
    <rPh sb="0" eb="2">
      <t>サンテイ</t>
    </rPh>
    <rPh sb="2" eb="4">
      <t>ヨウケン</t>
    </rPh>
    <phoneticPr fontId="16"/>
  </si>
  <si>
    <t>事業所に入浴設備を
（　　　　有している　　　　・　　　　有していない　　　　）</t>
    <rPh sb="0" eb="3">
      <t>ジギョウショ</t>
    </rPh>
    <rPh sb="4" eb="6">
      <t>ニュウヨク</t>
    </rPh>
    <rPh sb="6" eb="8">
      <t>セツビ</t>
    </rPh>
    <rPh sb="16" eb="17">
      <t>ユウ</t>
    </rPh>
    <rPh sb="30" eb="31">
      <t>ユウ</t>
    </rPh>
    <phoneticPr fontId="1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</si>
  <si>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</si>
  <si>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6"/>
  </si>
  <si>
    <r>
      <t>　　</t>
    </r>
    <r>
      <rPr>
        <sz val="12"/>
        <color rgb="FFFF0000"/>
        <rFont val="HGｺﾞｼｯｸM"/>
        <family val="3"/>
        <charset val="128"/>
      </rPr>
      <t>　</t>
    </r>
    <r>
      <rPr>
        <sz val="12"/>
        <rFont val="HGｺﾞｼｯｸM"/>
        <family val="3"/>
        <charset val="128"/>
      </rPr>
      <t>年　　　月　　　日</t>
    </r>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</si>
  <si>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</si>
  <si>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異動区分</t>
    <rPh sb="0" eb="1">
      <t>イ</t>
    </rPh>
    <rPh sb="1" eb="2">
      <t>ドウ</t>
    </rPh>
    <rPh sb="2" eb="3">
      <t>ク</t>
    </rPh>
    <rPh sb="3" eb="4">
      <t>ブン</t>
    </rPh>
    <phoneticPr fontId="6"/>
  </si>
  <si>
    <t>１　新規　　　２　継続　　　３　変更　　　４　終了</t>
    <rPh sb="2" eb="4">
      <t>シンキ</t>
    </rPh>
    <rPh sb="9" eb="11">
      <t>ケイゾク</t>
    </rPh>
    <rPh sb="16" eb="18">
      <t>ヘンコウ</t>
    </rPh>
    <rPh sb="23" eb="25">
      <t>シュウリョウ</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</si>
  <si>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</si>
  <si>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</si>
  <si>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常勤看護職員等配置加算</t>
    <phoneticPr fontId="6"/>
  </si>
  <si>
    <t>２　短期入所</t>
    <rPh sb="2" eb="4">
      <t>タンキ</t>
    </rPh>
    <rPh sb="4" eb="6">
      <t>ニュウショ</t>
    </rPh>
    <phoneticPr fontId="6"/>
  </si>
  <si>
    <t>常勤看護職員等配置加算</t>
    <rPh sb="0" eb="2">
      <t>ジョウキン</t>
    </rPh>
    <rPh sb="2" eb="4">
      <t>カンゴ</t>
    </rPh>
    <rPh sb="4" eb="6">
      <t>ショクイン</t>
    </rPh>
    <rPh sb="6" eb="7">
      <t>トウ</t>
    </rPh>
    <rPh sb="7" eb="9">
      <t>ハイチ</t>
    </rPh>
    <rPh sb="9" eb="11">
      <t>カサン</t>
    </rPh>
    <phoneticPr fontId="6"/>
  </si>
  <si>
    <t>３　生活訓練</t>
    <rPh sb="2" eb="4">
      <t>セイカツ</t>
    </rPh>
    <rPh sb="4" eb="6">
      <t>クンレン</t>
    </rPh>
    <phoneticPr fontId="6"/>
  </si>
  <si>
    <t>看護職員配置加算（Ⅰ）</t>
    <rPh sb="0" eb="2">
      <t>カンゴ</t>
    </rPh>
    <rPh sb="2" eb="4">
      <t>ショクイン</t>
    </rPh>
    <rPh sb="4" eb="6">
      <t>ハイチ</t>
    </rPh>
    <rPh sb="6" eb="8">
      <t>カサン</t>
    </rPh>
    <phoneticPr fontId="6"/>
  </si>
  <si>
    <t>４　宿泊型自立訓練</t>
    <phoneticPr fontId="6"/>
  </si>
  <si>
    <t>看護職員配置加算（Ⅱ）</t>
    <rPh sb="0" eb="2">
      <t>カンゴ</t>
    </rPh>
    <rPh sb="2" eb="4">
      <t>ショクイン</t>
    </rPh>
    <rPh sb="4" eb="6">
      <t>ハイチ</t>
    </rPh>
    <rPh sb="6" eb="8">
      <t>カサン</t>
    </rPh>
    <phoneticPr fontId="6"/>
  </si>
  <si>
    <t>５　共同生活援助</t>
    <rPh sb="2" eb="8">
      <t>キョウドウセイカツエンジョ</t>
    </rPh>
    <phoneticPr fontId="6"/>
  </si>
  <si>
    <t>看護職員配置加算</t>
    <rPh sb="0" eb="2">
      <t>カンゴ</t>
    </rPh>
    <rPh sb="2" eb="4">
      <t>ショクイン</t>
    </rPh>
    <rPh sb="4" eb="6">
      <t>ハイチ</t>
    </rPh>
    <rPh sb="6" eb="8">
      <t>カサン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</si>
  <si>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</si>
  <si>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保健師</t>
    <rPh sb="0" eb="3">
      <t>ホケンシ</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</si>
  <si>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</si>
  <si>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該当
・
非該当</t>
    <rPh sb="0" eb="2">
      <t>ガイトウ</t>
    </rPh>
    <rPh sb="7" eb="10">
      <t>ヒガイトウ</t>
    </rPh>
    <phoneticPr fontId="6"/>
  </si>
  <si>
    <t>看護師</t>
    <rPh sb="0" eb="3">
      <t>カンゴシ</t>
    </rPh>
    <phoneticPr fontId="6"/>
  </si>
  <si>
    <t>准看護師</t>
    <rPh sb="0" eb="4">
      <t>ジュンカンゴシ</t>
    </rPh>
    <phoneticPr fontId="6"/>
  </si>
  <si>
    <t>看護職員の必要数
（共同生活援助のみ）</t>
    <rPh sb="0" eb="2">
      <t>カンゴ</t>
    </rPh>
    <rPh sb="2" eb="4">
      <t>ショクイン</t>
    </rPh>
    <rPh sb="5" eb="8">
      <t>ヒツヨウスウ</t>
    </rPh>
    <rPh sb="10" eb="16">
      <t>キョウドウセイカツエンジョ</t>
    </rPh>
    <phoneticPr fontId="6"/>
  </si>
  <si>
    <t>前年度の平均利用者数</t>
    <rPh sb="0" eb="3">
      <t>ゼンネンド</t>
    </rPh>
    <rPh sb="4" eb="10">
      <t>ヘイキンリヨウシャスウ</t>
    </rPh>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</si>
  <si>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</si>
  <si>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該当
・
非該当</t>
    <phoneticPr fontId="6"/>
  </si>
  <si>
    <t>利用者数を
20で除した数
（必要数）</t>
    <rPh sb="0" eb="2">
      <t>リヨウ</t>
    </rPh>
    <rPh sb="2" eb="3">
      <t>シャ</t>
    </rPh>
    <rPh sb="3" eb="4">
      <t>スウ</t>
    </rPh>
    <rPh sb="9" eb="10">
      <t>ジョ</t>
    </rPh>
    <rPh sb="12" eb="13">
      <t>スウ</t>
    </rPh>
    <rPh sb="15" eb="18">
      <t>ヒツヨウスウ</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</si>
  <si>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</si>
  <si>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</si>
  <si>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</si>
  <si>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</si>
  <si>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看護職員配置加算に係る届出書</t>
    <rPh sb="0" eb="2">
      <t>カンゴ</t>
    </rPh>
    <rPh sb="2" eb="4">
      <t>ショクイン</t>
    </rPh>
    <rPh sb="4" eb="6">
      <t>ハイチ</t>
    </rPh>
    <rPh sb="6" eb="8">
      <t>カサン</t>
    </rPh>
    <rPh sb="9" eb="10">
      <t>カカ</t>
    </rPh>
    <rPh sb="11" eb="14">
      <t>トドケデショ</t>
    </rPh>
    <phoneticPr fontId="6"/>
  </si>
  <si>
    <t>看護職員の配置状況</t>
    <rPh sb="0" eb="2">
      <t>カンゴ</t>
    </rPh>
    <rPh sb="2" eb="4">
      <t>ショクイン</t>
    </rPh>
    <rPh sb="5" eb="7">
      <t>ハイチ</t>
    </rPh>
    <rPh sb="7" eb="9">
      <t>ジョウキョウ</t>
    </rPh>
    <phoneticPr fontId="6"/>
  </si>
  <si>
    <t>常勤換算</t>
    <rPh sb="0" eb="2">
      <t>ジョウキン</t>
    </rPh>
    <rPh sb="2" eb="4">
      <t>カンザン</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</si>
  <si>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</si>
  <si>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t>年　　月　　日</t>
    <rPh sb="0" eb="1">
      <t>ネン</t>
    </rPh>
    <rPh sb="3" eb="4">
      <t>ツキ</t>
    </rPh>
    <rPh sb="6" eb="7">
      <t>ヒ</t>
    </rPh>
    <phoneticPr fontId="124"/>
  </si>
  <si>
    <t>視覚・聴覚言語障害者支援体制加算（Ⅰ）に関する届出書</t>
    <phoneticPr fontId="124"/>
  </si>
  <si>
    <r>
      <t>多機能型の実施</t>
    </r>
    <r>
      <rPr>
        <sz val="8"/>
        <color rgb="FF000000"/>
        <rFont val="HGｺﾞｼｯｸM"/>
        <family val="3"/>
        <charset val="128"/>
      </rPr>
      <t>※1</t>
    </r>
    <phoneticPr fontId="124"/>
  </si>
  <si>
    <t>有　・　無</t>
  </si>
  <si>
    <r>
      <t>異動区分</t>
    </r>
    <r>
      <rPr>
        <sz val="8"/>
        <color rgb="FF000000"/>
        <rFont val="HGｺﾞｼｯｸM"/>
        <family val="3"/>
        <charset val="128"/>
      </rPr>
      <t>※2</t>
    </r>
    <phoneticPr fontId="124"/>
  </si>
  <si>
    <t>１　新規　　　　　２　変更　　　　　３　終了</t>
    <phoneticPr fontId="124"/>
  </si>
  <si>
    <t>当該事業所の前年度の平均実利用者数　(A)</t>
    <phoneticPr fontId="124"/>
  </si>
  <si>
    <t>うち５０％　　　　　(B)＝ (A)×0.5</t>
    <phoneticPr fontId="124"/>
  </si>
  <si>
    <t>加算要件に該当する利用者の数 (C)＝(E)／(D)</t>
    <phoneticPr fontId="124"/>
  </si>
  <si>
    <t>(C)＞＝(B)</t>
    <phoneticPr fontId="124"/>
  </si>
  <si>
    <t>該当利用者の氏名</t>
  </si>
  <si>
    <t>手帳の種類</t>
  </si>
  <si>
    <t>手帳の等級</t>
  </si>
  <si>
    <t>前年度利用日数</t>
  </si>
  <si>
    <t>前年度の開所日数 (D)</t>
    <phoneticPr fontId="124"/>
  </si>
  <si>
    <t>日</t>
  </si>
  <si>
    <t>合　計 (E)</t>
    <phoneticPr fontId="124"/>
  </si>
  <si>
    <t>２　加配される従業者の状況</t>
  </si>
  <si>
    <t>利用者数 (A)　÷　40　＝ (F)</t>
    <phoneticPr fontId="124"/>
  </si>
  <si>
    <t>加配される従業者の数　(G)</t>
    <phoneticPr fontId="124"/>
  </si>
  <si>
    <t>(G)＞＝ (F)</t>
    <phoneticPr fontId="12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</si>
  <si>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</si>
  <si>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</si>
  <si>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</si>
  <si>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</si>
  <si>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4"/>
  </si>
  <si>
    <t>※１：多機能型事業所等については、当該多機能型事業所全体で、加算要件の利用者数や配置割合の計算を行
　　　うこと。</t>
    <phoneticPr fontId="124"/>
  </si>
  <si>
    <t>※２：「異動区分」欄において「４　終了」の場合は、１利用者の状況、２加配される従業者の状況の記載は
　　　不要とする。</t>
    <phoneticPr fontId="124"/>
  </si>
  <si>
    <t>視覚・聴覚言語障害者支援体制加算（Ⅱ）に関する届出書</t>
    <phoneticPr fontId="124"/>
  </si>
  <si>
    <t>有・無</t>
    <phoneticPr fontId="124"/>
  </si>
  <si>
    <t>うち３０％　　　　　(B)＝ (A)×0.3</t>
    <phoneticPr fontId="124"/>
  </si>
  <si>
    <t>利用者数 (A)　÷　50　＝ (F)</t>
    <phoneticPr fontId="124"/>
  </si>
  <si>
    <t>(G)＞＝(F)</t>
    <phoneticPr fontId="124"/>
  </si>
  <si>
    <t>（別紙３）</t>
    <rPh sb="1" eb="3">
      <t>ベッシ</t>
    </rPh>
    <phoneticPr fontId="6"/>
  </si>
  <si>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</si>
  <si>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6"/>
  </si>
  <si>
    <t>うち３０％</t>
    <phoneticPr fontId="6"/>
  </si>
  <si>
    <t>手帳の種類</t>
    <rPh sb="0" eb="2">
      <t>テチョウ</t>
    </rPh>
    <rPh sb="3" eb="5">
      <t>シュルイ</t>
    </rPh>
    <phoneticPr fontId="6"/>
  </si>
  <si>
    <t>手帳の等級</t>
    <rPh sb="0" eb="2">
      <t>テチョウ</t>
    </rPh>
    <rPh sb="3" eb="5">
      <t>トウキュウ</t>
    </rPh>
    <phoneticPr fontId="6"/>
  </si>
  <si>
    <t>注　本表は、次に該当する利用者を記載してください。
①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t>
    <rPh sb="237" eb="238">
      <t>ユウ</t>
    </rPh>
    <rPh sb="240" eb="241">
      <t>モノ</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</si>
  <si>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</si>
  <si>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１　新規　　　　　　　２　変更　　　　　　　３　終了</t>
    <rPh sb="2" eb="4">
      <t>シンキ</t>
    </rPh>
    <rPh sb="13" eb="15">
      <t>ヘンコウ</t>
    </rPh>
    <rPh sb="24" eb="26">
      <t>シュウリョウ</t>
    </rPh>
    <phoneticPr fontId="6"/>
  </si>
  <si>
    <t>３　サービスの種類</t>
    <rPh sb="7" eb="9">
      <t>シュルイ</t>
    </rPh>
    <phoneticPr fontId="6"/>
  </si>
  <si>
    <t>４　申請する加算区分</t>
    <rPh sb="2" eb="4">
      <t>シンセイ</t>
    </rPh>
    <rPh sb="6" eb="8">
      <t>カサン</t>
    </rPh>
    <rPh sb="8" eb="10">
      <t>クブン</t>
    </rPh>
    <phoneticPr fontId="6"/>
  </si>
  <si>
    <t>人員配置体制加算（　Ⅰ　・　Ⅱ　・　Ⅲ　・　Ⅳ　）</t>
    <rPh sb="0" eb="2">
      <t>ジンイン</t>
    </rPh>
    <rPh sb="2" eb="4">
      <t>ハイチ</t>
    </rPh>
    <rPh sb="4" eb="6">
      <t>タイセイ</t>
    </rPh>
    <rPh sb="6" eb="8">
      <t>カサン</t>
    </rPh>
    <phoneticPr fontId="6"/>
  </si>
  <si>
    <t>５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</si>
  <si>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</si>
  <si>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</si>
  <si>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</si>
  <si>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</si>
  <si>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</si>
  <si>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</si>
  <si>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</si>
  <si>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</si>
  <si>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</si>
  <si>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</si>
  <si>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</si>
  <si>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１　異動区分</t>
    <rPh sb="3" eb="5">
      <t>イドウ</t>
    </rPh>
    <rPh sb="5" eb="7">
      <t>クブン</t>
    </rPh>
    <phoneticPr fontId="6"/>
  </si>
  <si>
    <t>①　新規　　　　　　　　　　　　②　変更　　　　　　　　　　　　　③　終了</t>
    <rPh sb="2" eb="4">
      <t>シンキ</t>
    </rPh>
    <rPh sb="18" eb="20">
      <t>ヘンコウ</t>
    </rPh>
    <rPh sb="35" eb="37">
      <t>シュウリョウ</t>
    </rPh>
    <phoneticPr fontId="6"/>
  </si>
  <si>
    <t>　２　栄養士配置の状況</t>
    <rPh sb="3" eb="5">
      <t>エイヨウ</t>
    </rPh>
    <rPh sb="5" eb="6">
      <t>シ</t>
    </rPh>
    <rPh sb="6" eb="8">
      <t>ハイチ</t>
    </rPh>
    <rPh sb="9" eb="11">
      <t>ジョウキョウ</t>
    </rPh>
    <phoneticPr fontId="6"/>
  </si>
  <si>
    <t>栄養士</t>
    <rPh sb="0" eb="3">
      <t>エイヨウシ</t>
    </rPh>
    <phoneticPr fontId="6"/>
  </si>
  <si>
    <t>　３　栄養マネジメントの状況</t>
    <rPh sb="3" eb="5">
      <t>エイヨウ</t>
    </rPh>
    <rPh sb="12" eb="14">
      <t>ジョウキョウ</t>
    </rPh>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</si>
  <si>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</si>
  <si>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</si>
  <si>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医師</t>
    <rPh sb="0" eb="2">
      <t>イシ</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</si>
  <si>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</si>
  <si>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ださい。</t>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</si>
  <si>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</si>
  <si>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</si>
  <si>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</si>
  <si>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</si>
  <si>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</si>
  <si>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</si>
  <si>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</si>
  <si>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</si>
  <si>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</si>
  <si>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</si>
  <si>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</si>
  <si>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</si>
  <si>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①　新規　　　　　　　　　②　変更　　　　　　　　　　③　終了</t>
    <rPh sb="2" eb="4">
      <t>シンキ</t>
    </rPh>
    <rPh sb="15" eb="17">
      <t>ヘンコウ</t>
    </rPh>
    <rPh sb="29" eb="31">
      <t>シュウリョウ</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</si>
  <si>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</si>
  <si>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</si>
  <si>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</si>
  <si>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</si>
  <si>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</si>
  <si>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</si>
  <si>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</si>
  <si>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　　３　看護職員の総数については、常勤換算</t>
    <rPh sb="4" eb="6">
      <t>カンゴ</t>
    </rPh>
    <rPh sb="6" eb="8">
      <t>ショクイン</t>
    </rPh>
    <rPh sb="9" eb="11">
      <t>ソウスウ</t>
    </rPh>
    <rPh sb="17" eb="19">
      <t>ジョウキン</t>
    </rPh>
    <rPh sb="19" eb="21">
      <t>カンザン</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</si>
  <si>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</si>
  <si>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</si>
  <si>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１　新規　　　　　　　　　２　変更　　　　　　　　　　３　終了</t>
    <rPh sb="2" eb="4">
      <t>シンキ</t>
    </rPh>
    <rPh sb="15" eb="17">
      <t>ヘンコウ</t>
    </rPh>
    <rPh sb="29" eb="31">
      <t>シュウリョウ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</si>
  <si>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</si>
  <si>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</si>
  <si>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</si>
  <si>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介護サービス包括型</t>
    <rPh sb="0" eb="2">
      <t>カイゴ</t>
    </rPh>
    <rPh sb="6" eb="8">
      <t>ホウカツ</t>
    </rPh>
    <rPh sb="8" eb="9">
      <t>ガタ</t>
    </rPh>
    <phoneticPr fontId="6"/>
  </si>
  <si>
    <t>Ⅰ・Ⅱ・Ⅲ・Ⅳ</t>
    <phoneticPr fontId="6"/>
  </si>
  <si>
    <t>外部サービス利用型</t>
    <phoneticPr fontId="6"/>
  </si>
  <si>
    <t>Ⅻ・XIII・XIV</t>
    <phoneticPr fontId="6"/>
  </si>
  <si>
    <t>Ⅴ・Ⅵ・Ⅶ・Ⅷ・Ⅸ・Ⅹ・Ⅺ</t>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</si>
  <si>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</si>
  <si>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</si>
  <si>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</si>
  <si>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12：１　・　30：１</t>
    <phoneticPr fontId="6"/>
  </si>
  <si>
    <t>7.5：１　・　20：１</t>
    <phoneticPr fontId="6"/>
  </si>
  <si>
    <t>７　人員配置の状況</t>
    <rPh sb="2" eb="4">
      <t>ジンイン</t>
    </rPh>
    <rPh sb="4" eb="6">
      <t>ハイチ</t>
    </rPh>
    <rPh sb="7" eb="9">
      <t>ジョウキョウ</t>
    </rPh>
    <phoneticPr fontId="6"/>
  </si>
  <si>
    <t>○基準上置くべき従業者数</t>
    <phoneticPr fontId="16"/>
  </si>
  <si>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</si>
  <si>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</si>
  <si>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</si>
  <si>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16"/>
  </si>
  <si>
    <t>勤務延べ
時間数</t>
    <rPh sb="0" eb="3">
      <t>キンムノ</t>
    </rPh>
    <rPh sb="5" eb="8">
      <t>ジカンスウ</t>
    </rPh>
    <phoneticPr fontId="16"/>
  </si>
  <si>
    <t>○人員配置体制加算の算定において必要な加配数</t>
    <rPh sb="16" eb="18">
      <t>ヒツヨウ</t>
    </rPh>
    <phoneticPr fontId="16"/>
  </si>
  <si>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</si>
  <si>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</si>
  <si>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16"/>
  </si>
  <si>
    <t>世話人等</t>
    <rPh sb="0" eb="3">
      <t>セワニン</t>
    </rPh>
    <rPh sb="3" eb="4">
      <t>ナド</t>
    </rPh>
    <phoneticPr fontId="6"/>
  </si>
  <si>
    <r>
      <t>○実際の</t>
    </r>
    <r>
      <rPr>
        <strike/>
        <sz val="12"/>
        <rFont val="HGｺﾞｼｯｸM"/>
        <family val="3"/>
        <charset val="128"/>
      </rPr>
      <t>特定</t>
    </r>
    <r>
      <rPr>
        <sz val="12"/>
        <rFont val="HGｺﾞｼｯｸM"/>
        <family val="3"/>
        <charset val="128"/>
      </rPr>
      <t>従業者数　</t>
    </r>
    <rPh sb="1" eb="3">
      <t>ジッサイ</t>
    </rPh>
    <rPh sb="4" eb="6">
      <t>トクテイ</t>
    </rPh>
    <rPh sb="6" eb="9">
      <t>ジュウギョウシャ</t>
    </rPh>
    <rPh sb="9" eb="10">
      <t>スウ</t>
    </rPh>
    <phoneticPr fontId="16"/>
  </si>
  <si>
    <t>※当該事業所における基準上置くべき従業者＋加配している特定従業者数</t>
    <phoneticPr fontId="6"/>
  </si>
  <si>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</si>
  <si>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</si>
  <si>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</si>
  <si>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45"/>
  </si>
  <si>
    <t>事業所番号</t>
    <rPh sb="0" eb="3">
      <t>ジギョウショ</t>
    </rPh>
    <rPh sb="3" eb="5">
      <t>バンゴウ</t>
    </rPh>
    <phoneticPr fontId="145"/>
  </si>
  <si>
    <t>定員</t>
    <rPh sb="0" eb="2">
      <t>テイイン</t>
    </rPh>
    <phoneticPr fontId="145"/>
  </si>
  <si>
    <t>１　サービス類型</t>
    <rPh sb="6" eb="8">
      <t>ルイケイ</t>
    </rPh>
    <phoneticPr fontId="6"/>
  </si>
  <si>
    <t>３　利用者数</t>
    <rPh sb="2" eb="5">
      <t>リヨウシャ</t>
    </rPh>
    <rPh sb="5" eb="6">
      <t>スウ</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</si>
  <si>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</si>
  <si>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</si>
  <si>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</si>
  <si>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</si>
  <si>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</si>
  <si>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</si>
  <si>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</si>
  <si>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計</t>
    <rPh sb="0" eb="1">
      <t>ケイ</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</si>
  <si>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</si>
  <si>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24"/>
  </si>
  <si>
    <t>日中サービス支援型事業所</t>
    <rPh sb="0" eb="2">
      <t>ニッチュウ</t>
    </rPh>
    <rPh sb="6" eb="8">
      <t>シエン</t>
    </rPh>
    <rPh sb="8" eb="9">
      <t>ガタ</t>
    </rPh>
    <rPh sb="9" eb="11">
      <t>ジギョウ</t>
    </rPh>
    <rPh sb="11" eb="12">
      <t>ショ</t>
    </rPh>
    <phoneticPr fontId="6"/>
  </si>
  <si>
    <t>個人居宅介護利用者（再掲）</t>
    <phoneticPr fontId="124"/>
  </si>
  <si>
    <t>定員増人数</t>
    <rPh sb="0" eb="2">
      <t>テイイン</t>
    </rPh>
    <rPh sb="2" eb="3">
      <t>ゾウ</t>
    </rPh>
    <rPh sb="3" eb="5">
      <t>ニンズウ</t>
    </rPh>
    <phoneticPr fontId="6"/>
  </si>
  <si>
    <t>２　運営状況</t>
    <rPh sb="2" eb="4">
      <t>ウンエイ</t>
    </rPh>
    <rPh sb="4" eb="6">
      <t>ジョウキョウ</t>
    </rPh>
    <phoneticPr fontId="145"/>
  </si>
  <si>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</si>
  <si>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</si>
  <si>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</si>
  <si>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</si>
  <si>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</si>
  <si>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</si>
  <si>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</si>
  <si>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</si>
  <si>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</si>
  <si>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t>
    <rPh sb="0" eb="3">
      <t>キンムノ</t>
    </rPh>
    <rPh sb="5" eb="7">
      <t>ジカン</t>
    </rPh>
    <phoneticPr fontId="6"/>
  </si>
  <si>
    <t>特定従業者数換算による人数</t>
    <rPh sb="0" eb="6">
      <t>トクテイジュウギョウシャスウ</t>
    </rPh>
    <rPh sb="6" eb="8">
      <t>カンサン</t>
    </rPh>
    <rPh sb="11" eb="13">
      <t>ニンズウ</t>
    </rPh>
    <phoneticPr fontId="6"/>
  </si>
  <si>
    <t>勤務延べ
時間数</t>
    <rPh sb="0" eb="3">
      <t>キンムノ</t>
    </rPh>
    <rPh sb="5" eb="8">
      <t>ジカンスウ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</si>
  <si>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</si>
  <si>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</si>
  <si>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</si>
  <si>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</si>
  <si>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</si>
  <si>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</si>
  <si>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</si>
  <si>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</si>
  <si>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</si>
  <si>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</si>
  <si>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</si>
  <si>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</si>
  <si>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</si>
  <si>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</si>
  <si>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</si>
  <si>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</si>
  <si>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</si>
  <si>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</si>
  <si>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</si>
  <si>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</si>
  <si>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</si>
  <si>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</si>
  <si>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</si>
  <si>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</si>
  <si>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</si>
  <si>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24"/>
  </si>
  <si>
    <t>勤務形態</t>
    <rPh sb="0" eb="2">
      <t>キンム</t>
    </rPh>
    <rPh sb="2" eb="4">
      <t>ケイタイ</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</si>
  <si>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</si>
  <si>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</si>
  <si>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</si>
  <si>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</si>
  <si>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</si>
  <si>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</si>
  <si>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</si>
  <si>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</si>
  <si>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24"/>
  </si>
  <si>
    <t>月</t>
    <rPh sb="0" eb="1">
      <t>ゲツ</t>
    </rPh>
    <phoneticPr fontId="6"/>
  </si>
  <si>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</si>
  <si>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</si>
  <si>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</si>
  <si>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</si>
  <si>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</si>
  <si>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日</t>
    <rPh sb="0" eb="1">
      <t>ニチ</t>
    </rPh>
    <phoneticPr fontId="6"/>
  </si>
  <si>
    <t>夜間及び深夜の時間帯以外の時間帯</t>
    <rPh sb="10" eb="12">
      <t>イガイ</t>
    </rPh>
    <rPh sb="13" eb="15">
      <t>ジカン</t>
    </rPh>
    <rPh sb="15" eb="16">
      <t>タイ</t>
    </rPh>
    <phoneticPr fontId="124"/>
  </si>
  <si>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</si>
  <si>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</si>
  <si>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</si>
  <si>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24"/>
  </si>
  <si>
    <t>加配する特定従業者（世話人等）の勤務体制一覧表</t>
    <rPh sb="0" eb="2">
      <t>カハイ</t>
    </rPh>
    <rPh sb="4" eb="6">
      <t>トクテイ</t>
    </rPh>
    <rPh sb="6" eb="9">
      <t>ジュウギョウシャ</t>
    </rPh>
    <rPh sb="10" eb="12">
      <t>セワ</t>
    </rPh>
    <rPh sb="12" eb="14">
      <t>ニンナド</t>
    </rPh>
    <phoneticPr fontId="12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</si>
  <si>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</si>
  <si>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</si>
  <si>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</si>
  <si>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t>○</t>
  </si>
  <si>
    <t>管理者</t>
    <rPh sb="0" eb="3">
      <t>カンリシャ</t>
    </rPh>
    <phoneticPr fontId="6"/>
  </si>
  <si>
    <t>サービス管理責任者</t>
    <rPh sb="4" eb="6">
      <t>カンリ</t>
    </rPh>
    <rPh sb="6" eb="9">
      <t>セキニンシャ</t>
    </rPh>
    <phoneticPr fontId="6"/>
  </si>
  <si>
    <t>世話人A</t>
    <rPh sb="0" eb="2">
      <t>セワ</t>
    </rPh>
    <rPh sb="2" eb="3">
      <t>ニン</t>
    </rPh>
    <phoneticPr fontId="124"/>
  </si>
  <si>
    <t>世話人B</t>
    <rPh sb="0" eb="2">
      <t>セワ</t>
    </rPh>
    <rPh sb="2" eb="3">
      <t>ニン</t>
    </rPh>
    <phoneticPr fontId="124"/>
  </si>
  <si>
    <t>世話人C</t>
    <rPh sb="0" eb="2">
      <t>セワ</t>
    </rPh>
    <rPh sb="2" eb="3">
      <t>ニン</t>
    </rPh>
    <phoneticPr fontId="124"/>
  </si>
  <si>
    <t>世話人D</t>
    <rPh sb="0" eb="2">
      <t>セワ</t>
    </rPh>
    <rPh sb="2" eb="3">
      <t>ニン</t>
    </rPh>
    <phoneticPr fontId="124"/>
  </si>
  <si>
    <t>世話人E</t>
    <rPh sb="0" eb="2">
      <t>セワ</t>
    </rPh>
    <rPh sb="2" eb="3">
      <t>ニン</t>
    </rPh>
    <phoneticPr fontId="124"/>
  </si>
  <si>
    <t>生活支援員A</t>
    <rPh sb="0" eb="2">
      <t>セイカツ</t>
    </rPh>
    <rPh sb="2" eb="4">
      <t>シエン</t>
    </rPh>
    <rPh sb="4" eb="5">
      <t>イン</t>
    </rPh>
    <phoneticPr fontId="124"/>
  </si>
  <si>
    <t>生活支援員B</t>
    <rPh sb="0" eb="2">
      <t>セイカツ</t>
    </rPh>
    <rPh sb="2" eb="4">
      <t>シエン</t>
    </rPh>
    <rPh sb="4" eb="5">
      <t>イン</t>
    </rPh>
    <phoneticPr fontId="124"/>
  </si>
  <si>
    <t>生活支援員C</t>
    <rPh sb="0" eb="2">
      <t>セイカツ</t>
    </rPh>
    <rPh sb="2" eb="4">
      <t>シエン</t>
    </rPh>
    <rPh sb="4" eb="5">
      <t>イン</t>
    </rPh>
    <phoneticPr fontId="124"/>
  </si>
  <si>
    <t>生活支援員D</t>
    <rPh sb="0" eb="2">
      <t>セイカツ</t>
    </rPh>
    <rPh sb="2" eb="4">
      <t>シエン</t>
    </rPh>
    <rPh sb="4" eb="5">
      <t>イン</t>
    </rPh>
    <phoneticPr fontId="124"/>
  </si>
  <si>
    <t>生活支援員E</t>
    <rPh sb="0" eb="2">
      <t>セイカツ</t>
    </rPh>
    <rPh sb="2" eb="4">
      <t>シエン</t>
    </rPh>
    <rPh sb="4" eb="5">
      <t>イン</t>
    </rPh>
    <phoneticPr fontId="124"/>
  </si>
  <si>
    <t>世話人A</t>
    <rPh sb="0" eb="3">
      <t>セワニン</t>
    </rPh>
    <phoneticPr fontId="124"/>
  </si>
  <si>
    <t>（参考表）</t>
    <rPh sb="3" eb="4">
      <t>ヒョウ</t>
    </rPh>
    <phoneticPr fontId="6"/>
  </si>
  <si>
    <t>令和</t>
    <rPh sb="0" eb="2">
      <t>レイワ</t>
    </rPh>
    <phoneticPr fontId="145"/>
  </si>
  <si>
    <t>年</t>
    <rPh sb="0" eb="1">
      <t>ネン</t>
    </rPh>
    <phoneticPr fontId="145"/>
  </si>
  <si>
    <t>月</t>
    <rPh sb="0" eb="1">
      <t>ツキ</t>
    </rPh>
    <phoneticPr fontId="145"/>
  </si>
  <si>
    <t>日</t>
    <rPh sb="0" eb="1">
      <t>ニチ</t>
    </rPh>
    <phoneticPr fontId="145"/>
  </si>
  <si>
    <t>１　事業者名等</t>
    <rPh sb="2" eb="5">
      <t>ジギョウシャ</t>
    </rPh>
    <rPh sb="5" eb="6">
      <t>メイ</t>
    </rPh>
    <rPh sb="6" eb="7">
      <t>トウ</t>
    </rPh>
    <phoneticPr fontId="145"/>
  </si>
  <si>
    <t>２　事業所類型</t>
    <rPh sb="2" eb="5">
      <t>ジギョウショ</t>
    </rPh>
    <rPh sb="5" eb="7">
      <t>ルイケイ</t>
    </rPh>
    <phoneticPr fontId="145"/>
  </si>
  <si>
    <t>法人名</t>
    <rPh sb="0" eb="2">
      <t>ホウジン</t>
    </rPh>
    <rPh sb="2" eb="3">
      <t>メイ</t>
    </rPh>
    <phoneticPr fontId="145"/>
  </si>
  <si>
    <t>介護サービス包括型</t>
    <rPh sb="0" eb="2">
      <t>カイゴ</t>
    </rPh>
    <rPh sb="6" eb="8">
      <t>ホウカツ</t>
    </rPh>
    <rPh sb="8" eb="9">
      <t>ガタ</t>
    </rPh>
    <phoneticPr fontId="145"/>
  </si>
  <si>
    <t>事業所名</t>
    <rPh sb="0" eb="3">
      <t>ジギョウショ</t>
    </rPh>
    <rPh sb="3" eb="4">
      <t>メイ</t>
    </rPh>
    <phoneticPr fontId="145"/>
  </si>
  <si>
    <t>外部サービス利用型</t>
    <rPh sb="0" eb="2">
      <t>ガイブ</t>
    </rPh>
    <rPh sb="6" eb="9">
      <t>リヨウガタ</t>
    </rPh>
    <phoneticPr fontId="145"/>
  </si>
  <si>
    <t>日中サービス支援型</t>
    <rPh sb="0" eb="2">
      <t>ニッチュウ</t>
    </rPh>
    <rPh sb="6" eb="9">
      <t>シエンガタ</t>
    </rPh>
    <phoneticPr fontId="145"/>
  </si>
  <si>
    <t>※１　該当する類型の欄のプルダウンで○を選択する</t>
    <phoneticPr fontId="6"/>
  </si>
  <si>
    <t>５　前年度の平均利用者数</t>
    <rPh sb="2" eb="5">
      <t>ゼンネンド</t>
    </rPh>
    <rPh sb="6" eb="8">
      <t>ヘイキン</t>
    </rPh>
    <rPh sb="8" eb="10">
      <t>リヨウ</t>
    </rPh>
    <rPh sb="10" eb="11">
      <t>シャ</t>
    </rPh>
    <rPh sb="11" eb="12">
      <t>スウ</t>
    </rPh>
    <phoneticPr fontId="145"/>
  </si>
  <si>
    <t>延べ利用人数</t>
    <phoneticPr fontId="6"/>
  </si>
  <si>
    <t>計</t>
    <rPh sb="0" eb="1">
      <t>ケイ</t>
    </rPh>
    <phoneticPr fontId="145"/>
  </si>
  <si>
    <t>開所日数</t>
    <rPh sb="0" eb="2">
      <t>カイショ</t>
    </rPh>
    <rPh sb="2" eb="4">
      <t>ニッスウ</t>
    </rPh>
    <phoneticPr fontId="145"/>
  </si>
  <si>
    <t>利用者数</t>
    <rPh sb="0" eb="3">
      <t>リヨウシャ</t>
    </rPh>
    <rPh sb="3" eb="4">
      <t>スウ</t>
    </rPh>
    <phoneticPr fontId="6"/>
  </si>
  <si>
    <t>定員増人数</t>
  </si>
  <si>
    <t>定員増人数</t>
    <phoneticPr fontId="6"/>
  </si>
  <si>
    <t>個人居宅介護等利用者</t>
    <rPh sb="6" eb="7">
      <t>ナド</t>
    </rPh>
    <phoneticPr fontId="6"/>
  </si>
  <si>
    <t>４月</t>
    <rPh sb="1" eb="2">
      <t>ガツ</t>
    </rPh>
    <phoneticPr fontId="145"/>
  </si>
  <si>
    <t>名</t>
    <rPh sb="0" eb="1">
      <t>メイ</t>
    </rPh>
    <phoneticPr fontId="145"/>
  </si>
  <si>
    <t>５月</t>
    <rPh sb="1" eb="2">
      <t>ガツ</t>
    </rPh>
    <phoneticPr fontId="145"/>
  </si>
  <si>
    <t>６月</t>
    <rPh sb="1" eb="2">
      <t>ガツ</t>
    </rPh>
    <phoneticPr fontId="145"/>
  </si>
  <si>
    <t>７月</t>
    <rPh sb="1" eb="2">
      <t>ガツ</t>
    </rPh>
    <phoneticPr fontId="145"/>
  </si>
  <si>
    <t>８月</t>
    <rPh sb="1" eb="2">
      <t>ガツ</t>
    </rPh>
    <phoneticPr fontId="145"/>
  </si>
  <si>
    <t>９月</t>
    <rPh sb="1" eb="2">
      <t>ガツ</t>
    </rPh>
    <phoneticPr fontId="145"/>
  </si>
  <si>
    <t>10月</t>
    <rPh sb="2" eb="3">
      <t>ガツ</t>
    </rPh>
    <phoneticPr fontId="145"/>
  </si>
  <si>
    <t>11月</t>
    <rPh sb="2" eb="3">
      <t>ガツ</t>
    </rPh>
    <phoneticPr fontId="145"/>
  </si>
  <si>
    <t>12月</t>
    <rPh sb="2" eb="3">
      <t>ガツ</t>
    </rPh>
    <phoneticPr fontId="145"/>
  </si>
  <si>
    <t>１月</t>
    <rPh sb="1" eb="2">
      <t>ガツ</t>
    </rPh>
    <phoneticPr fontId="145"/>
  </si>
  <si>
    <t>２月</t>
    <rPh sb="1" eb="2">
      <t>ガツ</t>
    </rPh>
    <phoneticPr fontId="145"/>
  </si>
  <si>
    <t>３月</t>
    <rPh sb="1" eb="2">
      <t>ガツ</t>
    </rPh>
    <phoneticPr fontId="145"/>
  </si>
  <si>
    <t>項目毎
平均利用者数</t>
    <rPh sb="0" eb="2">
      <t>コウモク</t>
    </rPh>
    <rPh sb="2" eb="3">
      <t>ゴト</t>
    </rPh>
    <rPh sb="4" eb="6">
      <t>ヘイキン</t>
    </rPh>
    <rPh sb="6" eb="8">
      <t>リヨウ</t>
    </rPh>
    <rPh sb="8" eb="9">
      <t>シャ</t>
    </rPh>
    <rPh sb="9" eb="10">
      <t>スウ</t>
    </rPh>
    <phoneticPr fontId="145"/>
  </si>
  <si>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</si>
  <si>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</si>
  <si>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</si>
  <si>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</si>
  <si>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</si>
  <si>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　　年　　月　　日</t>
    <rPh sb="2" eb="3">
      <t>ネン</t>
    </rPh>
    <rPh sb="5" eb="6">
      <t>ツキ</t>
    </rPh>
    <rPh sb="8" eb="9">
      <t>ヒ</t>
    </rPh>
    <phoneticPr fontId="1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</si>
  <si>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</si>
  <si>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1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</si>
  <si>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6"/>
  </si>
  <si>
    <t>⑴</t>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</si>
  <si>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</si>
  <si>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一人目</t>
    <rPh sb="0" eb="2">
      <t>ヒトリ</t>
    </rPh>
    <rPh sb="2" eb="3">
      <t>メ</t>
    </rPh>
    <phoneticPr fontId="16"/>
  </si>
  <si>
    <t>社会福祉士又は精神保健福祉士の資格要件の確認</t>
    <phoneticPr fontId="16"/>
  </si>
  <si>
    <t>有　・　無</t>
    <rPh sb="0" eb="1">
      <t>アリ</t>
    </rPh>
    <rPh sb="4" eb="5">
      <t>ナ</t>
    </rPh>
    <phoneticPr fontId="1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</si>
  <si>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6"/>
  </si>
  <si>
    <t>有（世話人・生活支援員）　
・　無</t>
    <rPh sb="0" eb="1">
      <t>アリ</t>
    </rPh>
    <rPh sb="2" eb="5">
      <t>セワニン</t>
    </rPh>
    <rPh sb="6" eb="11">
      <t>セイカツシエンイン</t>
    </rPh>
    <rPh sb="16" eb="17">
      <t>ナ</t>
    </rPh>
    <phoneticPr fontId="16"/>
  </si>
  <si>
    <t>二人目</t>
    <rPh sb="0" eb="2">
      <t>フタリ</t>
    </rPh>
    <rPh sb="2" eb="3">
      <t>メ</t>
    </rPh>
    <phoneticPr fontId="16"/>
  </si>
  <si>
    <t>⑵</t>
    <phoneticPr fontId="16"/>
  </si>
  <si>
    <t>配置割合　（別添にて確認）</t>
    <rPh sb="0" eb="2">
      <t>ハイチ</t>
    </rPh>
    <rPh sb="2" eb="4">
      <t>ワリアイ</t>
    </rPh>
    <rPh sb="6" eb="8">
      <t>ベッテン</t>
    </rPh>
    <rPh sb="10" eb="12">
      <t>カクニン</t>
    </rPh>
    <phoneticPr fontId="16"/>
  </si>
  <si>
    <t>配置割合の基準を満たす
確認の可否</t>
    <rPh sb="0" eb="4">
      <t>ハイチワリアイ</t>
    </rPh>
    <rPh sb="5" eb="7">
      <t>キジュン</t>
    </rPh>
    <rPh sb="8" eb="9">
      <t>ミ</t>
    </rPh>
    <rPh sb="12" eb="14">
      <t>カクニン</t>
    </rPh>
    <rPh sb="15" eb="17">
      <t>カヒ</t>
    </rPh>
    <phoneticPr fontId="16"/>
  </si>
  <si>
    <t>可　・　不可</t>
    <rPh sb="0" eb="1">
      <t>カ</t>
    </rPh>
    <rPh sb="4" eb="6">
      <t>フカ</t>
    </rPh>
    <phoneticPr fontId="16"/>
  </si>
  <si>
    <t>２．移行支援住居として登録する共同生活住居</t>
    <rPh sb="2" eb="8">
      <t>イコウシエンジュウキョ</t>
    </rPh>
    <rPh sb="11" eb="13">
      <t>トウロク</t>
    </rPh>
    <rPh sb="15" eb="17">
      <t>キョウドウ</t>
    </rPh>
    <rPh sb="17" eb="19">
      <t>セイカツ</t>
    </rPh>
    <rPh sb="19" eb="21">
      <t>ジュウキョ</t>
    </rPh>
    <phoneticPr fontId="16"/>
  </si>
  <si>
    <t>指定申請書　付表６の共同生活住居又は
サテライト型住居の番号及び名称</t>
    <rPh sb="16" eb="17">
      <t>マタ</t>
    </rPh>
    <rPh sb="24" eb="25">
      <t>ガタ</t>
    </rPh>
    <rPh sb="25" eb="27">
      <t>ジュウキョ</t>
    </rPh>
    <phoneticPr fontId="16"/>
  </si>
  <si>
    <t>定員</t>
    <rPh sb="0" eb="2">
      <t>テイイン</t>
    </rPh>
    <phoneticPr fontId="16"/>
  </si>
  <si>
    <t>入居者数</t>
    <rPh sb="0" eb="3">
      <t>ニュウキョシャ</t>
    </rPh>
    <rPh sb="3" eb="4">
      <t>スウ</t>
    </rPh>
    <phoneticPr fontId="16"/>
  </si>
  <si>
    <t>住居①</t>
    <rPh sb="0" eb="2">
      <t>ジュウキョ</t>
    </rPh>
    <phoneticPr fontId="16"/>
  </si>
  <si>
    <t>住居</t>
    <rPh sb="0" eb="2">
      <t>ジュウキョ</t>
    </rPh>
    <phoneticPr fontId="6"/>
  </si>
  <si>
    <t>サテライト①</t>
    <phoneticPr fontId="16"/>
  </si>
  <si>
    <t>サテライト②</t>
    <phoneticPr fontId="16"/>
  </si>
  <si>
    <t>住居②</t>
    <rPh sb="0" eb="2">
      <t>ジュウキョ</t>
    </rPh>
    <phoneticPr fontId="16"/>
  </si>
  <si>
    <t>住居③</t>
    <rPh sb="0" eb="2">
      <t>ジュウキョ</t>
    </rPh>
    <phoneticPr fontId="16"/>
  </si>
  <si>
    <t>住居④</t>
    <rPh sb="0" eb="2">
      <t>ジュウキョ</t>
    </rPh>
    <phoneticPr fontId="16"/>
  </si>
  <si>
    <t>※添付書類：社会福祉士又は精神保健福祉士の資格証</t>
    <rPh sb="1" eb="3">
      <t>テンプ</t>
    </rPh>
    <rPh sb="3" eb="5">
      <t>ショルイ</t>
    </rPh>
    <rPh sb="21" eb="23">
      <t>シカク</t>
    </rPh>
    <rPh sb="23" eb="24">
      <t>ショウ</t>
    </rPh>
    <phoneticPr fontId="16"/>
  </si>
  <si>
    <t>（別紙）</t>
    <rPh sb="1" eb="3">
      <t>ベッシ</t>
    </rPh>
    <phoneticPr fontId="6"/>
  </si>
  <si>
    <t>３　運営状況</t>
    <rPh sb="2" eb="4">
      <t>ウンエイ</t>
    </rPh>
    <rPh sb="4" eb="6">
      <t>ジョウキョウ</t>
    </rPh>
    <phoneticPr fontId="14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</si>
  <si>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5"/>
  </si>
  <si>
    <t>①新設又は増改築等の時点から６か月未満</t>
    <phoneticPr fontId="145"/>
  </si>
  <si>
    <t>区分１以下</t>
    <rPh sb="0" eb="2">
      <t>クブン</t>
    </rPh>
    <rPh sb="3" eb="5">
      <t>イカ</t>
    </rPh>
    <phoneticPr fontId="145"/>
  </si>
  <si>
    <t>区分４</t>
    <rPh sb="0" eb="2">
      <t>クブン</t>
    </rPh>
    <phoneticPr fontId="145"/>
  </si>
  <si>
    <t>②新設又は増改築等の時点から６か月以上１年未満</t>
    <phoneticPr fontId="145"/>
  </si>
  <si>
    <t>区分２</t>
    <rPh sb="0" eb="2">
      <t>クブン</t>
    </rPh>
    <phoneticPr fontId="145"/>
  </si>
  <si>
    <t>区分５</t>
    <rPh sb="0" eb="2">
      <t>クブン</t>
    </rPh>
    <phoneticPr fontId="145"/>
  </si>
  <si>
    <t>③新設又は増改築等の時点から１年以上</t>
    <rPh sb="8" eb="9">
      <t>トウ</t>
    </rPh>
    <phoneticPr fontId="145"/>
  </si>
  <si>
    <t>区分３</t>
    <rPh sb="0" eb="2">
      <t>クブン</t>
    </rPh>
    <phoneticPr fontId="145"/>
  </si>
  <si>
    <t>区分６</t>
    <rPh sb="0" eb="2">
      <t>クブン</t>
    </rPh>
    <phoneticPr fontId="145"/>
  </si>
  <si>
    <t>※２　該当する欄のプルダウンで○を選択する</t>
    <phoneticPr fontId="6"/>
  </si>
  <si>
    <t>合計</t>
    <rPh sb="0" eb="2">
      <t>ゴウケイ</t>
    </rPh>
    <phoneticPr fontId="145"/>
  </si>
  <si>
    <t>※３　①の場合は４のみ入力、②又は③の場合は５のみ入力すること</t>
    <phoneticPr fontId="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</si>
  <si>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5"/>
  </si>
  <si>
    <t>延べ利用人数</t>
    <rPh sb="0" eb="1">
      <t>ノ</t>
    </rPh>
    <rPh sb="2" eb="4">
      <t>リヨウ</t>
    </rPh>
    <rPh sb="4" eb="6">
      <t>ニンズウ</t>
    </rPh>
    <phoneticPr fontId="145"/>
  </si>
  <si>
    <t>平均利用者数</t>
    <rPh sb="0" eb="2">
      <t>ヘイキン</t>
    </rPh>
    <rPh sb="2" eb="4">
      <t>リヨウ</t>
    </rPh>
    <rPh sb="4" eb="5">
      <t>シャ</t>
    </rPh>
    <rPh sb="5" eb="6">
      <t>スウ</t>
    </rPh>
    <phoneticPr fontId="14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</si>
  <si>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</si>
  <si>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</si>
  <si>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</si>
  <si>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</si>
  <si>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5"/>
  </si>
  <si>
    <t>　　　で計算された必要配置数に基づいて人員を配置すること</t>
    <rPh sb="4" eb="6">
      <t>ケイサン</t>
    </rPh>
    <rPh sb="9" eb="11">
      <t>ヒツヨウ</t>
    </rPh>
    <rPh sb="11" eb="13">
      <t>ハイチ</t>
    </rPh>
    <rPh sb="13" eb="14">
      <t>スウ</t>
    </rPh>
    <rPh sb="15" eb="16">
      <t>モト</t>
    </rPh>
    <phoneticPr fontId="145"/>
  </si>
  <si>
    <t>６　必要なサービス管理責任者の人員配置</t>
    <rPh sb="2" eb="4">
      <t>ヒツヨウ</t>
    </rPh>
    <rPh sb="9" eb="14">
      <t>カンリセキニンシャ</t>
    </rPh>
    <rPh sb="15" eb="17">
      <t>ジンイン</t>
    </rPh>
    <rPh sb="17" eb="19">
      <t>ハイチ</t>
    </rPh>
    <phoneticPr fontId="6"/>
  </si>
  <si>
    <t>７　実際のサービス管理責任者の人員配置</t>
    <rPh sb="2" eb="4">
      <t>ジッサイ</t>
    </rPh>
    <rPh sb="9" eb="14">
      <t>カンリセキニンシャ</t>
    </rPh>
    <rPh sb="15" eb="17">
      <t>ジンイン</t>
    </rPh>
    <rPh sb="17" eb="19">
      <t>ハイチ</t>
    </rPh>
    <phoneticPr fontId="6"/>
  </si>
  <si>
    <t>人数</t>
    <rPh sb="0" eb="2">
      <t>ニンズウ</t>
    </rPh>
    <phoneticPr fontId="6"/>
  </si>
  <si>
    <t>サービス管理責任者</t>
    <rPh sb="4" eb="9">
      <t>カンリセキニンシャ</t>
    </rPh>
    <phoneticPr fontId="6"/>
  </si>
  <si>
    <t>８　移行支援住居におけるサービス管理責任者の配置要件の可否</t>
    <rPh sb="2" eb="8">
      <t>イコウシエンジュウキョ</t>
    </rPh>
    <rPh sb="27" eb="29">
      <t>カヒ</t>
    </rPh>
    <phoneticPr fontId="16"/>
  </si>
  <si>
    <t>看護職員配置加算に関する届出書</t>
    <rPh sb="0" eb="2">
      <t>カンゴ</t>
    </rPh>
    <rPh sb="2" eb="4">
      <t>ショクイン</t>
    </rPh>
    <rPh sb="4" eb="6">
      <t>ハイチ</t>
    </rPh>
    <rPh sb="6" eb="8">
      <t>カサン</t>
    </rPh>
    <rPh sb="9" eb="10">
      <t>カン</t>
    </rPh>
    <rPh sb="12" eb="14">
      <t>トドケデ</t>
    </rPh>
    <rPh sb="14" eb="15">
      <t>ショ</t>
    </rPh>
    <phoneticPr fontId="6"/>
  </si>
  <si>
    <t>①　新規　　　　　　　　②　変更　　　　　　　　③　終了</t>
    <rPh sb="2" eb="4">
      <t>シンキ</t>
    </rPh>
    <rPh sb="14" eb="16">
      <t>ヘンコウ</t>
    </rPh>
    <rPh sb="26" eb="28">
      <t>シュウリョウ</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</si>
  <si>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</si>
  <si>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</si>
  <si>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</si>
  <si>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</si>
  <si>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</si>
  <si>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</si>
  <si>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</si>
  <si>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</si>
  <si>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４　看護職員の必要数</t>
    <rPh sb="2" eb="4">
      <t>カンゴ</t>
    </rPh>
    <rPh sb="4" eb="6">
      <t>ショクイン</t>
    </rPh>
    <rPh sb="7" eb="10">
      <t>ヒツヨウスウ</t>
    </rPh>
    <phoneticPr fontId="6"/>
  </si>
  <si>
    <t>利用者の数を２０で除した数
　（Ⓐ　≧　Ⓑ　であること　）</t>
    <phoneticPr fontId="6"/>
  </si>
  <si>
    <t>Ⓑ</t>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</si>
  <si>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</si>
  <si>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</si>
  <si>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</si>
  <si>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</si>
  <si>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</si>
  <si>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</si>
  <si>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</si>
  <si>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　　年　　月　　日</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</si>
  <si>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</si>
  <si>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事業所番号</t>
    <rPh sb="3" eb="4">
      <t>バン</t>
    </rPh>
    <rPh sb="4" eb="5">
      <t>ゴウ</t>
    </rPh>
    <phoneticPr fontId="6"/>
  </si>
  <si>
    <t>事業所名</t>
    <phoneticPr fontId="6"/>
  </si>
  <si>
    <t>連絡先</t>
    <rPh sb="0" eb="3">
      <t>レンラクサキ</t>
    </rPh>
    <phoneticPr fontId="6"/>
  </si>
  <si>
    <t>担当者名</t>
    <rPh sb="0" eb="4">
      <t>タントウシャメイ</t>
    </rPh>
    <phoneticPr fontId="6"/>
  </si>
  <si>
    <t>ＦＡＸ番号</t>
    <rPh sb="3" eb="5">
      <t>バンゴウ</t>
    </rPh>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</si>
  <si>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</si>
  <si>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</si>
  <si>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</si>
  <si>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phoneticPr fontId="6"/>
  </si>
  <si>
    <t>夜間支援の対象者数（人）</t>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</si>
  <si>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</si>
  <si>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</si>
  <si>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</si>
  <si>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</si>
  <si>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</si>
  <si>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</si>
  <si>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</si>
  <si>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</si>
  <si>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</si>
  <si>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</si>
  <si>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</si>
  <si>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</si>
  <si>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</si>
  <si>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</si>
  <si>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</si>
  <si>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</si>
  <si>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</si>
  <si>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住居名</t>
    <rPh sb="0" eb="2">
      <t>ジュウキョ</t>
    </rPh>
    <rPh sb="2" eb="3">
      <t>メイ</t>
    </rPh>
    <phoneticPr fontId="6"/>
  </si>
  <si>
    <t>夜間における防災体制の内容
（契約内容等）</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</si>
  <si>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</si>
  <si>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</si>
  <si>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</si>
  <si>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</si>
  <si>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</si>
  <si>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</si>
  <si>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</si>
  <si>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</si>
  <si>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</si>
  <si>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</si>
  <si>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</si>
  <si>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</si>
  <si>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</si>
  <si>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</si>
  <si>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</si>
  <si>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</si>
  <si>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</si>
  <si>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</si>
  <si>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</si>
  <si>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</si>
  <si>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</si>
  <si>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</si>
  <si>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t>
    <phoneticPr fontId="6"/>
  </si>
  <si>
    <t>○○事業所</t>
    <phoneticPr fontId="6"/>
  </si>
  <si>
    <t>△△県□□市◇◇×－×－×</t>
    <phoneticPr fontId="6"/>
  </si>
  <si>
    <t>××－××××－××××</t>
    <phoneticPr fontId="6"/>
  </si>
  <si>
    <t>◎◎　◎◎</t>
    <phoneticPr fontId="6"/>
  </si>
  <si>
    <t>夜間の排せつ支援等を必要とする利用者が入居しているため。</t>
    <phoneticPr fontId="6"/>
  </si>
  <si>
    <t>Aホーム</t>
    <phoneticPr fontId="6"/>
  </si>
  <si>
    <t>宿直</t>
    <rPh sb="0" eb="2">
      <t>シュクチョク</t>
    </rPh>
    <phoneticPr fontId="6"/>
  </si>
  <si>
    <t>Bホーム</t>
    <phoneticPr fontId="6"/>
  </si>
  <si>
    <t>夜勤</t>
    <rPh sb="0" eb="2">
      <t>ヤキン</t>
    </rPh>
    <phoneticPr fontId="6"/>
  </si>
  <si>
    <t>Cホーム</t>
    <phoneticPr fontId="6"/>
  </si>
  <si>
    <t>Dホーム</t>
    <phoneticPr fontId="6"/>
  </si>
  <si>
    <t>Eホーム</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</si>
  <si>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</si>
  <si>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</si>
  <si>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</si>
  <si>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</si>
  <si>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</si>
  <si>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</si>
  <si>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</si>
  <si>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　警備会社（◆◆会社）と警備の委託契約を締結。（契約書の写しは別添のとおり。）</t>
    <phoneticPr fontId="6"/>
  </si>
  <si>
    <t>同左</t>
    <rPh sb="0" eb="1">
      <t>ドウ</t>
    </rPh>
    <rPh sb="1" eb="2">
      <t>ヒダリ</t>
    </rPh>
    <phoneticPr fontId="6"/>
  </si>
  <si>
    <t>　職員が携帯電話を身につけ、連絡体制を確保するとともに、緊急連絡先を住居内に掲示している。</t>
    <phoneticPr fontId="6"/>
  </si>
  <si>
    <t>22:00～23:00</t>
    <phoneticPr fontId="6"/>
  </si>
  <si>
    <t>1:00～3:00</t>
    <phoneticPr fontId="6"/>
  </si>
  <si>
    <t>夜勤（Ⅳ）</t>
    <rPh sb="0" eb="2">
      <t>ヤキン</t>
    </rPh>
    <phoneticPr fontId="6"/>
  </si>
  <si>
    <t>4:00～5:00</t>
    <phoneticPr fontId="6"/>
  </si>
  <si>
    <t>23:00～2:00</t>
    <phoneticPr fontId="6"/>
  </si>
  <si>
    <t>夜勤（Ⅴ）</t>
    <rPh sb="0" eb="2">
      <t>ヤキン</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</si>
  <si>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</si>
  <si>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事業所名</t>
  </si>
  <si>
    <t>夜間支援体制の確保が必要な理由</t>
  </si>
  <si>
    <t>夜間の排せつ支援等を必要とする利用者が入居しているため。</t>
  </si>
  <si>
    <t>夜間支援の対象者数（人）</t>
    <rPh sb="5" eb="8">
      <t>タイショウシャ</t>
    </rPh>
    <rPh sb="8" eb="9">
      <t>スウ</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</si>
  <si>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</si>
  <si>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</si>
  <si>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</si>
  <si>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</si>
  <si>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夜間における防災体制の内容
（契約内容等）</t>
  </si>
  <si>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</si>
  <si>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</si>
  <si>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</si>
  <si>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</si>
  <si>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</si>
  <si>
    <t>○○事業所</t>
  </si>
  <si>
    <t>△△県□□市◇◇×－×－×</t>
  </si>
  <si>
    <t>××－××××－××××</t>
  </si>
  <si>
    <t>◎◎　◎◎</t>
  </si>
  <si>
    <t>夜勤</t>
  </si>
  <si>
    <t>22:00～6:00</t>
  </si>
  <si>
    <t>　警備会社（◆◆会社）と警備の委託契約を締結。（契約書の写しは別添のとおり。）</t>
  </si>
  <si>
    <t>職員が携帯電話を身につけ、連絡体制を確保するとともに、緊急連絡先を住居内に掲示している。</t>
  </si>
  <si>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</si>
  <si>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</si>
  <si>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</si>
  <si>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</si>
  <si>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３　異動区分</t>
    <rPh sb="2" eb="4">
      <t>イドウ</t>
    </rPh>
    <rPh sb="4" eb="6">
      <t>クブン</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</si>
  <si>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</si>
  <si>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</si>
  <si>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</si>
  <si>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</si>
  <si>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</si>
  <si>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</si>
  <si>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　生活支援員のうち20％以上が、強度行動障害支援者養成研修（基礎研修）修了者であること。</t>
    <rPh sb="33" eb="35">
      <t>ケンシュウ</t>
    </rPh>
    <phoneticPr fontId="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</si>
  <si>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</si>
  <si>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</si>
  <si>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</si>
  <si>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</si>
  <si>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</si>
  <si>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</si>
  <si>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</si>
  <si>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</si>
  <si>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</si>
  <si>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</si>
  <si>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</si>
  <si>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1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</si>
  <si>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</si>
  <si>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</si>
  <si>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1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</si>
  <si>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</si>
  <si>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</si>
  <si>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</si>
  <si>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</si>
  <si>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16"/>
  </si>
  <si>
    <t>（　　あり　　・　　なし　　）</t>
    <phoneticPr fontId="1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</si>
  <si>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</si>
  <si>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生活支援員の数</t>
    <rPh sb="0" eb="2">
      <t>セイカツ</t>
    </rPh>
    <rPh sb="2" eb="5">
      <t>シエンイン</t>
    </rPh>
    <rPh sb="6" eb="7">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</si>
  <si>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</si>
  <si>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</si>
  <si>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</si>
  <si>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</si>
  <si>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年</t>
    <rPh sb="0" eb="1">
      <t>ネン</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</si>
  <si>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</si>
  <si>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</si>
  <si>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</si>
  <si>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</si>
  <si>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</si>
  <si>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</si>
  <si>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</si>
  <si>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</si>
  <si>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</si>
  <si>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</si>
  <si>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</si>
  <si>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</si>
  <si>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</si>
  <si>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</si>
  <si>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</si>
  <si>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</si>
  <si>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</si>
  <si>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</si>
  <si>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</si>
  <si>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</si>
  <si>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</si>
  <si>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</si>
  <si>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</si>
  <si>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</si>
  <si>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月</t>
    <rPh sb="0" eb="1">
      <t>ツキ</t>
    </rPh>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</si>
  <si>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</si>
  <si>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</si>
  <si>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</si>
  <si>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</si>
  <si>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</si>
  <si>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注１</t>
    <rPh sb="0" eb="1">
      <t>チュウ</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</si>
  <si>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</si>
  <si>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注２</t>
    <rPh sb="0" eb="1">
      <t>チュウ</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</si>
  <si>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</si>
  <si>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注３</t>
    <rPh sb="0" eb="1">
      <t>チュウ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</si>
  <si>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</si>
  <si>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注４</t>
    <rPh sb="0" eb="1">
      <t>チュウ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</si>
  <si>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</si>
  <si>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</si>
  <si>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</si>
  <si>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</si>
  <si>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</si>
  <si>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</si>
  <si>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</si>
  <si>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6"/>
  </si>
  <si>
    <t>１　施設の名称</t>
    <rPh sb="2" eb="4">
      <t>シセツ</t>
    </rPh>
    <rPh sb="5" eb="7">
      <t>メイショウ</t>
    </rPh>
    <phoneticPr fontId="6"/>
  </si>
  <si>
    <t>３　算定要件</t>
    <rPh sb="2" eb="6">
      <t>サンテイヨウケン</t>
    </rPh>
    <phoneticPr fontId="1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</si>
  <si>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6"/>
  </si>
  <si>
    <t xml:space="preserve"> 　　　　人</t>
    <rPh sb="5" eb="6">
      <t>ニン</t>
    </rPh>
    <phoneticPr fontId="16"/>
  </si>
  <si>
    <t>定員の見直し</t>
    <rPh sb="0" eb="2">
      <t>テイイン</t>
    </rPh>
    <rPh sb="3" eb="5">
      <t>ミナオ</t>
    </rPh>
    <phoneticPr fontId="1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</si>
  <si>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</si>
  <si>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</si>
  <si>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</si>
  <si>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個別計画訓練支援（Ⅱ）の要件をすべて満たしている。</t>
    <rPh sb="0" eb="8">
      <t>コベツケイカククンレンシエン</t>
    </rPh>
    <rPh sb="12" eb="14">
      <t>ヨウケン</t>
    </rPh>
    <rPh sb="18" eb="19">
      <t>ミ</t>
    </rPh>
    <phoneticPr fontId="6"/>
  </si>
  <si>
    <t>確認欄</t>
    <rPh sb="0" eb="2">
      <t>カクニン</t>
    </rPh>
    <rPh sb="2" eb="3">
      <t>ラン</t>
    </rPh>
    <phoneticPr fontId="6"/>
  </si>
  <si>
    <t>算定要件</t>
    <rPh sb="0" eb="2">
      <t>サンテイ</t>
    </rPh>
    <rPh sb="2" eb="4">
      <t>ヨウケン</t>
    </rPh>
    <phoneticPr fontId="6"/>
  </si>
  <si>
    <t>個別計画訓練支援加算（Ⅰ）の要件</t>
    <rPh sb="14" eb="16">
      <t>ヨウケン</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</si>
  <si>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</si>
  <si>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</si>
  <si>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　 ３　情報の共有・伝達</t>
    <rPh sb="4" eb="6">
      <t>ジョウホウ</t>
    </rPh>
    <rPh sb="7" eb="9">
      <t>キョウユウ</t>
    </rPh>
    <rPh sb="10" eb="12">
      <t>デンタツ</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</si>
  <si>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</si>
  <si>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</si>
  <si>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　 ２　個別訓練実施計画
　　　 の運用</t>
    <rPh sb="4" eb="6">
      <t>コベツ</t>
    </rPh>
    <rPh sb="6" eb="8">
      <t>クンレン</t>
    </rPh>
    <rPh sb="8" eb="10">
      <t>ジッシ</t>
    </rPh>
    <rPh sb="10" eb="12">
      <t>ケイカク</t>
    </rPh>
    <rPh sb="18" eb="20">
      <t>ウンヨウ</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</si>
  <si>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</si>
  <si>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</si>
  <si>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　 １　有資格者の配置等</t>
    <rPh sb="4" eb="8">
      <t>ユウシカクシャ</t>
    </rPh>
    <rPh sb="9" eb="11">
      <t>ハイチ</t>
    </rPh>
    <rPh sb="11" eb="12">
      <t>トウ</t>
    </rPh>
    <phoneticPr fontId="6"/>
  </si>
  <si>
    <t>確認欄</t>
    <phoneticPr fontId="15"/>
  </si>
  <si>
    <t>算定要件</t>
    <rPh sb="0" eb="2">
      <t>サンテイ</t>
    </rPh>
    <rPh sb="2" eb="4">
      <t>ヨウケン</t>
    </rPh>
    <phoneticPr fontId="15"/>
  </si>
  <si>
    <t>個別計画訓練支援加算（Ⅱ）の要件</t>
    <phoneticPr fontId="15"/>
  </si>
  <si>
    <t>１　新規　　　　２　変更　　　　３　終了</t>
    <phoneticPr fontId="15"/>
  </si>
  <si>
    <t>個別計画訓練支援加算に関する届出書</t>
    <rPh sb="11" eb="12">
      <t>カン</t>
    </rPh>
    <phoneticPr fontId="15"/>
  </si>
  <si>
    <t>　　　　年　　月　　日</t>
    <rPh sb="4" eb="5">
      <t>ネン</t>
    </rPh>
    <rPh sb="7" eb="8">
      <t>ツキ</t>
    </rPh>
    <rPh sb="10" eb="11">
      <t>ニチ</t>
    </rPh>
    <phoneticPr fontId="6"/>
  </si>
  <si>
    <t>　　　　年　　　　月　　　　日</t>
    <rPh sb="4" eb="5">
      <t>ネン</t>
    </rPh>
    <rPh sb="9" eb="10">
      <t>ツキ</t>
    </rPh>
    <rPh sb="14" eb="15">
      <t>ニチ</t>
    </rPh>
    <phoneticPr fontId="6"/>
  </si>
  <si>
    <t>リハビリテーション加算に関する届出書（生活介護）</t>
    <rPh sb="9" eb="11">
      <t>カサン</t>
    </rPh>
    <rPh sb="12" eb="13">
      <t>カン</t>
    </rPh>
    <rPh sb="15" eb="17">
      <t>トドケデ</t>
    </rPh>
    <phoneticPr fontId="6"/>
  </si>
  <si>
    <t>事業所・施設の名称</t>
    <rPh sb="0" eb="2">
      <t>ジギョウ</t>
    </rPh>
    <rPh sb="2" eb="3">
      <t>ショ</t>
    </rPh>
    <rPh sb="4" eb="6">
      <t>シセツ</t>
    </rPh>
    <rPh sb="7" eb="9">
      <t>メイショウ</t>
    </rPh>
    <phoneticPr fontId="6"/>
  </si>
  <si>
    <t>異動区分</t>
    <rPh sb="0" eb="4">
      <t>イドウクブン</t>
    </rPh>
    <phoneticPr fontId="6"/>
  </si>
  <si>
    <t>１　新規　　　　２　変更　　　　３　終了</t>
    <rPh sb="2" eb="4">
      <t>シンキ</t>
    </rPh>
    <rPh sb="10" eb="12">
      <t>ヘンコウ</t>
    </rPh>
    <rPh sb="18" eb="20">
      <t>シュウリョウ</t>
    </rPh>
    <phoneticPr fontId="6"/>
  </si>
  <si>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</si>
  <si>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</si>
  <si>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</si>
  <si>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</si>
  <si>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</si>
  <si>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</si>
  <si>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</si>
  <si>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</si>
  <si>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</si>
  <si>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</si>
  <si>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資格を証する書類の写しを添付すること。</t>
    <rPh sb="0" eb="2">
      <t>シカク</t>
    </rPh>
    <rPh sb="3" eb="4">
      <t>ショウ</t>
    </rPh>
    <rPh sb="6" eb="8">
      <t>ショルイ</t>
    </rPh>
    <rPh sb="9" eb="10">
      <t>ウツ</t>
    </rPh>
    <rPh sb="12" eb="14">
      <t>テンプ</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</si>
  <si>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</si>
  <si>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</si>
  <si>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</si>
  <si>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</si>
  <si>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</si>
  <si>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</si>
  <si>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</si>
  <si>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</si>
  <si>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</si>
  <si>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</si>
  <si>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医療連携体制加算（Ⅴ）に関する届出書</t>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</si>
  <si>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</si>
  <si>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</si>
  <si>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</si>
  <si>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</si>
  <si>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</si>
  <si>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</si>
  <si>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</si>
  <si>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</si>
  <si>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</si>
  <si>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</si>
  <si>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</si>
  <si>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</si>
  <si>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</si>
  <si>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</si>
  <si>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</si>
  <si>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</si>
  <si>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</si>
  <si>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○○事業所</t>
    <rPh sb="2" eb="5">
      <t>ジギョウショ</t>
    </rPh>
    <phoneticPr fontId="6"/>
  </si>
  <si>
    <t>△△県□□市◇◇×－×－×</t>
    <rPh sb="2" eb="3">
      <t>ケン</t>
    </rPh>
    <rPh sb="5" eb="6">
      <t>シ</t>
    </rPh>
    <phoneticPr fontId="6"/>
  </si>
  <si>
    <t>１人</t>
    <rPh sb="1" eb="2">
      <t>ニン</t>
    </rPh>
    <phoneticPr fontId="6"/>
  </si>
  <si>
    <t>訪問看護ステーションＡ</t>
    <phoneticPr fontId="6"/>
  </si>
  <si>
    <t>▲▲県■■市◆◆×－×－×</t>
    <phoneticPr fontId="6"/>
  </si>
  <si>
    <t>毎週金曜日、10:00～12:00</t>
    <phoneticPr fontId="6"/>
  </si>
  <si>
    <t>医療連携体制加算（Ⅶ）に関する届出書</t>
    <phoneticPr fontId="6"/>
  </si>
  <si>
    <t>支援対象者</t>
    <rPh sb="0" eb="2">
      <t>シエン</t>
    </rPh>
    <rPh sb="2" eb="5">
      <t>タイショウシャ</t>
    </rPh>
    <phoneticPr fontId="6"/>
  </si>
  <si>
    <t>確保する看護師の数（人）</t>
    <rPh sb="0" eb="2">
      <t>カクホ</t>
    </rPh>
    <rPh sb="4" eb="7">
      <t>カンゴシ</t>
    </rPh>
    <rPh sb="8" eb="9">
      <t>カズ</t>
    </rPh>
    <rPh sb="10" eb="11">
      <t>ニン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</si>
  <si>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</si>
  <si>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</si>
  <si>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3" eb="45">
      <t>シカク</t>
    </rPh>
    <rPh sb="45" eb="47">
      <t>ショウナド</t>
    </rPh>
    <rPh sb="48" eb="49">
      <t>ウツ</t>
    </rPh>
    <rPh sb="51" eb="53">
      <t>テンプ</t>
    </rPh>
    <phoneticPr fontId="6"/>
  </si>
  <si>
    <t>注５　病院・診療所・訪問看護ステーション等との連携により看護師を確保している場合については、病院・診療所・訪問看護ステーション等との契約書等の写しを添付してください。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</si>
  <si>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</si>
  <si>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共同生活援助用</t>
    <rPh sb="0" eb="2">
      <t>キョウドウ</t>
    </rPh>
    <rPh sb="2" eb="4">
      <t>セイカツ</t>
    </rPh>
    <rPh sb="4" eb="6">
      <t>エンジョ</t>
    </rPh>
    <rPh sb="6" eb="7">
      <t>ヨウ</t>
    </rPh>
    <phoneticPr fontId="16"/>
  </si>
  <si>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</si>
  <si>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</si>
  <si>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３　算定要件</t>
    <rPh sb="2" eb="4">
      <t>サンテイ</t>
    </rPh>
    <rPh sb="4" eb="6">
      <t>ヨウケン</t>
    </rPh>
    <phoneticPr fontId="16"/>
  </si>
  <si>
    <t>自立生活支援加算（Ⅲ）の加算届出をし、受理されている。</t>
    <phoneticPr fontId="16"/>
  </si>
  <si>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</si>
  <si>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</si>
  <si>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</si>
  <si>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</si>
  <si>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５　研修の実施</t>
    <rPh sb="2" eb="4">
      <t>ケンシュウ</t>
    </rPh>
    <rPh sb="5" eb="7">
      <t>ジッシ</t>
    </rPh>
    <phoneticPr fontId="16"/>
  </si>
  <si>
    <t>　直上により配置した者のいずれかにより、当該指定共同生活援助等の従業者に対し、障害者に対する配慮等に関する研修を年１回以上行っている。</t>
    <rPh sb="24" eb="30">
      <t>キョウドウセイカツエンジョ</t>
    </rPh>
    <phoneticPr fontId="16"/>
  </si>
  <si>
    <t>確認欄</t>
    <rPh sb="0" eb="2">
      <t>カクニン</t>
    </rPh>
    <rPh sb="2" eb="3">
      <t>ラン</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</si>
  <si>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</si>
  <si>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</si>
  <si>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</si>
  <si>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6"/>
  </si>
  <si>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</si>
  <si>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</si>
  <si>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</si>
  <si>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</si>
  <si>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　直上により配置した者のいずれかにより、当該事業所等の従業者に対し、障害者に対する配慮等に関する研修を年１回以上行っている。</t>
    <phoneticPr fontId="1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</si>
  <si>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</si>
  <si>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1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</si>
  <si>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</si>
  <si>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</si>
  <si>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</si>
  <si>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</si>
  <si>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ピアサポート体制加算に関する届出書</t>
    <rPh sb="6" eb="8">
      <t>タイセイ</t>
    </rPh>
    <rPh sb="8" eb="10">
      <t>カサン</t>
    </rPh>
    <rPh sb="11" eb="12">
      <t>カン</t>
    </rPh>
    <rPh sb="14" eb="16">
      <t>トドケデ</t>
    </rPh>
    <rPh sb="16" eb="17">
      <t>ショ</t>
    </rPh>
    <phoneticPr fontId="6"/>
  </si>
  <si>
    <t>４　障害者ピアサ
　ポート研修修了
　職員</t>
    <rPh sb="15" eb="17">
      <t>シュウリョウ</t>
    </rPh>
    <rPh sb="19" eb="21">
      <t>ショクイン</t>
    </rPh>
    <phoneticPr fontId="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</si>
  <si>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</si>
  <si>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</si>
  <si>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</si>
  <si>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16"/>
  </si>
  <si>
    <t>常勤換算数</t>
    <rPh sb="0" eb="2">
      <t>ジョウキン</t>
    </rPh>
    <rPh sb="2" eb="4">
      <t>カンサン</t>
    </rPh>
    <rPh sb="4" eb="5">
      <t>スウ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</si>
  <si>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</si>
  <si>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</si>
  <si>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</si>
  <si>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</si>
  <si>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</si>
  <si>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</si>
  <si>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</si>
  <si>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</si>
  <si>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22" eb="24">
      <t>ヘイセイ</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</si>
  <si>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</si>
  <si>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</si>
  <si>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</si>
  <si>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</si>
  <si>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</si>
  <si>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年　　　月　　　日</t>
    <rPh sb="6" eb="7">
      <t>ネン</t>
    </rPh>
    <rPh sb="10" eb="11">
      <t>ガツ</t>
    </rPh>
    <rPh sb="14" eb="15">
      <t>ニチ</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</si>
  <si>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</si>
  <si>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</si>
  <si>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</si>
  <si>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</si>
  <si>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</si>
  <si>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</si>
  <si>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</si>
  <si>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95"/>
  </si>
  <si>
    <t>１　新規　　　　　２　変更　　　　　３　終了</t>
    <rPh sb="2" eb="4">
      <t>シンキ</t>
    </rPh>
    <rPh sb="11" eb="13">
      <t>ヘンコウ</t>
    </rPh>
    <rPh sb="20" eb="22">
      <t>シュウリョウ</t>
    </rPh>
    <phoneticPr fontId="195"/>
  </si>
  <si>
    <t>２　事業所の名称</t>
    <rPh sb="2" eb="4">
      <t>ジギョウ</t>
    </rPh>
    <rPh sb="4" eb="5">
      <t>ジョ</t>
    </rPh>
    <rPh sb="6" eb="8">
      <t>メイショウ</t>
    </rPh>
    <phoneticPr fontId="195"/>
  </si>
  <si>
    <t>３　地域生活支援拠点等
　としての位置付け</t>
    <rPh sb="2" eb="11">
      <t>チイキセイカツシエンキョテントウ</t>
    </rPh>
    <rPh sb="17" eb="20">
      <t>イチヅ</t>
    </rPh>
    <phoneticPr fontId="19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</si>
  <si>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</si>
  <si>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</si>
  <si>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</si>
  <si>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</si>
  <si>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</si>
  <si>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</si>
  <si>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</si>
  <si>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</si>
  <si>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</si>
  <si>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9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</si>
  <si>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</si>
  <si>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9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</si>
  <si>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</si>
  <si>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95"/>
  </si>
  <si>
    <t>対象：短期入所、重度障害者等包括支援</t>
    <phoneticPr fontId="15"/>
  </si>
  <si>
    <t>≪緊急時受入加算≫</t>
    <rPh sb="1" eb="8">
      <t>キンキュウジウケイレカサン</t>
    </rPh>
    <phoneticPr fontId="195"/>
  </si>
  <si>
    <t>対象：日中系サービス※</t>
    <phoneticPr fontId="15"/>
  </si>
  <si>
    <t>≪障害福祉サービスの体験利用加算≫</t>
    <rPh sb="14" eb="16">
      <t>カサン</t>
    </rPh>
    <phoneticPr fontId="195"/>
  </si>
  <si>
    <t>≪体験利用支援加算・体験宿泊加算≫</t>
    <phoneticPr fontId="195"/>
  </si>
  <si>
    <t>対象：地域移行支援</t>
    <phoneticPr fontId="15"/>
  </si>
  <si>
    <t>≪地域移行促進加算（Ⅱ）≫</t>
    <rPh sb="1" eb="3">
      <t>チイキ</t>
    </rPh>
    <rPh sb="3" eb="5">
      <t>イコウ</t>
    </rPh>
    <rPh sb="5" eb="7">
      <t>ソクシン</t>
    </rPh>
    <rPh sb="7" eb="9">
      <t>カサン</t>
    </rPh>
    <phoneticPr fontId="195"/>
  </si>
  <si>
    <t>対象：施設入所支援</t>
    <phoneticPr fontId="15"/>
  </si>
  <si>
    <t>≪地域生活支援拠点等相談強化加算≫</t>
    <phoneticPr fontId="195"/>
  </si>
  <si>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</si>
  <si>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</si>
  <si>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</si>
  <si>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</si>
  <si>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</si>
  <si>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</si>
  <si>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t>　１　新規　　　２　変更　　　３　終了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</si>
  <si>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</si>
  <si>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</si>
  <si>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</si>
  <si>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</si>
  <si>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</si>
  <si>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</si>
  <si>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</si>
  <si>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</si>
  <si>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</si>
  <si>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</si>
  <si>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</si>
  <si>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</si>
  <si>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</si>
  <si>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</si>
  <si>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</si>
  <si>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</si>
  <si>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</si>
  <si>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</si>
  <si>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</si>
  <si>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</si>
  <si>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</si>
  <si>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</si>
  <si>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</si>
  <si>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自立生活援助</t>
    <rPh sb="0" eb="2">
      <t>ジリツ</t>
    </rPh>
    <rPh sb="2" eb="4">
      <t>セイカツ</t>
    </rPh>
    <rPh sb="4" eb="6">
      <t>エンジョ</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</si>
  <si>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</si>
  <si>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</si>
  <si>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</si>
  <si>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</si>
  <si>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</si>
  <si>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</si>
  <si>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</si>
  <si>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</si>
  <si>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</si>
  <si>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</si>
  <si>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</si>
  <si>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</si>
  <si>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r>
      <t>職業指導員及び生活支援員の数｛(A)÷</t>
    </r>
    <r>
      <rPr>
        <sz val="10"/>
        <color rgb="FFFF0000"/>
        <rFont val="ＭＳ Ｐゴシック"/>
        <family val="3"/>
        <charset val="128"/>
        <scheme val="minor"/>
      </rPr>
      <t>6.0</t>
    </r>
    <r>
      <rPr>
        <sz val="10"/>
        <color indexed="8"/>
        <rFont val="ＭＳ Ｐゴシック"/>
        <family val="3"/>
        <charset val="128"/>
        <scheme val="minor"/>
      </rPr>
      <t>｝・・・・(B)　　　</t>
    </r>
    <rPh sb="0" eb="2">
      <t>ショクギョウ</t>
    </rPh>
    <rPh sb="2" eb="5">
      <t>シドウイン</t>
    </rPh>
    <rPh sb="5" eb="6">
      <t>オヨ</t>
    </rPh>
    <rPh sb="7" eb="9">
      <t>セイカツ</t>
    </rPh>
    <rPh sb="9" eb="12">
      <t>シエンイン</t>
    </rPh>
    <rPh sb="13" eb="14">
      <t>カズ</t>
    </rPh>
    <phoneticPr fontId="6"/>
  </si>
  <si>
    <r>
      <t>職業指導員及び生活支援員に目標工賃達成指導員を加えた数｛(A)÷</t>
    </r>
    <r>
      <rPr>
        <sz val="10"/>
        <color rgb="FFFF0000"/>
        <rFont val="ＭＳ Ｐゴシック"/>
        <family val="3"/>
        <charset val="128"/>
        <scheme val="minor"/>
      </rPr>
      <t>5</t>
    </r>
    <r>
      <rPr>
        <sz val="10"/>
        <color indexed="8"/>
        <rFont val="ＭＳ Ｐゴシック"/>
        <family val="3"/>
        <charset val="128"/>
        <scheme val="minor"/>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</si>
  <si>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①　工賃向上計画において掲げた工賃目標</t>
    <rPh sb="2" eb="4">
      <t>コウチン</t>
    </rPh>
    <rPh sb="4" eb="6">
      <t>コウジョウ</t>
    </rPh>
    <rPh sb="6" eb="8">
      <t>ケイカク</t>
    </rPh>
    <rPh sb="15" eb="17">
      <t>コウチン</t>
    </rPh>
    <rPh sb="17" eb="19">
      <t>モクヒョウ</t>
    </rPh>
    <phoneticPr fontId="16"/>
  </si>
  <si>
    <t>　　　　　　円</t>
    <rPh sb="6" eb="7">
      <t>エン</t>
    </rPh>
    <phoneticPr fontId="1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</si>
  <si>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</si>
  <si>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</si>
  <si>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</si>
  <si>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6"/>
  </si>
  <si>
    <t>⑥　③＋（④－⑤）　※④－⑤が０未満の場合は、０として算定すること。</t>
    <rPh sb="16" eb="18">
      <t>ミマン</t>
    </rPh>
    <rPh sb="19" eb="21">
      <t>バアイ</t>
    </rPh>
    <rPh sb="27" eb="29">
      <t>サンテイ</t>
    </rPh>
    <phoneticPr fontId="16"/>
  </si>
  <si>
    <t>＜要件確認１＞　①≧③＋（④－⑤）となっていること
　　　　　　　　（※④－⑤が０未満の場合は、０として計算）</t>
    <rPh sb="1" eb="3">
      <t>ヨウケン</t>
    </rPh>
    <rPh sb="3" eb="5">
      <t>カクニン</t>
    </rPh>
    <phoneticPr fontId="16"/>
  </si>
  <si>
    <r>
      <t>＜要件確認２＞　</t>
    </r>
    <r>
      <rPr>
        <sz val="12"/>
        <color theme="1"/>
        <rFont val="Microsoft YaHei"/>
        <family val="3"/>
        <charset val="134"/>
      </rPr>
      <t>②≧①となっていること</t>
    </r>
    <rPh sb="1" eb="3">
      <t>ヨウケン</t>
    </rPh>
    <rPh sb="3" eb="5">
      <t>カクニン</t>
    </rPh>
    <phoneticPr fontId="16"/>
  </si>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</sst>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0_ "/>
    <numFmt numFmtId="177" formatCode="&quot;（&quot;_ @_ &quot;）&quot;"/>
    <numFmt numFmtId="178" formatCode="0_);[Red]\(0\)"/>
    <numFmt numFmtId="179" formatCode="#,##0_ "/>
    <numFmt numFmtId="180" formatCode="#,##0;&quot;▲ &quot;#,##0"/>
    <numFmt numFmtId="181" formatCode="#,##0.0;[Red]\-#,##0.0"/>
    <numFmt numFmtId="182" formatCode="0.0_ "/>
    <numFmt numFmtId="183" formatCode="###########&quot;人&quot;"/>
    <numFmt numFmtId="184" formatCode="0.0000_ "/>
    <numFmt numFmtId="185" formatCode="##########.###&quot;人&quot;"/>
    <numFmt numFmtId="186" formatCode="0.0&quot;人&quot;"/>
    <numFmt numFmtId="187" formatCode="0.00&quot;人&quot;"/>
    <numFmt numFmtId="188" formatCode="0.0"/>
    <numFmt numFmtId="189" formatCode="h:m"/>
    <numFmt numFmtId="190" formatCode="0.0;\0;0.0"/>
    <numFmt numFmtId="191" formatCode="0.000;\0;0.000"/>
    <numFmt numFmtId="192" formatCode="0.0_ ;[Red]\-0.0\ "/>
    <numFmt numFmtId="193" formatCode="0.0_);[Red]\(0.0\)"/>
    <numFmt numFmtId="194" formatCode="0_ ;[Red]\-0\ "/>
    <numFmt numFmtId="195" formatCode="0.00_);[Red]\(0.00\)"/>
    <numFmt numFmtId="196" formatCode="#,##0.0_ "/>
    <numFmt numFmtId="197" formatCode="0_ "/>
    <numFmt numFmtId="198" formatCode="[&lt;=999]000;[&lt;=9999]000\-00;000\-0000"/>
    <numFmt numFmtId="199" formatCode="0.0%"/>
  </numFmts>
  <fonts count="207"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4"/>
      <name val="ＭＳ ゴシック"/>
      <family val="3"/>
      <charset val="128"/>
    </font>
    <font>
      <sz val="10"/>
      <name val="ＭＳ ゴシック"/>
      <family val="3"/>
      <charset val="128"/>
    </font>
    <font>
      <sz val="11"/>
      <color indexed="10"/>
      <name val="ＭＳ ゴシック"/>
      <family val="3"/>
      <charset val="128"/>
    </font>
    <font>
      <sz val="11"/>
      <color theme="1"/>
      <name val="ＭＳ Ｐゴシック"/>
      <family val="3"/>
      <charset val="128"/>
      <scheme val="minor"/>
    </font>
    <font>
      <sz val="11"/>
      <color indexed="8"/>
      <name val="ＭＳ Ｐゴシック"/>
      <family val="3"/>
      <charset val="128"/>
      <scheme val="minor"/>
    </font>
    <font>
      <sz val="6"/>
      <name val="ＭＳ Ｐゴシック"/>
      <family val="3"/>
      <charset val="128"/>
      <scheme val="minor"/>
    </font>
    <font>
      <sz val="6"/>
      <name val="ＭＳ Ｐゴシック"/>
      <family val="2"/>
      <charset val="128"/>
      <scheme val="minor"/>
    </font>
    <font>
      <u/>
      <sz val="11"/>
      <color theme="10"/>
      <name val="ＭＳ Ｐゴシック"/>
      <family val="3"/>
      <charset val="128"/>
      <scheme val="minor"/>
    </font>
    <font>
      <sz val="11"/>
      <color theme="1"/>
      <name val="BIZ UDPゴシック"/>
      <family val="3"/>
      <charset val="128"/>
    </font>
    <font>
      <b/>
      <sz val="20"/>
      <color theme="1"/>
      <name val="BIZ UDPゴシック"/>
      <family val="3"/>
      <charset val="128"/>
    </font>
    <font>
      <sz val="14"/>
      <color theme="1"/>
      <name val="BIZ UDPゴシック"/>
      <family val="3"/>
      <charset val="128"/>
    </font>
    <font>
      <sz val="11"/>
      <name val="BIZ UDPゴシック"/>
      <family val="3"/>
      <charset val="128"/>
    </font>
    <font>
      <sz val="14"/>
      <name val="ＭＳ Ｐゴシック"/>
      <family val="3"/>
      <charset val="128"/>
    </font>
    <font>
      <sz val="12"/>
      <color indexed="8"/>
      <name val="ＭＳ Ｐゴシック"/>
      <family val="3"/>
      <charset val="128"/>
    </font>
    <font>
      <sz val="10"/>
      <name val="ＭＳ Ｐゴシック"/>
      <family val="3"/>
      <charset val="128"/>
    </font>
    <font>
      <sz val="11"/>
      <name val="ＭＳ Ｐゴシック"/>
      <family val="3"/>
      <charset val="128"/>
      <scheme val="minor"/>
    </font>
    <font>
      <sz val="12"/>
      <name val="ＭＳ ゴシック"/>
      <family val="3"/>
      <charset val="128"/>
    </font>
    <font>
      <sz val="14"/>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8"/>
      <name val="ＭＳ Ｐゴシック"/>
      <family val="3"/>
      <charset val="128"/>
    </font>
    <font>
      <sz val="10"/>
      <color rgb="FFFF0000"/>
      <name val="ＭＳ ゴシック"/>
      <family val="3"/>
      <charset val="128"/>
    </font>
    <font>
      <sz val="12"/>
      <name val="ＭＳ Ｐゴシック"/>
      <family val="3"/>
      <charset val="128"/>
    </font>
    <font>
      <sz val="14"/>
      <color indexed="10"/>
      <name val="ＭＳ Ｐゴシック"/>
      <family val="3"/>
      <charset val="128"/>
    </font>
    <font>
      <sz val="11"/>
      <color indexed="10"/>
      <name val="ＭＳ Ｐゴシック"/>
      <family val="3"/>
      <charset val="128"/>
    </font>
    <font>
      <sz val="14"/>
      <name val="BIZ UDPゴシック"/>
      <family val="3"/>
      <charset val="128"/>
    </font>
    <font>
      <sz val="11"/>
      <color theme="0"/>
      <name val="BIZ UDPゴシック"/>
      <family val="3"/>
      <charset val="128"/>
    </font>
    <font>
      <sz val="14"/>
      <color theme="0"/>
      <name val="BIZ UDP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sz val="9"/>
      <color theme="1"/>
      <name val="HG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0"/>
      <name val="HGｺﾞｼｯｸM"/>
      <family val="3"/>
      <charset val="128"/>
    </font>
    <font>
      <b/>
      <sz val="14"/>
      <name val="HGｺﾞｼｯｸM"/>
      <family val="3"/>
      <charset val="128"/>
    </font>
    <font>
      <sz val="11"/>
      <name val="HGｺﾞｼｯｸM"/>
      <family val="3"/>
      <charset val="128"/>
    </font>
    <font>
      <u/>
      <sz val="11"/>
      <name val="HGｺﾞｼｯｸM"/>
      <family val="3"/>
      <charset val="128"/>
    </font>
    <font>
      <sz val="14"/>
      <color indexed="10"/>
      <name val="ＭＳ ゴシック"/>
      <family val="3"/>
      <charset val="128"/>
    </font>
    <font>
      <sz val="11"/>
      <color rgb="FFFF0000"/>
      <name val="ＭＳ 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8"/>
      <color indexed="8"/>
      <name val="ＭＳ Ｐゴシック"/>
      <family val="3"/>
      <charset val="128"/>
    </font>
    <font>
      <sz val="20"/>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1"/>
      <name val="ＭＳ Ｐゴシック"/>
      <family val="3"/>
      <charset val="128"/>
      <scheme val="major"/>
    </font>
    <font>
      <sz val="11"/>
      <color rgb="FFFF0000"/>
      <name val="ＭＳ Ｐゴシック"/>
      <family val="3"/>
      <charset val="128"/>
    </font>
    <font>
      <sz val="16"/>
      <name val="ＭＳ Ｐゴシック"/>
      <family val="3"/>
      <charset val="128"/>
    </font>
    <font>
      <sz val="9"/>
      <name val="ＭＳ Ｐゴシック"/>
      <family val="3"/>
      <charset val="128"/>
    </font>
    <font>
      <sz val="11"/>
      <color theme="1"/>
      <name val="ＭＳ Ｐゴシック"/>
      <family val="3"/>
      <charset val="128"/>
    </font>
    <font>
      <b/>
      <u/>
      <sz val="10"/>
      <color rgb="FFFF0000"/>
      <name val="ＭＳ Ｐゴシック"/>
      <family val="3"/>
      <charset val="128"/>
    </font>
    <font>
      <sz val="8"/>
      <name val="ＭＳ ゴシック"/>
      <family val="3"/>
      <charset val="128"/>
    </font>
    <font>
      <sz val="8"/>
      <color rgb="FFFF0000"/>
      <name val="ＭＳ ゴシック"/>
      <family val="3"/>
      <charset val="128"/>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8"/>
      <color indexed="8"/>
      <name val="ＭＳ Ｐゴシック"/>
      <family val="3"/>
      <charset val="128"/>
      <scheme val="minor"/>
    </font>
    <font>
      <sz val="9"/>
      <color indexed="8"/>
      <name val="ＭＳ Ｐゴシック"/>
      <family val="3"/>
      <charset val="128"/>
      <scheme val="minor"/>
    </font>
    <font>
      <sz val="11"/>
      <color theme="1"/>
      <name val="HGｺﾞｼｯｸM"/>
      <family val="3"/>
      <charset val="128"/>
    </font>
    <font>
      <sz val="14"/>
      <name val="HGｺﾞｼｯｸM"/>
      <family val="3"/>
      <charset val="128"/>
    </font>
    <font>
      <sz val="12"/>
      <color theme="1"/>
      <name val="HGｺﾞｼｯｸM"/>
      <family val="3"/>
      <charset val="128"/>
    </font>
    <font>
      <sz val="12"/>
      <color theme="1"/>
      <name val="Microsoft YaHei"/>
      <family val="3"/>
      <charset val="134"/>
    </font>
    <font>
      <sz val="11"/>
      <color rgb="FFFF0000"/>
      <name val="HGｺﾞｼｯｸM"/>
      <family val="3"/>
      <charset val="128"/>
    </font>
    <font>
      <b/>
      <sz val="14"/>
      <name val="ＭＳ Ｐゴシック"/>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9"/>
      <name val="HGｺﾞｼｯｸM"/>
      <family val="3"/>
      <charset val="128"/>
    </font>
    <font>
      <b/>
      <sz val="12"/>
      <name val="ＭＳ Ｐゴシック"/>
      <family val="3"/>
      <charset val="128"/>
    </font>
    <font>
      <sz val="12"/>
      <color rgb="FFFF0000"/>
      <name val="HGｺﾞｼｯｸM"/>
      <family val="3"/>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8.5"/>
      <name val="ＭＳ ゴシック"/>
      <family val="3"/>
      <charset val="128"/>
    </font>
    <font>
      <sz val="11"/>
      <name val="ＭＳ 明朝"/>
      <family val="1"/>
      <charset val="128"/>
    </font>
    <font>
      <strike/>
      <sz val="12"/>
      <name val="HGｺﾞｼｯｸM"/>
      <family val="3"/>
      <charset val="128"/>
    </font>
    <font>
      <sz val="16"/>
      <name val="HGｺﾞｼｯｸM"/>
      <family val="3"/>
      <charset val="128"/>
    </font>
    <font>
      <sz val="11"/>
      <color theme="1"/>
      <name val="ＭＳ ゴシック"/>
      <family val="2"/>
      <charset val="128"/>
    </font>
    <font>
      <sz val="12"/>
      <color theme="1"/>
      <name val="ＭＳ ゴシック"/>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2"/>
      <color theme="1"/>
      <name val="HGSｺﾞｼｯｸM"/>
      <family val="3"/>
      <charset val="128"/>
    </font>
    <font>
      <sz val="12"/>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sz val="10"/>
      <color theme="1"/>
      <name val="ＭＳ Ｐゴシック"/>
      <family val="3"/>
      <charset val="128"/>
    </font>
    <font>
      <b/>
      <sz val="11"/>
      <color rgb="FFFF0000"/>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11"/>
      <color indexed="10"/>
      <name val="ＭＳ Ｐゴシック"/>
      <family val="3"/>
      <charset val="128"/>
      <scheme val="minor"/>
    </font>
    <font>
      <sz val="10"/>
      <color indexed="10"/>
      <name val="ＭＳ Ｐゴシック"/>
      <family val="3"/>
      <charset val="128"/>
      <scheme val="minor"/>
    </font>
    <font>
      <u/>
      <sz val="11"/>
      <color rgb="FFFF0000"/>
      <name val="HGｺﾞｼｯｸM"/>
      <family val="3"/>
      <charset val="128"/>
    </font>
    <font>
      <sz val="10"/>
      <color rgb="FFFF0000"/>
      <name val="HGｺﾞｼｯｸM"/>
      <family val="3"/>
      <charset val="128"/>
    </font>
    <font>
      <sz val="11"/>
      <color theme="1"/>
      <name val="ＭＳ ゴシック"/>
      <family val="3"/>
      <charset val="128"/>
    </font>
    <font>
      <b/>
      <sz val="14"/>
      <color theme="1"/>
      <name val="HGｺﾞｼｯｸM"/>
      <family val="3"/>
      <charset val="128"/>
    </font>
    <font>
      <sz val="10"/>
      <color theme="1"/>
      <name val="HGｺﾞｼｯｸM"/>
      <family val="3"/>
      <charset val="128"/>
    </font>
    <font>
      <sz val="10.5"/>
      <name val="HGSｺﾞｼｯｸM"/>
      <family val="3"/>
      <charset val="128"/>
    </font>
    <font>
      <sz val="16"/>
      <color theme="1"/>
      <name val="HGSｺﾞｼｯｸM"/>
      <family val="3"/>
      <charset val="128"/>
    </font>
    <font>
      <sz val="14"/>
      <color rgb="FFFF0000"/>
      <name val="ＭＳ Ｐゴシック"/>
      <family val="3"/>
      <charset val="128"/>
    </font>
    <font>
      <sz val="14"/>
      <color theme="1"/>
      <name val="ＭＳ Ｐゴシック"/>
      <family val="3"/>
      <charset val="128"/>
    </font>
    <font>
      <sz val="7"/>
      <name val="HGｺﾞｼｯｸM"/>
      <family val="3"/>
      <charset val="128"/>
    </font>
    <font>
      <sz val="6"/>
      <name val="ＭＳ 明朝"/>
      <family val="1"/>
      <charset val="128"/>
    </font>
    <font>
      <b/>
      <sz val="11"/>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u/>
      <sz val="16"/>
      <color theme="10"/>
      <name val="BIZ UDPゴシック"/>
      <family val="3"/>
      <charset val="128"/>
    </font>
  </fonts>
  <fills count="14">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indexed="2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tint="-0.24994659260841701"/>
      </right>
      <top style="thin">
        <color indexed="64"/>
      </top>
      <bottom style="hair">
        <color indexed="64"/>
      </bottom>
      <diagonal/>
    </border>
    <border>
      <left style="thin">
        <color theme="0" tint="-0.24994659260841701"/>
      </left>
      <right style="thin">
        <color theme="0" tint="-0.24994659260841701"/>
      </right>
      <top style="thin">
        <color indexed="64"/>
      </top>
      <bottom style="hair">
        <color indexed="64"/>
      </bottom>
      <diagonal/>
    </border>
    <border>
      <left style="thin">
        <color theme="0" tint="-0.24994659260841701"/>
      </left>
      <right style="thin">
        <color indexed="64"/>
      </right>
      <top style="thin">
        <color indexed="64"/>
      </top>
      <bottom style="hair">
        <color indexed="64"/>
      </bottom>
      <diagonal/>
    </border>
    <border>
      <left style="thin">
        <color indexed="64"/>
      </left>
      <right style="thin">
        <color theme="0" tint="-0.24994659260841701"/>
      </right>
      <top style="hair">
        <color indexed="64"/>
      </top>
      <bottom style="hair">
        <color indexed="64"/>
      </bottom>
      <diagonal/>
    </border>
    <border>
      <left style="thin">
        <color theme="0" tint="-0.24994659260841701"/>
      </left>
      <right style="thin">
        <color theme="0" tint="-0.24994659260841701"/>
      </right>
      <top style="hair">
        <color indexed="64"/>
      </top>
      <bottom style="hair">
        <color indexed="64"/>
      </bottom>
      <diagonal/>
    </border>
    <border>
      <left style="thin">
        <color theme="0" tint="-0.24994659260841701"/>
      </left>
      <right style="thin">
        <color indexed="64"/>
      </right>
      <top style="hair">
        <color indexed="64"/>
      </top>
      <bottom style="hair">
        <color indexed="64"/>
      </bottom>
      <diagonal/>
    </border>
    <border>
      <left style="thin">
        <color indexed="64"/>
      </left>
      <right style="thin">
        <color theme="0" tint="-0.24994659260841701"/>
      </right>
      <top style="hair">
        <color indexed="64"/>
      </top>
      <bottom style="thin">
        <color indexed="64"/>
      </bottom>
      <diagonal/>
    </border>
    <border>
      <left style="thin">
        <color theme="0" tint="-0.24994659260841701"/>
      </left>
      <right style="thin">
        <color theme="0" tint="-0.24994659260841701"/>
      </right>
      <top style="hair">
        <color indexed="64"/>
      </top>
      <bottom style="thin">
        <color indexed="64"/>
      </bottom>
      <diagonal/>
    </border>
    <border>
      <left style="thin">
        <color theme="0" tint="-0.24994659260841701"/>
      </left>
      <right style="thin">
        <color indexed="64"/>
      </right>
      <top style="hair">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auto="1"/>
      </left>
      <right style="thin">
        <color auto="1"/>
      </right>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right/>
      <top style="thin">
        <color auto="1"/>
      </top>
      <bottom style="hair">
        <color auto="1"/>
      </bottom>
      <diagonal/>
    </border>
    <border>
      <left style="double">
        <color indexed="64"/>
      </left>
      <right/>
      <top style="double">
        <color indexed="64"/>
      </top>
      <bottom style="thin">
        <color indexed="64"/>
      </bottom>
      <diagonal/>
    </border>
    <border>
      <left/>
      <right style="double">
        <color auto="1"/>
      </right>
      <top style="double">
        <color auto="1"/>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indexed="64"/>
      </top>
      <bottom style="dotted">
        <color indexed="64"/>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indexed="64"/>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hair">
        <color indexed="64"/>
      </top>
      <bottom style="thin">
        <color auto="1"/>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medium">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hair">
        <color indexed="64"/>
      </top>
      <bottom/>
      <diagonal/>
    </border>
  </borders>
  <cellStyleXfs count="29">
    <xf numFmtId="0" fontId="0" fillId="0" borderId="0">
      <alignment vertical="center"/>
    </xf>
    <xf numFmtId="38" fontId="7" fillId="0" borderId="0" applyFont="0" applyFill="0" applyBorder="0" applyAlignment="0" applyProtection="0">
      <alignment vertical="center"/>
    </xf>
    <xf numFmtId="0" fontId="7" fillId="0" borderId="0"/>
    <xf numFmtId="0" fontId="7" fillId="0" borderId="0">
      <alignment vertical="center"/>
    </xf>
    <xf numFmtId="0" fontId="7" fillId="0" borderId="0">
      <alignment vertical="center"/>
    </xf>
    <xf numFmtId="0" fontId="14" fillId="0" borderId="0">
      <alignment vertical="center"/>
    </xf>
    <xf numFmtId="0" fontId="13" fillId="0" borderId="0"/>
    <xf numFmtId="0" fontId="5" fillId="0" borderId="0">
      <alignment vertical="center"/>
    </xf>
    <xf numFmtId="0" fontId="17" fillId="0" borderId="0" applyNumberFormat="0" applyFill="0" applyBorder="0" applyAlignment="0" applyProtection="0">
      <alignment vertical="center"/>
    </xf>
    <xf numFmtId="0" fontId="13" fillId="0" borderId="0">
      <alignment vertical="center"/>
    </xf>
    <xf numFmtId="0" fontId="4" fillId="0" borderId="0">
      <alignment vertical="center"/>
    </xf>
    <xf numFmtId="0" fontId="4" fillId="0" borderId="0">
      <alignment vertical="center"/>
    </xf>
    <xf numFmtId="0" fontId="7" fillId="0" borderId="0"/>
    <xf numFmtId="0" fontId="7" fillId="0" borderId="0">
      <alignment vertical="center"/>
    </xf>
    <xf numFmtId="0" fontId="7" fillId="0" borderId="0">
      <alignment vertical="center"/>
    </xf>
    <xf numFmtId="0" fontId="7" fillId="0" borderId="0"/>
    <xf numFmtId="0" fontId="7" fillId="0" borderId="0"/>
    <xf numFmtId="0" fontId="3" fillId="0" borderId="0">
      <alignment vertical="center"/>
    </xf>
    <xf numFmtId="0" fontId="13" fillId="0" borderId="0">
      <alignment vertical="center"/>
    </xf>
    <xf numFmtId="38" fontId="107" fillId="0" borderId="0" applyFont="0" applyFill="0" applyBorder="0" applyAlignment="0" applyProtection="0">
      <alignment vertical="center"/>
    </xf>
    <xf numFmtId="0" fontId="7" fillId="0" borderId="0">
      <alignment vertical="center"/>
    </xf>
    <xf numFmtId="38" fontId="125" fillId="0" borderId="0" applyFont="0" applyFill="0" applyBorder="0" applyAlignment="0" applyProtection="0"/>
    <xf numFmtId="0" fontId="142"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2" fillId="0" borderId="0">
      <alignment vertical="center"/>
    </xf>
    <xf numFmtId="0" fontId="7" fillId="0" borderId="0">
      <alignment vertical="center"/>
    </xf>
    <xf numFmtId="0" fontId="1" fillId="0" borderId="0">
      <alignment vertical="center"/>
    </xf>
  </cellStyleXfs>
  <cellXfs count="3915">
    <xf numFmtId="0" fontId="0" fillId="0" borderId="0" xfId="0">
      <alignment vertical="center"/>
    </xf>
    <xf numFmtId="0" fontId="18" fillId="2" borderId="0" xfId="7" applyFont="1" applyFill="1" applyAlignment="1">
      <alignment vertical="center" shrinkToFit="1"/>
    </xf>
    <xf numFmtId="0" fontId="20" fillId="2" borderId="0" xfId="7" applyFont="1" applyFill="1" applyAlignment="1">
      <alignment vertical="center" shrinkToFit="1"/>
    </xf>
    <xf numFmtId="0" fontId="18" fillId="2" borderId="0" xfId="7" applyFont="1" applyFill="1" applyAlignment="1">
      <alignment horizontal="right" vertical="center" shrinkToFit="1"/>
    </xf>
    <xf numFmtId="0" fontId="20" fillId="2" borderId="0" xfId="7" applyFont="1" applyFill="1" applyAlignment="1">
      <alignment horizontal="right" vertical="center" shrinkToFit="1"/>
    </xf>
    <xf numFmtId="0" fontId="22" fillId="0" borderId="0" xfId="0" applyFont="1">
      <alignment vertical="center"/>
    </xf>
    <xf numFmtId="0" fontId="7" fillId="0" borderId="2" xfId="0" applyFont="1" applyBorder="1" applyAlignment="1">
      <alignment horizontal="center" vertical="center"/>
    </xf>
    <xf numFmtId="0" fontId="0" fillId="0" borderId="25" xfId="0" applyBorder="1" applyAlignment="1">
      <alignment horizontal="left" vertical="center" indent="1"/>
    </xf>
    <xf numFmtId="0" fontId="0" fillId="0" borderId="2" xfId="0" applyBorder="1" applyAlignment="1">
      <alignment horizontal="left" vertical="center" wrapText="1" indent="1"/>
    </xf>
    <xf numFmtId="0" fontId="24" fillId="0" borderId="0" xfId="0" applyFont="1">
      <alignment vertical="center"/>
    </xf>
    <xf numFmtId="0" fontId="26" fillId="0" borderId="0" xfId="13" applyFont="1">
      <alignment vertical="center"/>
    </xf>
    <xf numFmtId="0" fontId="8" fillId="0" borderId="0" xfId="13" applyFont="1">
      <alignment vertical="center"/>
    </xf>
    <xf numFmtId="0" fontId="30" fillId="0" borderId="35" xfId="13" applyFont="1" applyBorder="1" applyAlignment="1">
      <alignment horizontal="center" vertical="center" shrinkToFit="1"/>
    </xf>
    <xf numFmtId="0" fontId="30" fillId="0" borderId="33" xfId="13" applyFont="1" applyBorder="1" applyAlignment="1">
      <alignment horizontal="center" vertical="center" shrinkToFit="1"/>
    </xf>
    <xf numFmtId="0" fontId="25" fillId="0" borderId="33" xfId="13" applyFont="1" applyBorder="1" applyAlignment="1">
      <alignment horizontal="center" vertical="center" shrinkToFit="1"/>
    </xf>
    <xf numFmtId="0" fontId="25" fillId="0" borderId="38" xfId="13" applyFont="1" applyBorder="1" applyAlignment="1">
      <alignment horizontal="center" vertical="center" shrinkToFit="1"/>
    </xf>
    <xf numFmtId="0" fontId="25" fillId="0" borderId="0" xfId="13" applyFont="1" applyAlignment="1">
      <alignment horizontal="center" vertical="center" shrinkToFit="1"/>
    </xf>
    <xf numFmtId="0" fontId="25" fillId="0" borderId="31" xfId="13" applyFont="1" applyBorder="1" applyAlignment="1">
      <alignment horizontal="center" vertical="center" wrapText="1"/>
    </xf>
    <xf numFmtId="0" fontId="25" fillId="0" borderId="35" xfId="13" applyFont="1" applyBorder="1" applyAlignment="1">
      <alignment horizontal="center" vertical="center" wrapText="1"/>
    </xf>
    <xf numFmtId="0" fontId="25" fillId="0" borderId="45" xfId="13" applyFont="1" applyBorder="1" applyAlignment="1">
      <alignment horizontal="center" vertical="center" wrapText="1" shrinkToFit="1"/>
    </xf>
    <xf numFmtId="0" fontId="25" fillId="0" borderId="47" xfId="13" applyFont="1" applyBorder="1" applyAlignment="1">
      <alignment horizontal="center" vertical="center" wrapText="1" shrinkToFit="1"/>
    </xf>
    <xf numFmtId="0" fontId="25" fillId="0" borderId="0" xfId="0" applyFont="1" applyAlignment="1">
      <alignment horizontal="center" vertical="center" shrinkToFit="1"/>
    </xf>
    <xf numFmtId="0" fontId="25" fillId="0" borderId="0" xfId="13" applyFont="1" applyAlignment="1">
      <alignment horizontal="center" vertical="center" wrapText="1" shrinkToFit="1"/>
    </xf>
    <xf numFmtId="0" fontId="32" fillId="0" borderId="0" xfId="13" applyFont="1" applyAlignment="1">
      <alignment horizontal="left" vertical="center" wrapText="1"/>
    </xf>
    <xf numFmtId="0" fontId="22" fillId="0" borderId="0" xfId="14" applyFont="1">
      <alignment vertical="center"/>
    </xf>
    <xf numFmtId="0" fontId="7" fillId="0" borderId="0" xfId="14">
      <alignment vertical="center"/>
    </xf>
    <xf numFmtId="0" fontId="33" fillId="0" borderId="5" xfId="14" applyFont="1" applyBorder="1" applyAlignment="1">
      <alignment horizontal="center" vertical="center"/>
    </xf>
    <xf numFmtId="0" fontId="7" fillId="0" borderId="2" xfId="14" applyBorder="1">
      <alignment vertical="center"/>
    </xf>
    <xf numFmtId="0" fontId="7" fillId="0" borderId="6" xfId="14" applyBorder="1" applyAlignment="1">
      <alignment horizontal="left" vertical="center"/>
    </xf>
    <xf numFmtId="0" fontId="7" fillId="0" borderId="12" xfId="14" applyBorder="1" applyAlignment="1">
      <alignment vertical="center" textRotation="255" wrapText="1"/>
    </xf>
    <xf numFmtId="0" fontId="7" fillId="0" borderId="7" xfId="14" applyBorder="1">
      <alignment vertical="center"/>
    </xf>
    <xf numFmtId="0" fontId="7" fillId="0" borderId="8" xfId="14" applyBorder="1">
      <alignment vertical="center"/>
    </xf>
    <xf numFmtId="0" fontId="7" fillId="0" borderId="10" xfId="14" applyBorder="1" applyAlignment="1">
      <alignment vertical="center" textRotation="255" wrapText="1"/>
    </xf>
    <xf numFmtId="0" fontId="7" fillId="0" borderId="0" xfId="14" applyAlignment="1">
      <alignment horizontal="center" vertical="center"/>
    </xf>
    <xf numFmtId="0" fontId="7" fillId="0" borderId="9" xfId="14" applyBorder="1">
      <alignment vertical="center"/>
    </xf>
    <xf numFmtId="0" fontId="8" fillId="0" borderId="1" xfId="14" applyFont="1" applyBorder="1" applyAlignment="1">
      <alignment horizontal="center" vertical="center"/>
    </xf>
    <xf numFmtId="0" fontId="7" fillId="0" borderId="1" xfId="14" applyBorder="1">
      <alignment vertical="center"/>
    </xf>
    <xf numFmtId="0" fontId="8" fillId="0" borderId="1" xfId="14" applyFont="1" applyBorder="1" applyAlignment="1">
      <alignment horizontal="right" vertical="center"/>
    </xf>
    <xf numFmtId="0" fontId="8" fillId="0" borderId="1" xfId="14" applyFont="1" applyBorder="1" applyAlignment="1">
      <alignment vertical="center" wrapText="1"/>
    </xf>
    <xf numFmtId="0" fontId="7" fillId="0" borderId="1" xfId="14" applyBorder="1" applyAlignment="1">
      <alignment horizontal="center" vertical="center"/>
    </xf>
    <xf numFmtId="0" fontId="7" fillId="0" borderId="11" xfId="14" applyBorder="1" applyAlignment="1">
      <alignment vertical="center" textRotation="255" wrapText="1"/>
    </xf>
    <xf numFmtId="0" fontId="7" fillId="0" borderId="3" xfId="14" applyBorder="1">
      <alignment vertical="center"/>
    </xf>
    <xf numFmtId="0" fontId="7" fillId="0" borderId="4" xfId="14" applyBorder="1">
      <alignment vertical="center"/>
    </xf>
    <xf numFmtId="0" fontId="7" fillId="0" borderId="0" xfId="14" applyAlignment="1">
      <alignment vertical="center" textRotation="255" wrapText="1"/>
    </xf>
    <xf numFmtId="0" fontId="7" fillId="0" borderId="0" xfId="14" applyAlignment="1">
      <alignment horizontal="left" vertical="center" indent="3"/>
    </xf>
    <xf numFmtId="0" fontId="22" fillId="0" borderId="0" xfId="3" applyFont="1">
      <alignment vertical="center"/>
    </xf>
    <xf numFmtId="0" fontId="7" fillId="0" borderId="0" xfId="3">
      <alignment vertical="center"/>
    </xf>
    <xf numFmtId="0" fontId="7" fillId="0" borderId="2" xfId="3" applyBorder="1" applyAlignment="1">
      <alignment horizontal="center" vertical="center"/>
    </xf>
    <xf numFmtId="0" fontId="7" fillId="0" borderId="25" xfId="3" applyBorder="1" applyAlignment="1">
      <alignment horizontal="left" vertical="center" indent="1"/>
    </xf>
    <xf numFmtId="0" fontId="7" fillId="0" borderId="3" xfId="3" applyBorder="1" applyAlignment="1">
      <alignment horizontal="center" vertical="center"/>
    </xf>
    <xf numFmtId="0" fontId="7" fillId="0" borderId="3" xfId="3" applyBorder="1" applyAlignment="1">
      <alignment horizontal="left" vertical="center"/>
    </xf>
    <xf numFmtId="0" fontId="7" fillId="0" borderId="4" xfId="3" applyBorder="1">
      <alignment vertical="center"/>
    </xf>
    <xf numFmtId="0" fontId="11" fillId="0" borderId="0" xfId="0" applyFont="1">
      <alignment vertical="center"/>
    </xf>
    <xf numFmtId="0" fontId="11" fillId="0" borderId="0" xfId="0" applyFont="1" applyAlignment="1">
      <alignment horizontal="left" vertical="center"/>
    </xf>
    <xf numFmtId="0" fontId="0" fillId="0" borderId="0" xfId="0" applyAlignment="1">
      <alignment horizontal="right" vertical="center"/>
    </xf>
    <xf numFmtId="0" fontId="22" fillId="0" borderId="0" xfId="0" applyFont="1" applyAlignment="1">
      <alignment horizontal="center" vertical="center"/>
    </xf>
    <xf numFmtId="0" fontId="28" fillId="0" borderId="0" xfId="13" applyFont="1" applyAlignment="1">
      <alignment horizontal="left" vertical="center" wrapText="1"/>
    </xf>
    <xf numFmtId="0" fontId="25" fillId="0" borderId="0" xfId="0" applyFont="1" applyAlignment="1">
      <alignment horizontal="left" vertical="center" wrapText="1"/>
    </xf>
    <xf numFmtId="0" fontId="25" fillId="0" borderId="1" xfId="13" applyFont="1" applyBorder="1" applyAlignment="1">
      <alignment horizontal="center" vertical="center" shrinkToFit="1"/>
    </xf>
    <xf numFmtId="0" fontId="25" fillId="0" borderId="37" xfId="13" applyFont="1" applyBorder="1" applyAlignment="1">
      <alignment horizontal="center" vertical="center" shrinkToFit="1"/>
    </xf>
    <xf numFmtId="0" fontId="30" fillId="0" borderId="1" xfId="13" applyFont="1" applyBorder="1" applyAlignment="1">
      <alignment horizontal="center" vertical="center" shrinkToFit="1"/>
    </xf>
    <xf numFmtId="0" fontId="22" fillId="0" borderId="2" xfId="14" applyFont="1" applyBorder="1" applyAlignment="1">
      <alignment horizontal="center" vertical="center"/>
    </xf>
    <xf numFmtId="0" fontId="22" fillId="0" borderId="0" xfId="14" applyFont="1" applyAlignment="1">
      <alignment horizontal="center" vertical="center"/>
    </xf>
    <xf numFmtId="0" fontId="7" fillId="0" borderId="7" xfId="14" applyBorder="1" applyAlignment="1">
      <alignment horizontal="center" vertical="center"/>
    </xf>
    <xf numFmtId="0" fontId="7" fillId="0" borderId="0" xfId="3" applyAlignment="1">
      <alignment horizontal="right" vertical="center"/>
    </xf>
    <xf numFmtId="0" fontId="22" fillId="0" borderId="0" xfId="3" applyFont="1" applyAlignment="1">
      <alignment horizontal="center" vertical="center"/>
    </xf>
    <xf numFmtId="0" fontId="7" fillId="0" borderId="7" xfId="3" applyBorder="1" applyAlignment="1">
      <alignment horizontal="center" vertical="center"/>
    </xf>
    <xf numFmtId="0" fontId="7" fillId="0" borderId="25" xfId="3" applyBorder="1" applyAlignment="1">
      <alignment horizontal="left" vertical="center" wrapText="1" indent="1"/>
    </xf>
    <xf numFmtId="0" fontId="19" fillId="2" borderId="17" xfId="7" applyFont="1" applyFill="1" applyBorder="1" applyAlignment="1">
      <alignment vertical="center" shrinkToFit="1"/>
    </xf>
    <xf numFmtId="0" fontId="37" fillId="2" borderId="0" xfId="7" applyFont="1" applyFill="1" applyAlignment="1">
      <alignment vertical="center" shrinkToFit="1"/>
    </xf>
    <xf numFmtId="0" fontId="36" fillId="2" borderId="19" xfId="10" applyFont="1" applyFill="1" applyBorder="1" applyAlignment="1">
      <alignment vertical="center" wrapText="1"/>
    </xf>
    <xf numFmtId="0" fontId="20" fillId="2" borderId="51" xfId="7" applyFont="1" applyFill="1" applyBorder="1" applyAlignment="1">
      <alignment horizontal="center" vertical="center" shrinkToFit="1"/>
    </xf>
    <xf numFmtId="0" fontId="20" fillId="2" borderId="52" xfId="7" applyFont="1" applyFill="1" applyBorder="1" applyAlignment="1">
      <alignment horizontal="center" vertical="center" shrinkToFit="1"/>
    </xf>
    <xf numFmtId="0" fontId="20" fillId="2" borderId="53" xfId="7" applyFont="1" applyFill="1" applyBorder="1" applyAlignment="1">
      <alignment horizontal="center" vertical="center" shrinkToFit="1"/>
    </xf>
    <xf numFmtId="0" fontId="20" fillId="2" borderId="54" xfId="7" applyFont="1" applyFill="1" applyBorder="1" applyAlignment="1">
      <alignment horizontal="center" vertical="center" shrinkToFit="1"/>
    </xf>
    <xf numFmtId="0" fontId="20" fillId="2" borderId="55" xfId="7" applyFont="1" applyFill="1" applyBorder="1" applyAlignment="1">
      <alignment horizontal="center" vertical="center" shrinkToFit="1"/>
    </xf>
    <xf numFmtId="0" fontId="21" fillId="3" borderId="59" xfId="0" applyFont="1" applyFill="1" applyBorder="1" applyAlignment="1">
      <alignment vertical="top" wrapText="1" shrinkToFit="1"/>
    </xf>
    <xf numFmtId="0" fontId="21" fillId="3" borderId="60" xfId="0" applyFont="1" applyFill="1" applyBorder="1" applyAlignment="1">
      <alignment vertical="top" wrapText="1" shrinkToFit="1"/>
    </xf>
    <xf numFmtId="0" fontId="21" fillId="3" borderId="61" xfId="0" applyFont="1" applyFill="1" applyBorder="1" applyAlignment="1">
      <alignment vertical="top" wrapText="1" shrinkToFit="1"/>
    </xf>
    <xf numFmtId="0" fontId="20" fillId="2" borderId="56" xfId="7" applyFont="1" applyFill="1" applyBorder="1" applyAlignment="1">
      <alignment horizontal="center" vertical="center" shrinkToFit="1"/>
    </xf>
    <xf numFmtId="0" fontId="20" fillId="2" borderId="57" xfId="7" applyFont="1" applyFill="1" applyBorder="1" applyAlignment="1">
      <alignment horizontal="center" vertical="center" shrinkToFit="1"/>
    </xf>
    <xf numFmtId="0" fontId="20" fillId="2" borderId="58" xfId="7" applyFont="1" applyFill="1" applyBorder="1" applyAlignment="1">
      <alignment horizontal="center" vertical="center" shrinkToFit="1"/>
    </xf>
    <xf numFmtId="0" fontId="38" fillId="2" borderId="0" xfId="7" applyFont="1" applyFill="1" applyAlignment="1">
      <alignment horizontal="right" vertical="center" shrinkToFit="1"/>
    </xf>
    <xf numFmtId="0" fontId="22" fillId="0" borderId="2" xfId="3" applyFont="1" applyBorder="1" applyAlignment="1">
      <alignment horizontal="center" vertical="center"/>
    </xf>
    <xf numFmtId="0" fontId="22" fillId="0" borderId="5" xfId="3" applyFont="1" applyBorder="1" applyAlignment="1">
      <alignment horizontal="center" vertical="center"/>
    </xf>
    <xf numFmtId="0" fontId="22" fillId="0" borderId="6" xfId="3" applyFont="1" applyBorder="1" applyAlignment="1">
      <alignment horizontal="center" vertical="center"/>
    </xf>
    <xf numFmtId="0" fontId="7" fillId="0" borderId="49" xfId="3" applyBorder="1" applyAlignment="1">
      <alignment horizontal="left" vertical="center" indent="1"/>
    </xf>
    <xf numFmtId="0" fontId="19" fillId="2" borderId="62" xfId="7" applyFont="1" applyFill="1" applyBorder="1" applyAlignment="1">
      <alignment horizontal="left" vertical="center" shrinkToFit="1"/>
    </xf>
    <xf numFmtId="49" fontId="18" fillId="2" borderId="0" xfId="7" applyNumberFormat="1" applyFont="1" applyFill="1" applyAlignment="1">
      <alignment vertical="center" shrinkToFit="1"/>
    </xf>
    <xf numFmtId="0" fontId="39" fillId="2" borderId="0" xfId="9" applyFont="1" applyFill="1" applyAlignment="1">
      <alignment horizontal="left" vertical="center"/>
    </xf>
    <xf numFmtId="0" fontId="40" fillId="2" borderId="0" xfId="9" applyFont="1" applyFill="1" applyAlignment="1">
      <alignment horizontal="left" vertical="center"/>
    </xf>
    <xf numFmtId="0" fontId="41" fillId="2" borderId="0" xfId="9" applyFont="1" applyFill="1" applyAlignment="1">
      <alignment horizontal="left" vertical="center"/>
    </xf>
    <xf numFmtId="0" fontId="40" fillId="2" borderId="0" xfId="9" applyFont="1" applyFill="1" applyAlignment="1">
      <alignment vertical="top"/>
    </xf>
    <xf numFmtId="0" fontId="40" fillId="2" borderId="12" xfId="9" applyFont="1" applyFill="1" applyBorder="1" applyAlignment="1">
      <alignment horizontal="left" vertical="center"/>
    </xf>
    <xf numFmtId="0" fontId="40" fillId="2" borderId="7" xfId="9" applyFont="1" applyFill="1" applyBorder="1" applyAlignment="1">
      <alignment horizontal="left" vertical="center"/>
    </xf>
    <xf numFmtId="0" fontId="40" fillId="2" borderId="8" xfId="9" applyFont="1" applyFill="1" applyBorder="1" applyAlignment="1">
      <alignment horizontal="left" vertical="center"/>
    </xf>
    <xf numFmtId="0" fontId="40" fillId="2" borderId="10" xfId="9" applyFont="1" applyFill="1" applyBorder="1" applyAlignment="1">
      <alignment horizontal="left" vertical="center"/>
    </xf>
    <xf numFmtId="0" fontId="42" fillId="2" borderId="10" xfId="9" applyFont="1" applyFill="1" applyBorder="1">
      <alignment vertical="center"/>
    </xf>
    <xf numFmtId="0" fontId="42" fillId="2" borderId="9" xfId="9" applyFont="1" applyFill="1" applyBorder="1">
      <alignment vertical="center"/>
    </xf>
    <xf numFmtId="0" fontId="40" fillId="2" borderId="9" xfId="9" applyFont="1" applyFill="1" applyBorder="1" applyAlignment="1">
      <alignment horizontal="left" vertical="center"/>
    </xf>
    <xf numFmtId="0" fontId="40" fillId="2" borderId="0" xfId="9" applyFont="1" applyFill="1" applyAlignment="1">
      <alignment horizontal="left" vertical="top"/>
    </xf>
    <xf numFmtId="0" fontId="40" fillId="2" borderId="10" xfId="9" applyFont="1" applyFill="1" applyBorder="1">
      <alignment vertical="center"/>
    </xf>
    <xf numFmtId="0" fontId="40" fillId="2" borderId="0" xfId="16" applyFont="1" applyFill="1" applyAlignment="1">
      <alignment horizontal="center" vertical="center"/>
    </xf>
    <xf numFmtId="0" fontId="40" fillId="2" borderId="9" xfId="9" applyFont="1" applyFill="1" applyBorder="1">
      <alignment vertical="center"/>
    </xf>
    <xf numFmtId="0" fontId="40" fillId="2" borderId="10" xfId="9" applyFont="1" applyFill="1" applyBorder="1" applyAlignment="1">
      <alignment horizontal="center" vertical="center"/>
    </xf>
    <xf numFmtId="0" fontId="40" fillId="2" borderId="0" xfId="9" applyFont="1" applyFill="1" applyAlignment="1">
      <alignment horizontal="center" vertical="center"/>
    </xf>
    <xf numFmtId="0" fontId="40" fillId="2" borderId="9" xfId="9" applyFont="1" applyFill="1" applyBorder="1" applyAlignment="1">
      <alignment horizontal="center" vertical="center"/>
    </xf>
    <xf numFmtId="0" fontId="40" fillId="2" borderId="0" xfId="9" applyFont="1" applyFill="1">
      <alignment vertical="center"/>
    </xf>
    <xf numFmtId="0" fontId="40" fillId="2" borderId="0" xfId="9" applyFont="1" applyFill="1" applyAlignment="1">
      <alignment vertical="center" wrapText="1"/>
    </xf>
    <xf numFmtId="0" fontId="40" fillId="2" borderId="9" xfId="9" applyFont="1" applyFill="1" applyBorder="1" applyAlignment="1">
      <alignment vertical="center" wrapText="1"/>
    </xf>
    <xf numFmtId="0" fontId="40" fillId="2" borderId="0" xfId="9" applyFont="1" applyFill="1" applyAlignment="1">
      <alignment horizontal="left" vertical="center" wrapText="1"/>
    </xf>
    <xf numFmtId="0" fontId="44" fillId="2" borderId="1" xfId="9" applyFont="1" applyFill="1" applyBorder="1" applyAlignment="1">
      <alignment horizontal="left" vertical="center"/>
    </xf>
    <xf numFmtId="0" fontId="44" fillId="2" borderId="0" xfId="9" applyFont="1" applyFill="1" applyAlignment="1">
      <alignment horizontal="left" vertical="center"/>
    </xf>
    <xf numFmtId="49" fontId="44" fillId="2" borderId="1" xfId="9" applyNumberFormat="1" applyFont="1" applyFill="1" applyBorder="1" applyAlignment="1">
      <alignment horizontal="center" vertical="center"/>
    </xf>
    <xf numFmtId="0" fontId="40" fillId="2" borderId="0" xfId="9" applyFont="1" applyFill="1" applyAlignment="1">
      <alignment vertical="top" wrapText="1"/>
    </xf>
    <xf numFmtId="0" fontId="44" fillId="2" borderId="0" xfId="9" applyFont="1" applyFill="1" applyAlignment="1">
      <alignment vertical="center" wrapText="1"/>
    </xf>
    <xf numFmtId="0" fontId="44" fillId="2" borderId="0" xfId="9" applyFont="1" applyFill="1" applyAlignment="1">
      <alignment horizontal="left" vertical="center" wrapText="1"/>
    </xf>
    <xf numFmtId="0" fontId="40" fillId="2" borderId="0" xfId="9" applyFont="1" applyFill="1" applyAlignment="1">
      <alignment horizontal="center" vertical="top" wrapText="1"/>
    </xf>
    <xf numFmtId="0" fontId="40" fillId="2" borderId="1" xfId="9" applyFont="1" applyFill="1" applyBorder="1" applyAlignment="1">
      <alignment horizontal="center" vertical="center"/>
    </xf>
    <xf numFmtId="0" fontId="40" fillId="2" borderId="0" xfId="9" applyFont="1" applyFill="1" applyAlignment="1">
      <alignment horizontal="left" vertical="top" wrapText="1"/>
    </xf>
    <xf numFmtId="0" fontId="40" fillId="2" borderId="11" xfId="9" applyFont="1" applyFill="1" applyBorder="1" applyAlignment="1">
      <alignment horizontal="left" vertical="center"/>
    </xf>
    <xf numFmtId="0" fontId="40" fillId="2" borderId="3" xfId="9" applyFont="1" applyFill="1" applyBorder="1" applyAlignment="1">
      <alignment horizontal="left" vertical="center"/>
    </xf>
    <xf numFmtId="0" fontId="40" fillId="2" borderId="4" xfId="9" applyFont="1" applyFill="1" applyBorder="1" applyAlignment="1">
      <alignment horizontal="left" vertical="center"/>
    </xf>
    <xf numFmtId="0" fontId="46" fillId="2" borderId="0" xfId="9" applyFont="1" applyFill="1" applyAlignment="1">
      <alignment vertical="top" wrapText="1"/>
    </xf>
    <xf numFmtId="0" fontId="39" fillId="2" borderId="0" xfId="9" applyFont="1" applyFill="1" applyAlignment="1">
      <alignment vertical="top" wrapText="1"/>
    </xf>
    <xf numFmtId="0" fontId="40" fillId="2" borderId="12" xfId="9" applyFont="1" applyFill="1" applyBorder="1">
      <alignment vertical="center"/>
    </xf>
    <xf numFmtId="0" fontId="40" fillId="2" borderId="7" xfId="16" applyFont="1" applyFill="1" applyBorder="1" applyAlignment="1">
      <alignment horizontal="center" vertical="center"/>
    </xf>
    <xf numFmtId="0" fontId="40" fillId="2" borderId="8" xfId="9" applyFont="1" applyFill="1" applyBorder="1">
      <alignment vertical="center"/>
    </xf>
    <xf numFmtId="0" fontId="40" fillId="2" borderId="9" xfId="9" applyFont="1" applyFill="1" applyBorder="1" applyAlignment="1">
      <alignment vertical="top" wrapText="1"/>
    </xf>
    <xf numFmtId="0" fontId="40" fillId="2" borderId="3" xfId="9" applyFont="1" applyFill="1" applyBorder="1" applyAlignment="1">
      <alignment vertical="top" wrapText="1"/>
    </xf>
    <xf numFmtId="0" fontId="40" fillId="2" borderId="11" xfId="9" applyFont="1" applyFill="1" applyBorder="1">
      <alignment vertical="center"/>
    </xf>
    <xf numFmtId="0" fontId="40" fillId="2" borderId="3" xfId="16" applyFont="1" applyFill="1" applyBorder="1" applyAlignment="1">
      <alignment horizontal="center" vertical="center"/>
    </xf>
    <xf numFmtId="0" fontId="40" fillId="2" borderId="4" xfId="9" applyFont="1" applyFill="1" applyBorder="1">
      <alignment vertical="center"/>
    </xf>
    <xf numFmtId="0" fontId="40" fillId="2" borderId="7" xfId="9" applyFont="1" applyFill="1" applyBorder="1" applyAlignment="1">
      <alignment vertical="top" wrapText="1"/>
    </xf>
    <xf numFmtId="0" fontId="40" fillId="2" borderId="7" xfId="9" applyFont="1" applyFill="1" applyBorder="1">
      <alignment vertical="center"/>
    </xf>
    <xf numFmtId="0" fontId="40" fillId="2" borderId="0" xfId="9" applyFont="1" applyFill="1" applyAlignment="1">
      <alignment horizontal="center" vertical="center" wrapText="1"/>
    </xf>
    <xf numFmtId="0" fontId="39" fillId="2" borderId="0" xfId="9" applyFont="1" applyFill="1" applyAlignment="1">
      <alignment vertical="top"/>
    </xf>
    <xf numFmtId="0" fontId="39" fillId="2" borderId="12" xfId="9" applyFont="1" applyFill="1" applyBorder="1" applyAlignment="1">
      <alignment horizontal="left" vertical="center"/>
    </xf>
    <xf numFmtId="0" fontId="39" fillId="2" borderId="7" xfId="9" applyFont="1" applyFill="1" applyBorder="1" applyAlignment="1">
      <alignment horizontal="left" vertical="center"/>
    </xf>
    <xf numFmtId="0" fontId="39" fillId="2" borderId="8" xfId="9" applyFont="1" applyFill="1" applyBorder="1" applyAlignment="1">
      <alignment horizontal="left" vertical="center"/>
    </xf>
    <xf numFmtId="0" fontId="39" fillId="2" borderId="10" xfId="9" applyFont="1" applyFill="1" applyBorder="1" applyAlignment="1">
      <alignment horizontal="left" vertical="center"/>
    </xf>
    <xf numFmtId="0" fontId="39" fillId="2" borderId="10" xfId="9" applyFont="1" applyFill="1" applyBorder="1">
      <alignment vertical="center"/>
    </xf>
    <xf numFmtId="0" fontId="39" fillId="2" borderId="0" xfId="16" applyFont="1" applyFill="1" applyAlignment="1">
      <alignment horizontal="center" vertical="center"/>
    </xf>
    <xf numFmtId="0" fontId="39" fillId="2" borderId="9" xfId="9" applyFont="1" applyFill="1" applyBorder="1">
      <alignment vertical="center"/>
    </xf>
    <xf numFmtId="0" fontId="39" fillId="2" borderId="0" xfId="9" applyFont="1" applyFill="1" applyAlignment="1">
      <alignment horizontal="left" vertical="top"/>
    </xf>
    <xf numFmtId="0" fontId="39" fillId="2" borderId="9" xfId="9" applyFont="1" applyFill="1" applyBorder="1" applyAlignment="1">
      <alignment horizontal="left" vertical="center"/>
    </xf>
    <xf numFmtId="0" fontId="39" fillId="2" borderId="0" xfId="9" applyFont="1" applyFill="1" applyAlignment="1">
      <alignment horizontal="left" vertical="center" wrapText="1"/>
    </xf>
    <xf numFmtId="0" fontId="50" fillId="2" borderId="1" xfId="9" applyFont="1" applyFill="1" applyBorder="1" applyAlignment="1">
      <alignment horizontal="left" vertical="center"/>
    </xf>
    <xf numFmtId="0" fontId="50" fillId="2" borderId="0" xfId="9" applyFont="1" applyFill="1" applyAlignment="1">
      <alignment horizontal="left" vertical="center"/>
    </xf>
    <xf numFmtId="49" fontId="39" fillId="2" borderId="1" xfId="9" applyNumberFormat="1" applyFont="1" applyFill="1" applyBorder="1" applyAlignment="1">
      <alignment horizontal="center" vertical="center"/>
    </xf>
    <xf numFmtId="0" fontId="50" fillId="2" borderId="0" xfId="9" applyFont="1" applyFill="1" applyAlignment="1">
      <alignment vertical="center" wrapText="1"/>
    </xf>
    <xf numFmtId="0" fontId="50" fillId="2" borderId="0" xfId="9" applyFont="1" applyFill="1" applyAlignment="1">
      <alignment horizontal="left" vertical="center" wrapText="1"/>
    </xf>
    <xf numFmtId="49" fontId="40" fillId="2" borderId="1" xfId="9" applyNumberFormat="1" applyFont="1" applyFill="1" applyBorder="1" applyAlignment="1">
      <alignment horizontal="center" vertical="center"/>
    </xf>
    <xf numFmtId="0" fontId="39" fillId="2" borderId="1" xfId="9" applyFont="1" applyFill="1" applyBorder="1" applyAlignment="1">
      <alignment horizontal="center" vertical="center"/>
    </xf>
    <xf numFmtId="0" fontId="39" fillId="2" borderId="0" xfId="9" applyFont="1" applyFill="1" applyAlignment="1">
      <alignment horizontal="center" vertical="center" wrapText="1"/>
    </xf>
    <xf numFmtId="0" fontId="39" fillId="2" borderId="0" xfId="9" applyFont="1" applyFill="1" applyAlignment="1">
      <alignment vertical="center" wrapText="1"/>
    </xf>
    <xf numFmtId="0" fontId="39" fillId="2" borderId="11" xfId="9" applyFont="1" applyFill="1" applyBorder="1" applyAlignment="1">
      <alignment horizontal="left" vertical="center"/>
    </xf>
    <xf numFmtId="0" fontId="39" fillId="2" borderId="3" xfId="9" applyFont="1" applyFill="1" applyBorder="1" applyAlignment="1">
      <alignment vertical="center" wrapText="1"/>
    </xf>
    <xf numFmtId="0" fontId="39" fillId="2" borderId="11" xfId="9" applyFont="1" applyFill="1" applyBorder="1">
      <alignment vertical="center"/>
    </xf>
    <xf numFmtId="0" fontId="39" fillId="2" borderId="3" xfId="16" applyFont="1" applyFill="1" applyBorder="1" applyAlignment="1">
      <alignment horizontal="center" vertical="center"/>
    </xf>
    <xf numFmtId="0" fontId="39" fillId="2" borderId="4" xfId="9" applyFont="1" applyFill="1" applyBorder="1">
      <alignment vertical="center"/>
    </xf>
    <xf numFmtId="0" fontId="39" fillId="2" borderId="0" xfId="9" applyFont="1" applyFill="1" applyAlignment="1">
      <alignment horizontal="left" vertical="top" wrapText="1"/>
    </xf>
    <xf numFmtId="0" fontId="39" fillId="2" borderId="0" xfId="9" applyFont="1" applyFill="1">
      <alignment vertical="center"/>
    </xf>
    <xf numFmtId="0" fontId="39" fillId="2" borderId="0" xfId="9" applyFont="1" applyFill="1" applyAlignment="1">
      <alignment horizontal="center" vertical="center"/>
    </xf>
    <xf numFmtId="0" fontId="40" fillId="2" borderId="2" xfId="9" applyFont="1" applyFill="1" applyBorder="1" applyAlignment="1">
      <alignment horizontal="center" vertical="center"/>
    </xf>
    <xf numFmtId="0" fontId="40" fillId="2" borderId="9" xfId="9" applyFont="1" applyFill="1" applyBorder="1" applyAlignment="1">
      <alignment horizontal="left" vertical="top" wrapText="1"/>
    </xf>
    <xf numFmtId="0" fontId="40" fillId="2" borderId="3" xfId="9" applyFont="1" applyFill="1" applyBorder="1" applyAlignment="1">
      <alignment horizontal="center" vertical="top" wrapText="1"/>
    </xf>
    <xf numFmtId="0" fontId="40" fillId="2" borderId="0" xfId="9" applyFont="1" applyFill="1" applyAlignment="1">
      <alignment horizontal="center" vertical="top"/>
    </xf>
    <xf numFmtId="0" fontId="41" fillId="2" borderId="0" xfId="9" applyFont="1" applyFill="1" applyAlignment="1">
      <alignment horizontal="left" vertical="center" wrapText="1"/>
    </xf>
    <xf numFmtId="0" fontId="53" fillId="0" borderId="0" xfId="17" applyFont="1" applyAlignment="1">
      <alignment vertical="center" wrapText="1"/>
    </xf>
    <xf numFmtId="0" fontId="53" fillId="0" borderId="0" xfId="17" applyFont="1">
      <alignment vertical="center"/>
    </xf>
    <xf numFmtId="0" fontId="54" fillId="0" borderId="0" xfId="17" applyFont="1">
      <alignment vertical="center"/>
    </xf>
    <xf numFmtId="0" fontId="55" fillId="0" borderId="0" xfId="17" applyFont="1">
      <alignment vertical="center"/>
    </xf>
    <xf numFmtId="0" fontId="54" fillId="0" borderId="3" xfId="17" applyFont="1" applyBorder="1">
      <alignment vertical="center"/>
    </xf>
    <xf numFmtId="31" fontId="54" fillId="0" borderId="3" xfId="17" applyNumberFormat="1" applyFont="1" applyBorder="1">
      <alignment vertical="center"/>
    </xf>
    <xf numFmtId="0" fontId="55" fillId="0" borderId="3" xfId="17" applyFont="1" applyBorder="1">
      <alignment vertical="center"/>
    </xf>
    <xf numFmtId="31" fontId="54" fillId="0" borderId="0" xfId="17" applyNumberFormat="1" applyFont="1">
      <alignment vertical="center"/>
    </xf>
    <xf numFmtId="0" fontId="54" fillId="4" borderId="1" xfId="17" applyFont="1" applyFill="1" applyBorder="1">
      <alignment vertical="center"/>
    </xf>
    <xf numFmtId="0" fontId="56" fillId="0" borderId="0" xfId="17" applyFont="1">
      <alignment vertical="center"/>
    </xf>
    <xf numFmtId="0" fontId="57" fillId="0" borderId="0" xfId="17" applyFont="1" applyAlignment="1">
      <alignment horizontal="left" vertical="center"/>
    </xf>
    <xf numFmtId="0" fontId="54" fillId="0" borderId="5" xfId="17" applyFont="1" applyBorder="1">
      <alignment vertical="center"/>
    </xf>
    <xf numFmtId="0" fontId="54" fillId="0" borderId="10" xfId="17" applyFont="1" applyBorder="1">
      <alignment vertical="center"/>
    </xf>
    <xf numFmtId="0" fontId="54" fillId="0" borderId="4" xfId="17" applyFont="1" applyBorder="1">
      <alignment vertical="center"/>
    </xf>
    <xf numFmtId="0" fontId="54" fillId="0" borderId="12" xfId="17" applyFont="1" applyBorder="1">
      <alignment vertical="center"/>
    </xf>
    <xf numFmtId="0" fontId="54" fillId="0" borderId="7" xfId="17" applyFont="1" applyBorder="1">
      <alignment vertical="center"/>
    </xf>
    <xf numFmtId="0" fontId="55" fillId="0" borderId="7" xfId="17" applyFont="1" applyBorder="1">
      <alignment vertical="center"/>
    </xf>
    <xf numFmtId="0" fontId="55" fillId="0" borderId="8" xfId="17" applyFont="1" applyBorder="1">
      <alignment vertical="center"/>
    </xf>
    <xf numFmtId="0" fontId="54" fillId="0" borderId="11" xfId="17" applyFont="1" applyBorder="1">
      <alignment vertical="center"/>
    </xf>
    <xf numFmtId="0" fontId="57" fillId="0" borderId="0" xfId="17" applyFont="1">
      <alignment vertical="center"/>
    </xf>
    <xf numFmtId="0" fontId="55" fillId="0" borderId="0" xfId="17" applyFont="1" applyAlignment="1">
      <alignment horizontal="left" vertical="top" wrapText="1"/>
    </xf>
    <xf numFmtId="0" fontId="54" fillId="0" borderId="8" xfId="17" applyFont="1" applyBorder="1">
      <alignment vertical="center"/>
    </xf>
    <xf numFmtId="0" fontId="55" fillId="0" borderId="5" xfId="17" applyFont="1" applyBorder="1">
      <alignment vertical="center"/>
    </xf>
    <xf numFmtId="0" fontId="55" fillId="0" borderId="6" xfId="17" applyFont="1" applyBorder="1">
      <alignment vertical="center"/>
    </xf>
    <xf numFmtId="0" fontId="55" fillId="0" borderId="5" xfId="17" applyFont="1" applyBorder="1" applyAlignment="1">
      <alignment horizontal="left" vertical="center"/>
    </xf>
    <xf numFmtId="0" fontId="55" fillId="0" borderId="6" xfId="17" applyFont="1" applyBorder="1" applyAlignment="1">
      <alignment horizontal="left" vertical="center"/>
    </xf>
    <xf numFmtId="0" fontId="55" fillId="0" borderId="2" xfId="17" applyFont="1" applyBorder="1">
      <alignment vertical="center"/>
    </xf>
    <xf numFmtId="0" fontId="54" fillId="0" borderId="6" xfId="17" applyFont="1" applyBorder="1" applyAlignment="1">
      <alignment horizontal="center" vertical="center"/>
    </xf>
    <xf numFmtId="0" fontId="61" fillId="0" borderId="0" xfId="17" applyFont="1">
      <alignment vertical="center"/>
    </xf>
    <xf numFmtId="0" fontId="54" fillId="0" borderId="5" xfId="17" applyFont="1" applyBorder="1" applyAlignment="1">
      <alignment horizontal="left" vertical="center"/>
    </xf>
    <xf numFmtId="0" fontId="54" fillId="0" borderId="6" xfId="17" applyFont="1" applyBorder="1">
      <alignment vertical="center"/>
    </xf>
    <xf numFmtId="0" fontId="54" fillId="0" borderId="2" xfId="17" applyFont="1" applyBorder="1">
      <alignment vertical="center"/>
    </xf>
    <xf numFmtId="0" fontId="55" fillId="0" borderId="5" xfId="17" applyFont="1" applyBorder="1" applyAlignment="1">
      <alignment horizontal="center" vertical="center"/>
    </xf>
    <xf numFmtId="0" fontId="54" fillId="0" borderId="5" xfId="17" applyFont="1" applyBorder="1" applyAlignment="1">
      <alignment horizontal="center" vertical="center"/>
    </xf>
    <xf numFmtId="0" fontId="55" fillId="0" borderId="7" xfId="17" applyFont="1" applyBorder="1" applyAlignment="1">
      <alignment horizontal="center" vertical="center"/>
    </xf>
    <xf numFmtId="0" fontId="54" fillId="0" borderId="7" xfId="17" applyFont="1" applyBorder="1" applyAlignment="1">
      <alignment horizontal="center" vertical="center"/>
    </xf>
    <xf numFmtId="0" fontId="54" fillId="0" borderId="0" xfId="17" applyFont="1" applyAlignment="1">
      <alignment horizontal="left" vertical="top"/>
    </xf>
    <xf numFmtId="0" fontId="54" fillId="4" borderId="0" xfId="17" applyFont="1" applyFill="1" applyAlignment="1">
      <alignment horizontal="left" vertical="center"/>
    </xf>
    <xf numFmtId="0" fontId="54" fillId="0" borderId="7" xfId="17" applyFont="1" applyBorder="1" applyAlignment="1">
      <alignment horizontal="left" vertical="center"/>
    </xf>
    <xf numFmtId="0" fontId="54" fillId="0" borderId="9" xfId="17" applyFont="1" applyBorder="1">
      <alignment vertical="center"/>
    </xf>
    <xf numFmtId="0" fontId="24" fillId="2" borderId="0" xfId="13" applyFont="1" applyFill="1">
      <alignment vertical="center"/>
    </xf>
    <xf numFmtId="0" fontId="63" fillId="2" borderId="0" xfId="13" applyFont="1" applyFill="1">
      <alignment vertical="center"/>
    </xf>
    <xf numFmtId="0" fontId="63" fillId="2" borderId="0" xfId="13" applyFont="1" applyFill="1" applyAlignment="1">
      <alignment horizontal="right" vertical="center"/>
    </xf>
    <xf numFmtId="0" fontId="24" fillId="2" borderId="0" xfId="13" applyFont="1" applyFill="1" applyAlignment="1">
      <alignment horizontal="center" vertical="center"/>
    </xf>
    <xf numFmtId="0" fontId="63" fillId="2" borderId="0" xfId="13" applyFont="1" applyFill="1" applyAlignment="1">
      <alignment horizontal="distributed" vertical="center"/>
    </xf>
    <xf numFmtId="0" fontId="63" fillId="2" borderId="0" xfId="13" applyFont="1" applyFill="1" applyAlignment="1">
      <alignment horizontal="center" vertical="center"/>
    </xf>
    <xf numFmtId="0" fontId="63" fillId="2" borderId="0" xfId="13" applyFont="1" applyFill="1" applyAlignment="1">
      <alignment horizontal="left" vertical="center" indent="1" shrinkToFit="1"/>
    </xf>
    <xf numFmtId="0" fontId="24" fillId="2" borderId="0" xfId="13" applyFont="1" applyFill="1" applyAlignment="1">
      <alignment horizontal="distributed" vertical="center" indent="9"/>
    </xf>
    <xf numFmtId="0" fontId="65" fillId="2" borderId="2" xfId="13" applyFont="1" applyFill="1" applyBorder="1" applyAlignment="1">
      <alignment horizontal="center" vertical="center"/>
    </xf>
    <xf numFmtId="0" fontId="65" fillId="2" borderId="5" xfId="13" applyFont="1" applyFill="1" applyBorder="1" applyAlignment="1">
      <alignment vertical="center" wrapText="1"/>
    </xf>
    <xf numFmtId="0" fontId="65" fillId="2" borderId="12" xfId="13" applyFont="1" applyFill="1" applyBorder="1" applyAlignment="1">
      <alignment horizontal="center" vertical="center"/>
    </xf>
    <xf numFmtId="0" fontId="65" fillId="2" borderId="7" xfId="13" applyFont="1" applyFill="1" applyBorder="1" applyAlignment="1">
      <alignment vertical="center" wrapText="1"/>
    </xf>
    <xf numFmtId="0" fontId="66" fillId="2" borderId="2" xfId="13" applyFont="1" applyFill="1" applyBorder="1" applyAlignment="1">
      <alignment vertical="center" wrapText="1"/>
    </xf>
    <xf numFmtId="0" fontId="0" fillId="0" borderId="1" xfId="0" applyBorder="1" applyAlignment="1">
      <alignment horizontal="left" vertical="center" wrapText="1"/>
    </xf>
    <xf numFmtId="0" fontId="0" fillId="0" borderId="49" xfId="0" applyBorder="1" applyAlignment="1">
      <alignment horizontal="left" vertical="center" wrapText="1"/>
    </xf>
    <xf numFmtId="0" fontId="10" fillId="0" borderId="0" xfId="0" applyFont="1">
      <alignment vertical="center"/>
    </xf>
    <xf numFmtId="0" fontId="8" fillId="0" borderId="0" xfId="0" applyFont="1">
      <alignment vertical="center"/>
    </xf>
    <xf numFmtId="0" fontId="10" fillId="0" borderId="0" xfId="0" applyFont="1" applyAlignment="1">
      <alignment horizontal="center" vertical="center"/>
    </xf>
    <xf numFmtId="0" fontId="8" fillId="0" borderId="2" xfId="0" applyFont="1" applyBorder="1" applyAlignment="1">
      <alignment horizontal="left" vertical="center"/>
    </xf>
    <xf numFmtId="0" fontId="8" fillId="0" borderId="25" xfId="0" applyFont="1" applyBorder="1" applyAlignment="1">
      <alignment horizontal="left" vertical="center" indent="1"/>
    </xf>
    <xf numFmtId="0" fontId="8" fillId="0" borderId="1" xfId="0" applyFont="1" applyBorder="1" applyAlignment="1">
      <alignment horizontal="left" vertical="center" indent="1"/>
    </xf>
    <xf numFmtId="0" fontId="8" fillId="0" borderId="3" xfId="0" applyFont="1" applyBorder="1" applyAlignment="1">
      <alignment horizontal="left" vertical="center" indent="1"/>
    </xf>
    <xf numFmtId="0" fontId="8" fillId="0" borderId="3" xfId="0" applyFont="1" applyBorder="1">
      <alignment vertical="center"/>
    </xf>
    <xf numFmtId="0" fontId="8" fillId="0" borderId="12" xfId="0" applyFont="1" applyBorder="1">
      <alignment vertical="center"/>
    </xf>
    <xf numFmtId="0" fontId="8" fillId="0" borderId="7" xfId="0" applyFont="1" applyBorder="1">
      <alignment vertical="center"/>
    </xf>
    <xf numFmtId="0" fontId="8" fillId="0" borderId="10" xfId="0" applyFont="1" applyBorder="1">
      <alignment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vertical="center" wrapText="1"/>
    </xf>
    <xf numFmtId="0" fontId="8" fillId="0" borderId="11" xfId="0" applyFont="1" applyBorder="1">
      <alignment vertical="center"/>
    </xf>
    <xf numFmtId="0" fontId="8" fillId="0" borderId="8" xfId="0" applyFont="1" applyBorder="1">
      <alignment vertical="center"/>
    </xf>
    <xf numFmtId="0" fontId="8" fillId="0" borderId="9" xfId="0" applyFont="1" applyBorder="1">
      <alignment vertical="center"/>
    </xf>
    <xf numFmtId="0" fontId="8" fillId="0" borderId="9" xfId="0" applyFont="1" applyBorder="1" applyAlignment="1">
      <alignment vertical="center" wrapText="1"/>
    </xf>
    <xf numFmtId="0" fontId="8" fillId="0" borderId="4" xfId="0" applyFont="1" applyBorder="1">
      <alignment vertical="center"/>
    </xf>
    <xf numFmtId="0" fontId="68" fillId="0" borderId="0" xfId="0" applyFont="1" applyAlignment="1">
      <alignment horizontal="left" vertical="center"/>
    </xf>
    <xf numFmtId="0" fontId="8" fillId="0" borderId="0" xfId="0" applyFont="1" applyAlignment="1">
      <alignment horizontal="left" vertical="center"/>
    </xf>
    <xf numFmtId="0" fontId="25" fillId="0" borderId="0" xfId="0" applyFont="1" applyAlignment="1">
      <alignment horizontal="right" vertical="center"/>
    </xf>
    <xf numFmtId="0" fontId="8" fillId="0" borderId="0" xfId="0" applyFont="1" applyAlignment="1">
      <alignment horizontal="center" vertical="center"/>
    </xf>
    <xf numFmtId="0" fontId="25" fillId="0" borderId="0" xfId="9" applyFont="1">
      <alignment vertical="center"/>
    </xf>
    <xf numFmtId="0" fontId="25" fillId="0" borderId="0" xfId="9" applyFont="1" applyAlignment="1">
      <alignment horizontal="center" vertical="center"/>
    </xf>
    <xf numFmtId="0" fontId="25" fillId="0" borderId="7" xfId="9" applyFont="1" applyBorder="1">
      <alignment vertical="center"/>
    </xf>
    <xf numFmtId="0" fontId="25" fillId="0" borderId="12" xfId="9" applyFont="1" applyBorder="1">
      <alignment vertical="center"/>
    </xf>
    <xf numFmtId="0" fontId="25" fillId="0" borderId="8" xfId="9" applyFont="1" applyBorder="1">
      <alignment vertical="center"/>
    </xf>
    <xf numFmtId="0" fontId="25" fillId="0" borderId="10" xfId="9" applyFont="1" applyBorder="1">
      <alignment vertical="center"/>
    </xf>
    <xf numFmtId="0" fontId="25" fillId="0" borderId="9" xfId="9" applyFont="1" applyBorder="1" applyAlignment="1">
      <alignment horizontal="left" vertical="center"/>
    </xf>
    <xf numFmtId="49" fontId="25" fillId="0" borderId="0" xfId="9" applyNumberFormat="1" applyFont="1">
      <alignment vertical="center"/>
    </xf>
    <xf numFmtId="0" fontId="25" fillId="0" borderId="9" xfId="9" applyFont="1" applyBorder="1">
      <alignment vertical="center"/>
    </xf>
    <xf numFmtId="0" fontId="25" fillId="0" borderId="3" xfId="9" applyFont="1" applyBorder="1">
      <alignment vertical="center"/>
    </xf>
    <xf numFmtId="0" fontId="25" fillId="0" borderId="11" xfId="9" applyFont="1" applyBorder="1">
      <alignment vertical="center"/>
    </xf>
    <xf numFmtId="0" fontId="25" fillId="0" borderId="4" xfId="9" applyFont="1" applyBorder="1" applyAlignment="1">
      <alignment horizontal="left" vertical="center"/>
    </xf>
    <xf numFmtId="0" fontId="25" fillId="0" borderId="7" xfId="9" applyFont="1" applyBorder="1" applyAlignment="1">
      <alignment horizontal="center" vertical="center" textRotation="255" wrapText="1"/>
    </xf>
    <xf numFmtId="0" fontId="25" fillId="0" borderId="7" xfId="9" applyFont="1" applyBorder="1" applyAlignment="1">
      <alignment horizontal="center" vertical="center"/>
    </xf>
    <xf numFmtId="0" fontId="28" fillId="0" borderId="10" xfId="9" applyFont="1" applyBorder="1">
      <alignment vertical="center"/>
    </xf>
    <xf numFmtId="0" fontId="71" fillId="0" borderId="0" xfId="9" applyFont="1">
      <alignment vertical="center"/>
    </xf>
    <xf numFmtId="0" fontId="25" fillId="0" borderId="4" xfId="9" applyFont="1" applyBorder="1">
      <alignment vertical="center"/>
    </xf>
    <xf numFmtId="0" fontId="25" fillId="0" borderId="0" xfId="9" applyFont="1" applyAlignment="1">
      <alignment vertical="top"/>
    </xf>
    <xf numFmtId="0" fontId="25" fillId="0" borderId="0" xfId="9" applyFont="1" applyAlignment="1">
      <alignment horizontal="center" vertical="center" wrapText="1"/>
    </xf>
    <xf numFmtId="0" fontId="28" fillId="0" borderId="0" xfId="9" applyFont="1">
      <alignment vertical="center"/>
    </xf>
    <xf numFmtId="0" fontId="28" fillId="0" borderId="1" xfId="9" applyFont="1" applyBorder="1">
      <alignment vertical="center"/>
    </xf>
    <xf numFmtId="56" fontId="28" fillId="0" borderId="6" xfId="9" applyNumberFormat="1" applyFont="1" applyBorder="1" applyAlignment="1">
      <alignment horizontal="center" vertical="center"/>
    </xf>
    <xf numFmtId="0" fontId="28" fillId="0" borderId="6" xfId="9" applyFont="1" applyBorder="1" applyAlignment="1">
      <alignment horizontal="center" vertical="center"/>
    </xf>
    <xf numFmtId="0" fontId="28" fillId="0" borderId="6" xfId="9" applyFont="1" applyBorder="1">
      <alignment vertical="center"/>
    </xf>
    <xf numFmtId="0" fontId="69" fillId="0" borderId="0" xfId="9" applyFont="1">
      <alignment vertical="center"/>
    </xf>
    <xf numFmtId="0" fontId="74" fillId="0" borderId="0" xfId="3" applyFont="1">
      <alignment vertical="center"/>
    </xf>
    <xf numFmtId="177" fontId="74" fillId="0" borderId="29" xfId="3" applyNumberFormat="1" applyFont="1" applyBorder="1" applyAlignment="1">
      <alignment horizontal="center" vertical="center"/>
    </xf>
    <xf numFmtId="177" fontId="74" fillId="0" borderId="6" xfId="3" applyNumberFormat="1" applyFont="1" applyBorder="1" applyAlignment="1">
      <alignment horizontal="center" vertical="center"/>
    </xf>
    <xf numFmtId="10" fontId="76" fillId="0" borderId="25" xfId="3" applyNumberFormat="1" applyFont="1" applyBorder="1" applyAlignment="1">
      <alignment horizontal="center" vertical="center"/>
    </xf>
    <xf numFmtId="0" fontId="76" fillId="0" borderId="89" xfId="3" applyFont="1" applyBorder="1" applyAlignment="1">
      <alignment horizontal="center" vertical="center"/>
    </xf>
    <xf numFmtId="0" fontId="74" fillId="0" borderId="90" xfId="3" applyFont="1" applyBorder="1">
      <alignment vertical="center"/>
    </xf>
    <xf numFmtId="0" fontId="76" fillId="0" borderId="93" xfId="3" applyFont="1" applyBorder="1" applyAlignment="1">
      <alignment horizontal="center" vertical="center"/>
    </xf>
    <xf numFmtId="0" fontId="76" fillId="0" borderId="94" xfId="3" applyFont="1" applyBorder="1" applyAlignment="1">
      <alignment horizontal="center" vertical="center"/>
    </xf>
    <xf numFmtId="0" fontId="74" fillId="0" borderId="34" xfId="3" applyFont="1" applyBorder="1">
      <alignment vertical="center"/>
    </xf>
    <xf numFmtId="0" fontId="76" fillId="0" borderId="1" xfId="3" applyFont="1" applyBorder="1">
      <alignment vertical="center"/>
    </xf>
    <xf numFmtId="0" fontId="76" fillId="0" borderId="35" xfId="3" applyFont="1" applyBorder="1">
      <alignment vertical="center"/>
    </xf>
    <xf numFmtId="0" fontId="74" fillId="0" borderId="1" xfId="3" applyFont="1" applyBorder="1">
      <alignment vertical="center"/>
    </xf>
    <xf numFmtId="0" fontId="74" fillId="0" borderId="35" xfId="3" applyFont="1" applyBorder="1">
      <alignment vertical="center"/>
    </xf>
    <xf numFmtId="0" fontId="74" fillId="0" borderId="36" xfId="3" applyFont="1" applyBorder="1">
      <alignment vertical="center"/>
    </xf>
    <xf numFmtId="0" fontId="74" fillId="0" borderId="37" xfId="3" applyFont="1" applyBorder="1">
      <alignment vertical="center"/>
    </xf>
    <xf numFmtId="0" fontId="74" fillId="0" borderId="47" xfId="3" applyFont="1" applyBorder="1">
      <alignment vertical="center"/>
    </xf>
    <xf numFmtId="0" fontId="77" fillId="0" borderId="0" xfId="3" applyFont="1">
      <alignment vertical="center"/>
    </xf>
    <xf numFmtId="0" fontId="76" fillId="0" borderId="1" xfId="3" applyFont="1" applyBorder="1" applyAlignment="1">
      <alignment horizontal="center" vertical="center"/>
    </xf>
    <xf numFmtId="0" fontId="76" fillId="0" borderId="35" xfId="3" applyFont="1" applyBorder="1" applyAlignment="1">
      <alignment horizontal="center" vertical="center"/>
    </xf>
    <xf numFmtId="0" fontId="7" fillId="0" borderId="96" xfId="3" applyBorder="1">
      <alignment vertical="center"/>
    </xf>
    <xf numFmtId="0" fontId="7" fillId="0" borderId="98" xfId="3" applyBorder="1">
      <alignment vertical="center"/>
    </xf>
    <xf numFmtId="0" fontId="7" fillId="0" borderId="1" xfId="3" applyBorder="1" applyAlignment="1">
      <alignment horizontal="center" vertical="center"/>
    </xf>
    <xf numFmtId="0" fontId="7" fillId="0" borderId="102" xfId="3" applyBorder="1" applyAlignment="1">
      <alignment horizontal="left" vertical="center" wrapText="1"/>
    </xf>
    <xf numFmtId="0" fontId="7" fillId="0" borderId="10" xfId="3" applyBorder="1" applyAlignment="1">
      <alignment horizontal="left"/>
    </xf>
    <xf numFmtId="0" fontId="7" fillId="0" borderId="0" xfId="3" applyAlignment="1">
      <alignment horizontal="left"/>
    </xf>
    <xf numFmtId="0" fontId="7" fillId="0" borderId="104" xfId="3" applyBorder="1" applyAlignment="1">
      <alignment horizontal="left"/>
    </xf>
    <xf numFmtId="0" fontId="7" fillId="0" borderId="12" xfId="3" applyBorder="1">
      <alignment vertical="center"/>
    </xf>
    <xf numFmtId="0" fontId="7" fillId="0" borderId="7" xfId="3" applyBorder="1">
      <alignment vertical="center"/>
    </xf>
    <xf numFmtId="0" fontId="7" fillId="0" borderId="101" xfId="3" applyBorder="1">
      <alignment vertical="center"/>
    </xf>
    <xf numFmtId="0" fontId="7" fillId="0" borderId="98" xfId="3" applyBorder="1" applyAlignment="1">
      <alignment horizontal="left" vertical="center"/>
    </xf>
    <xf numFmtId="0" fontId="7" fillId="0" borderId="25" xfId="3" applyBorder="1" applyAlignment="1">
      <alignment horizontal="center" vertical="center"/>
    </xf>
    <xf numFmtId="0" fontId="80" fillId="0" borderId="0" xfId="17" applyFont="1" applyProtection="1">
      <alignment vertical="center"/>
      <protection locked="0"/>
    </xf>
    <xf numFmtId="0" fontId="80" fillId="0" borderId="0" xfId="17" applyFont="1" applyAlignment="1" applyProtection="1">
      <alignment horizontal="center" vertical="center"/>
      <protection locked="0"/>
    </xf>
    <xf numFmtId="0" fontId="80" fillId="0" borderId="3" xfId="17" applyFont="1" applyBorder="1" applyProtection="1">
      <alignment vertical="center"/>
      <protection locked="0"/>
    </xf>
    <xf numFmtId="0" fontId="80" fillId="0" borderId="2" xfId="17" applyFont="1" applyBorder="1" applyAlignment="1" applyProtection="1">
      <alignment horizontal="center" vertical="center"/>
      <protection locked="0"/>
    </xf>
    <xf numFmtId="0" fontId="80" fillId="0" borderId="1" xfId="17" applyFont="1" applyBorder="1" applyAlignment="1" applyProtection="1">
      <alignment horizontal="center" vertical="center"/>
      <protection locked="0"/>
    </xf>
    <xf numFmtId="0" fontId="80" fillId="0" borderId="48" xfId="17" applyFont="1" applyBorder="1" applyAlignment="1" applyProtection="1">
      <alignment horizontal="center" vertical="center"/>
      <protection locked="0"/>
    </xf>
    <xf numFmtId="0" fontId="80" fillId="0" borderId="102" xfId="17" applyFont="1" applyBorder="1" applyAlignment="1" applyProtection="1">
      <alignment horizontal="center" vertical="center"/>
      <protection locked="0"/>
    </xf>
    <xf numFmtId="0" fontId="80" fillId="4" borderId="99" xfId="17" applyFont="1" applyFill="1" applyBorder="1" applyAlignment="1" applyProtection="1">
      <alignment horizontal="center" vertical="center"/>
      <protection locked="0"/>
    </xf>
    <xf numFmtId="0" fontId="80" fillId="0" borderId="102" xfId="17" applyFont="1" applyBorder="1" applyAlignment="1" applyProtection="1">
      <alignment horizontal="right" vertical="center"/>
      <protection locked="0"/>
    </xf>
    <xf numFmtId="0" fontId="80" fillId="0" borderId="4" xfId="17" applyFont="1" applyBorder="1" applyAlignment="1" applyProtection="1">
      <alignment horizontal="center" vertical="center"/>
      <protection locked="0"/>
    </xf>
    <xf numFmtId="0" fontId="86" fillId="0" borderId="0" xfId="17" applyFont="1" applyAlignment="1" applyProtection="1">
      <alignment horizontal="left" vertical="top"/>
      <protection locked="0"/>
    </xf>
    <xf numFmtId="0" fontId="85" fillId="0" borderId="7" xfId="17" applyFont="1" applyBorder="1" applyAlignment="1" applyProtection="1">
      <alignment horizontal="center" vertical="top"/>
      <protection locked="0"/>
    </xf>
    <xf numFmtId="0" fontId="85" fillId="0" borderId="7" xfId="17" applyFont="1" applyBorder="1" applyAlignment="1" applyProtection="1">
      <alignment horizontal="right" vertical="top"/>
      <protection locked="0"/>
    </xf>
    <xf numFmtId="0" fontId="84" fillId="0" borderId="11" xfId="17" applyFont="1" applyBorder="1" applyAlignment="1" applyProtection="1">
      <alignment horizontal="left" vertical="center"/>
      <protection locked="0"/>
    </xf>
    <xf numFmtId="0" fontId="84" fillId="0" borderId="3" xfId="17" applyFont="1" applyBorder="1" applyAlignment="1" applyProtection="1">
      <alignment horizontal="left" vertical="center"/>
      <protection locked="0"/>
    </xf>
    <xf numFmtId="0" fontId="84" fillId="0" borderId="4" xfId="17" applyFont="1" applyBorder="1" applyAlignment="1" applyProtection="1">
      <alignment horizontal="left" vertical="center"/>
      <protection locked="0"/>
    </xf>
    <xf numFmtId="0" fontId="80" fillId="0" borderId="25" xfId="17" applyFont="1" applyBorder="1" applyAlignment="1" applyProtection="1">
      <alignment horizontal="center" vertical="center"/>
      <protection locked="0"/>
    </xf>
    <xf numFmtId="0" fontId="80" fillId="0" borderId="115" xfId="17" applyFont="1" applyBorder="1" applyAlignment="1" applyProtection="1">
      <alignment horizontal="center" vertical="center"/>
      <protection locked="0"/>
    </xf>
    <xf numFmtId="0" fontId="86" fillId="0" borderId="0" xfId="17" applyFont="1" applyAlignment="1" applyProtection="1">
      <alignment horizontal="left" vertical="center"/>
      <protection locked="0"/>
    </xf>
    <xf numFmtId="0" fontId="86" fillId="0" borderId="7" xfId="17" applyFont="1" applyBorder="1" applyAlignment="1" applyProtection="1">
      <alignment horizontal="right" vertical="top"/>
      <protection locked="0"/>
    </xf>
    <xf numFmtId="0" fontId="84" fillId="0" borderId="6" xfId="17" applyFont="1" applyBorder="1" applyAlignment="1" applyProtection="1">
      <alignment horizontal="left" vertical="center"/>
      <protection locked="0"/>
    </xf>
    <xf numFmtId="0" fontId="85" fillId="0" borderId="0" xfId="17" applyFont="1" applyAlignment="1" applyProtection="1">
      <alignment horizontal="right" vertical="top"/>
      <protection locked="0"/>
    </xf>
    <xf numFmtId="0" fontId="83" fillId="0" borderId="98" xfId="17" applyFont="1" applyBorder="1" applyAlignment="1" applyProtection="1">
      <alignment horizontal="center" vertical="center"/>
      <protection locked="0"/>
    </xf>
    <xf numFmtId="0" fontId="80" fillId="6" borderId="2" xfId="17" applyFont="1" applyFill="1" applyBorder="1" applyAlignment="1" applyProtection="1">
      <alignment horizontal="center" vertical="center"/>
      <protection locked="0"/>
    </xf>
    <xf numFmtId="0" fontId="80" fillId="6" borderId="5" xfId="17" applyFont="1" applyFill="1" applyBorder="1" applyAlignment="1" applyProtection="1">
      <alignment horizontal="center" vertical="center"/>
      <protection locked="0"/>
    </xf>
    <xf numFmtId="0" fontId="80" fillId="6" borderId="6" xfId="17" applyFont="1" applyFill="1" applyBorder="1" applyAlignment="1" applyProtection="1">
      <alignment horizontal="center" vertical="center"/>
      <protection locked="0"/>
    </xf>
    <xf numFmtId="0" fontId="80" fillId="2" borderId="0" xfId="17" applyFont="1" applyFill="1" applyAlignment="1" applyProtection="1">
      <alignment horizontal="center" vertical="center"/>
      <protection locked="0"/>
    </xf>
    <xf numFmtId="0" fontId="83" fillId="6" borderId="17" xfId="17" applyFont="1" applyFill="1" applyBorder="1" applyProtection="1">
      <alignment vertical="center"/>
      <protection locked="0"/>
    </xf>
    <xf numFmtId="0" fontId="83" fillId="6" borderId="62" xfId="17" applyFont="1" applyFill="1" applyBorder="1" applyProtection="1">
      <alignment vertical="center"/>
      <protection locked="0"/>
    </xf>
    <xf numFmtId="0" fontId="80" fillId="0" borderId="116" xfId="17" applyFont="1" applyBorder="1" applyAlignment="1" applyProtection="1">
      <alignment horizontal="center" vertical="center"/>
      <protection locked="0"/>
    </xf>
    <xf numFmtId="0" fontId="80" fillId="2" borderId="116" xfId="17" applyFont="1" applyFill="1" applyBorder="1" applyAlignment="1" applyProtection="1">
      <alignment horizontal="center" vertical="center"/>
      <protection locked="0"/>
    </xf>
    <xf numFmtId="0" fontId="80" fillId="0" borderId="62" xfId="17" applyFont="1" applyBorder="1" applyAlignment="1" applyProtection="1">
      <alignment horizontal="center" vertical="center"/>
      <protection locked="0"/>
    </xf>
    <xf numFmtId="0" fontId="83" fillId="6" borderId="18" xfId="17" applyFont="1" applyFill="1" applyBorder="1" applyProtection="1">
      <alignment vertical="center"/>
      <protection locked="0"/>
    </xf>
    <xf numFmtId="0" fontId="83" fillId="6" borderId="20" xfId="17" applyFont="1" applyFill="1" applyBorder="1" applyProtection="1">
      <alignment vertical="center"/>
      <protection locked="0"/>
    </xf>
    <xf numFmtId="0" fontId="80" fillId="0" borderId="18" xfId="17" applyFont="1" applyBorder="1" applyAlignment="1" applyProtection="1">
      <alignment horizontal="center" vertical="center"/>
      <protection locked="0"/>
    </xf>
    <xf numFmtId="0" fontId="80" fillId="0" borderId="19" xfId="17" applyFont="1" applyBorder="1" applyAlignment="1" applyProtection="1">
      <alignment horizontal="center" vertical="center"/>
      <protection locked="0"/>
    </xf>
    <xf numFmtId="0" fontId="80" fillId="0" borderId="20" xfId="17" applyFont="1" applyBorder="1" applyProtection="1">
      <alignment vertical="center"/>
      <protection locked="0"/>
    </xf>
    <xf numFmtId="0" fontId="80" fillId="6" borderId="117" xfId="17" applyFont="1" applyFill="1" applyBorder="1" applyAlignment="1" applyProtection="1">
      <alignment horizontal="center" vertical="center" wrapText="1"/>
      <protection locked="0"/>
    </xf>
    <xf numFmtId="0" fontId="80" fillId="6" borderId="92" xfId="17" applyFont="1" applyFill="1" applyBorder="1" applyAlignment="1" applyProtection="1">
      <alignment horizontal="center" vertical="center" wrapText="1"/>
      <protection locked="0"/>
    </xf>
    <xf numFmtId="0" fontId="80" fillId="6" borderId="118" xfId="17" applyFont="1" applyFill="1" applyBorder="1" applyAlignment="1" applyProtection="1">
      <alignment horizontal="center" vertical="center" wrapText="1"/>
      <protection locked="0"/>
    </xf>
    <xf numFmtId="0" fontId="87" fillId="0" borderId="20" xfId="17" applyFont="1" applyBorder="1" applyAlignment="1" applyProtection="1">
      <alignment horizontal="center" vertical="center" wrapText="1"/>
      <protection locked="0"/>
    </xf>
    <xf numFmtId="0" fontId="87" fillId="0" borderId="0" xfId="17" applyFont="1" applyAlignment="1" applyProtection="1">
      <alignment horizontal="center" vertical="center" wrapText="1"/>
      <protection locked="0"/>
    </xf>
    <xf numFmtId="0" fontId="89" fillId="0" borderId="7" xfId="17" applyFont="1" applyBorder="1" applyAlignment="1" applyProtection="1">
      <alignment horizontal="center" wrapText="1"/>
      <protection locked="0"/>
    </xf>
    <xf numFmtId="0" fontId="89" fillId="0" borderId="0" xfId="17" applyFont="1" applyAlignment="1" applyProtection="1">
      <alignment horizontal="center" wrapText="1"/>
      <protection locked="0"/>
    </xf>
    <xf numFmtId="0" fontId="87" fillId="0" borderId="119" xfId="17" applyFont="1" applyBorder="1" applyAlignment="1" applyProtection="1">
      <alignment horizontal="center" vertical="center" wrapText="1"/>
      <protection locked="0"/>
    </xf>
    <xf numFmtId="0" fontId="80" fillId="2" borderId="19" xfId="17" applyFont="1" applyFill="1" applyBorder="1" applyAlignment="1" applyProtection="1">
      <alignment horizontal="center" vertical="center"/>
      <protection locked="0"/>
    </xf>
    <xf numFmtId="0" fontId="89" fillId="0" borderId="109" xfId="17" applyFont="1" applyBorder="1" applyAlignment="1" applyProtection="1">
      <alignment horizontal="center" wrapText="1"/>
      <protection locked="0"/>
    </xf>
    <xf numFmtId="0" fontId="80" fillId="0" borderId="23" xfId="17" applyFont="1" applyBorder="1" applyAlignment="1" applyProtection="1">
      <alignment horizontal="center" vertical="center"/>
      <protection locked="0"/>
    </xf>
    <xf numFmtId="178" fontId="80" fillId="0" borderId="24" xfId="17" applyNumberFormat="1" applyFont="1" applyBorder="1" applyAlignment="1" applyProtection="1">
      <alignment horizontal="center" vertical="center"/>
      <protection locked="0"/>
    </xf>
    <xf numFmtId="0" fontId="80" fillId="0" borderId="24" xfId="17" applyFont="1" applyBorder="1" applyAlignment="1" applyProtection="1">
      <alignment horizontal="center" vertical="center"/>
      <protection locked="0"/>
    </xf>
    <xf numFmtId="0" fontId="80" fillId="0" borderId="3" xfId="17" applyFont="1" applyBorder="1" applyAlignment="1" applyProtection="1">
      <alignment horizontal="center" vertical="center"/>
      <protection locked="0"/>
    </xf>
    <xf numFmtId="0" fontId="87" fillId="0" borderId="4" xfId="17" applyFont="1" applyBorder="1" applyAlignment="1" applyProtection="1">
      <alignment horizontal="center" vertical="center" wrapText="1"/>
      <protection locked="0"/>
    </xf>
    <xf numFmtId="0" fontId="80" fillId="0" borderId="4" xfId="17" applyFont="1" applyBorder="1" applyAlignment="1" applyProtection="1">
      <alignment horizontal="right" vertical="center"/>
      <protection locked="0"/>
    </xf>
    <xf numFmtId="0" fontId="83" fillId="0" borderId="98" xfId="17" applyFont="1" applyBorder="1" applyProtection="1">
      <alignment vertical="center"/>
      <protection locked="0"/>
    </xf>
    <xf numFmtId="0" fontId="90" fillId="2" borderId="0" xfId="17" applyFont="1" applyFill="1">
      <alignment vertical="center"/>
    </xf>
    <xf numFmtId="0" fontId="90" fillId="2" borderId="3" xfId="17" applyFont="1" applyFill="1" applyBorder="1">
      <alignment vertical="center"/>
    </xf>
    <xf numFmtId="0" fontId="90" fillId="2" borderId="10" xfId="17" applyFont="1" applyFill="1" applyBorder="1">
      <alignment vertical="center"/>
    </xf>
    <xf numFmtId="0" fontId="90" fillId="2" borderId="9" xfId="17" applyFont="1" applyFill="1" applyBorder="1">
      <alignment vertical="center"/>
    </xf>
    <xf numFmtId="0" fontId="94" fillId="2" borderId="0" xfId="17" applyFont="1" applyFill="1" applyAlignment="1">
      <alignment vertical="center" wrapText="1"/>
    </xf>
    <xf numFmtId="0" fontId="94" fillId="2" borderId="9" xfId="17" applyFont="1" applyFill="1" applyBorder="1" applyAlignment="1">
      <alignment vertical="center" wrapText="1"/>
    </xf>
    <xf numFmtId="0" fontId="91" fillId="2" borderId="0" xfId="17" applyFont="1" applyFill="1" applyAlignment="1">
      <alignment vertical="center" wrapText="1"/>
    </xf>
    <xf numFmtId="0" fontId="90" fillId="2" borderId="0" xfId="17" applyFont="1" applyFill="1" applyAlignment="1">
      <alignment horizontal="left" vertical="center"/>
    </xf>
    <xf numFmtId="0" fontId="91" fillId="2" borderId="0" xfId="17" applyFont="1" applyFill="1">
      <alignment vertical="center"/>
    </xf>
    <xf numFmtId="0" fontId="90" fillId="2" borderId="11" xfId="17" applyFont="1" applyFill="1" applyBorder="1">
      <alignment vertical="center"/>
    </xf>
    <xf numFmtId="0" fontId="90" fillId="2" borderId="4" xfId="17" applyFont="1" applyFill="1" applyBorder="1">
      <alignment vertical="center"/>
    </xf>
    <xf numFmtId="0" fontId="92" fillId="2" borderId="10" xfId="17" applyFont="1" applyFill="1" applyBorder="1" applyAlignment="1">
      <alignment horizontal="center" vertical="center"/>
    </xf>
    <xf numFmtId="0" fontId="92" fillId="2" borderId="0" xfId="17" applyFont="1" applyFill="1" applyAlignment="1">
      <alignment horizontal="center" vertical="center"/>
    </xf>
    <xf numFmtId="0" fontId="92" fillId="2" borderId="9" xfId="17" applyFont="1" applyFill="1" applyBorder="1" applyAlignment="1">
      <alignment horizontal="center" vertical="center"/>
    </xf>
    <xf numFmtId="0" fontId="90" fillId="2" borderId="122" xfId="17" applyFont="1" applyFill="1" applyBorder="1">
      <alignment vertical="center"/>
    </xf>
    <xf numFmtId="0" fontId="90" fillId="2" borderId="123" xfId="17" applyFont="1" applyFill="1" applyBorder="1">
      <alignment vertical="center"/>
    </xf>
    <xf numFmtId="0" fontId="90" fillId="2" borderId="124" xfId="17" applyFont="1" applyFill="1" applyBorder="1">
      <alignment vertical="center"/>
    </xf>
    <xf numFmtId="0" fontId="90" fillId="2" borderId="122" xfId="17" applyFont="1" applyFill="1" applyBorder="1" applyAlignment="1">
      <alignment horizontal="left" vertical="center"/>
    </xf>
    <xf numFmtId="0" fontId="90" fillId="2" borderId="125" xfId="17" applyFont="1" applyFill="1" applyBorder="1">
      <alignment vertical="center"/>
    </xf>
    <xf numFmtId="0" fontId="90" fillId="2" borderId="126" xfId="17" applyFont="1" applyFill="1" applyBorder="1">
      <alignment vertical="center"/>
    </xf>
    <xf numFmtId="0" fontId="90" fillId="2" borderId="127" xfId="17" applyFont="1" applyFill="1" applyBorder="1">
      <alignment vertical="center"/>
    </xf>
    <xf numFmtId="0" fontId="91" fillId="2" borderId="125" xfId="17" applyFont="1" applyFill="1" applyBorder="1">
      <alignment vertical="center"/>
    </xf>
    <xf numFmtId="0" fontId="90" fillId="2" borderId="128" xfId="17" applyFont="1" applyFill="1" applyBorder="1">
      <alignment vertical="center"/>
    </xf>
    <xf numFmtId="0" fontId="90" fillId="2" borderId="129" xfId="17" applyFont="1" applyFill="1" applyBorder="1">
      <alignment vertical="center"/>
    </xf>
    <xf numFmtId="0" fontId="90" fillId="2" borderId="130" xfId="17" applyFont="1" applyFill="1" applyBorder="1">
      <alignment vertical="center"/>
    </xf>
    <xf numFmtId="0" fontId="90" fillId="2" borderId="129" xfId="17" applyFont="1" applyFill="1" applyBorder="1" applyAlignment="1">
      <alignment vertical="top" shrinkToFit="1"/>
    </xf>
    <xf numFmtId="0" fontId="90" fillId="2" borderId="130" xfId="17" applyFont="1" applyFill="1" applyBorder="1" applyAlignment="1">
      <alignment vertical="top" shrinkToFit="1"/>
    </xf>
    <xf numFmtId="0" fontId="91" fillId="2" borderId="17" xfId="17" applyFont="1" applyFill="1" applyBorder="1">
      <alignment vertical="center"/>
    </xf>
    <xf numFmtId="0" fontId="91" fillId="2" borderId="131" xfId="17" applyFont="1" applyFill="1" applyBorder="1">
      <alignment vertical="center"/>
    </xf>
    <xf numFmtId="0" fontId="91" fillId="2" borderId="122" xfId="17" applyFont="1" applyFill="1" applyBorder="1">
      <alignment vertical="center"/>
    </xf>
    <xf numFmtId="0" fontId="93" fillId="2" borderId="0" xfId="17" applyFont="1" applyFill="1">
      <alignment vertical="center"/>
    </xf>
    <xf numFmtId="0" fontId="90" fillId="0" borderId="0" xfId="17" applyFont="1">
      <alignment vertical="center"/>
    </xf>
    <xf numFmtId="0" fontId="90" fillId="2" borderId="12" xfId="17" applyFont="1" applyFill="1" applyBorder="1">
      <alignment vertical="center"/>
    </xf>
    <xf numFmtId="0" fontId="90" fillId="2" borderId="7" xfId="17" applyFont="1" applyFill="1" applyBorder="1">
      <alignment vertical="center"/>
    </xf>
    <xf numFmtId="0" fontId="90" fillId="2" borderId="8" xfId="17" applyFont="1" applyFill="1" applyBorder="1">
      <alignment vertical="center"/>
    </xf>
    <xf numFmtId="0" fontId="93" fillId="2" borderId="122" xfId="17" applyFont="1" applyFill="1" applyBorder="1">
      <alignment vertical="center"/>
    </xf>
    <xf numFmtId="0" fontId="91" fillId="2" borderId="126" xfId="17" applyFont="1" applyFill="1" applyBorder="1">
      <alignment vertical="center"/>
    </xf>
    <xf numFmtId="0" fontId="93" fillId="2" borderId="125" xfId="17" applyFont="1" applyFill="1" applyBorder="1">
      <alignment vertical="center"/>
    </xf>
    <xf numFmtId="0" fontId="96" fillId="2" borderId="125" xfId="17" applyFont="1" applyFill="1" applyBorder="1">
      <alignment vertical="center"/>
    </xf>
    <xf numFmtId="0" fontId="90" fillId="2" borderId="126" xfId="17" applyFont="1" applyFill="1" applyBorder="1" applyAlignment="1">
      <alignment vertical="top" shrinkToFit="1"/>
    </xf>
    <xf numFmtId="0" fontId="90" fillId="2" borderId="127" xfId="17" applyFont="1" applyFill="1" applyBorder="1" applyAlignment="1">
      <alignment vertical="top" shrinkToFit="1"/>
    </xf>
    <xf numFmtId="0" fontId="92" fillId="7" borderId="12" xfId="17" applyFont="1" applyFill="1" applyBorder="1">
      <alignment vertical="center"/>
    </xf>
    <xf numFmtId="0" fontId="92" fillId="7" borderId="7" xfId="17" applyFont="1" applyFill="1" applyBorder="1">
      <alignment vertical="center"/>
    </xf>
    <xf numFmtId="0" fontId="92" fillId="7" borderId="8" xfId="17" applyFont="1" applyFill="1" applyBorder="1">
      <alignment vertical="center"/>
    </xf>
    <xf numFmtId="0" fontId="91" fillId="2" borderId="0" xfId="17" applyFont="1" applyFill="1" applyAlignment="1">
      <alignment horizontal="right" vertical="center"/>
    </xf>
    <xf numFmtId="0" fontId="97" fillId="0" borderId="0" xfId="17" applyFont="1">
      <alignment vertical="center"/>
    </xf>
    <xf numFmtId="0" fontId="97" fillId="0" borderId="3" xfId="17" applyFont="1" applyBorder="1" applyAlignment="1">
      <alignment horizontal="right" vertical="center"/>
    </xf>
    <xf numFmtId="0" fontId="97" fillId="0" borderId="0" xfId="17" applyFont="1" applyAlignment="1">
      <alignment horizontal="center" vertical="center"/>
    </xf>
    <xf numFmtId="0" fontId="100" fillId="0" borderId="10" xfId="17" applyFont="1" applyBorder="1">
      <alignment vertical="center"/>
    </xf>
    <xf numFmtId="0" fontId="97" fillId="0" borderId="7" xfId="17" applyFont="1" applyBorder="1">
      <alignment vertical="center"/>
    </xf>
    <xf numFmtId="0" fontId="97" fillId="0" borderId="8" xfId="17" applyFont="1" applyBorder="1">
      <alignment vertical="center"/>
    </xf>
    <xf numFmtId="0" fontId="97" fillId="0" borderId="10" xfId="17" applyFont="1" applyBorder="1">
      <alignment vertical="center"/>
    </xf>
    <xf numFmtId="0" fontId="97" fillId="0" borderId="9" xfId="17" applyFont="1" applyBorder="1">
      <alignment vertical="center"/>
    </xf>
    <xf numFmtId="0" fontId="101" fillId="0" borderId="0" xfId="17" applyFont="1">
      <alignment vertical="center"/>
    </xf>
    <xf numFmtId="0" fontId="100" fillId="0" borderId="12" xfId="17" applyFont="1" applyBorder="1">
      <alignment vertical="center"/>
    </xf>
    <xf numFmtId="0" fontId="97" fillId="0" borderId="11" xfId="17" applyFont="1" applyBorder="1">
      <alignment vertical="center"/>
    </xf>
    <xf numFmtId="0" fontId="97" fillId="0" borderId="3" xfId="17" applyFont="1" applyBorder="1">
      <alignment vertical="center"/>
    </xf>
    <xf numFmtId="0" fontId="97" fillId="0" borderId="4" xfId="17" applyFont="1" applyBorder="1">
      <alignment vertical="center"/>
    </xf>
    <xf numFmtId="0" fontId="25" fillId="0" borderId="0" xfId="0" applyFont="1">
      <alignment vertical="center"/>
    </xf>
    <xf numFmtId="0" fontId="25" fillId="0" borderId="0" xfId="0" applyFont="1" applyAlignment="1">
      <alignment horizontal="center" vertical="center"/>
    </xf>
    <xf numFmtId="0" fontId="103" fillId="0" borderId="0" xfId="0" applyFont="1">
      <alignment vertical="center"/>
    </xf>
    <xf numFmtId="0" fontId="25" fillId="0" borderId="0" xfId="0" applyFont="1" applyAlignment="1">
      <alignment vertical="center" textRotation="255" wrapText="1"/>
    </xf>
    <xf numFmtId="49" fontId="25" fillId="0" borderId="0" xfId="0" applyNumberFormat="1" applyFont="1">
      <alignment vertical="center"/>
    </xf>
    <xf numFmtId="0" fontId="25" fillId="0" borderId="0" xfId="0" applyFont="1" applyAlignment="1">
      <alignment horizontal="left" vertical="center"/>
    </xf>
    <xf numFmtId="0" fontId="73" fillId="2" borderId="0" xfId="9" applyFont="1" applyFill="1">
      <alignment vertical="center"/>
    </xf>
    <xf numFmtId="0" fontId="25" fillId="2" borderId="0" xfId="9" applyFont="1" applyFill="1">
      <alignment vertical="center"/>
    </xf>
    <xf numFmtId="0" fontId="25" fillId="2" borderId="0" xfId="9" applyFont="1" applyFill="1" applyAlignment="1">
      <alignment horizontal="right" vertical="center"/>
    </xf>
    <xf numFmtId="0" fontId="69" fillId="2" borderId="0" xfId="9" applyFont="1" applyFill="1" applyAlignment="1">
      <alignment horizontal="center" vertical="center" wrapText="1"/>
    </xf>
    <xf numFmtId="0" fontId="25" fillId="2" borderId="0" xfId="9" applyFont="1" applyFill="1" applyAlignment="1">
      <alignment horizontal="center" vertical="center"/>
    </xf>
    <xf numFmtId="0" fontId="70" fillId="2" borderId="0" xfId="9" applyFont="1" applyFill="1" applyAlignment="1">
      <alignment horizontal="left" vertical="center" wrapText="1"/>
    </xf>
    <xf numFmtId="0" fontId="28" fillId="2" borderId="0" xfId="9" applyFont="1" applyFill="1" applyAlignment="1">
      <alignment horizontal="center" vertical="center" wrapText="1"/>
    </xf>
    <xf numFmtId="0" fontId="28" fillId="2" borderId="0" xfId="9" applyFont="1" applyFill="1" applyAlignment="1">
      <alignment horizontal="right" vertical="center"/>
    </xf>
    <xf numFmtId="0" fontId="28" fillId="2" borderId="12" xfId="9" applyFont="1" applyFill="1" applyBorder="1" applyAlignment="1">
      <alignment horizontal="right" vertical="center"/>
    </xf>
    <xf numFmtId="0" fontId="28" fillId="2" borderId="7" xfId="9" applyFont="1" applyFill="1" applyBorder="1" applyAlignment="1">
      <alignment horizontal="right" vertical="center"/>
    </xf>
    <xf numFmtId="0" fontId="25" fillId="2" borderId="8" xfId="9" applyFont="1" applyFill="1" applyBorder="1">
      <alignment vertical="center"/>
    </xf>
    <xf numFmtId="0" fontId="25" fillId="2" borderId="10" xfId="9" applyFont="1" applyFill="1" applyBorder="1">
      <alignment vertical="center"/>
    </xf>
    <xf numFmtId="0" fontId="25" fillId="2" borderId="9" xfId="9" applyFont="1" applyFill="1" applyBorder="1">
      <alignment vertical="center"/>
    </xf>
    <xf numFmtId="0" fontId="28" fillId="2" borderId="11" xfId="9" applyFont="1" applyFill="1" applyBorder="1" applyAlignment="1">
      <alignment horizontal="right" vertical="center"/>
    </xf>
    <xf numFmtId="0" fontId="28" fillId="2" borderId="3" xfId="9" applyFont="1" applyFill="1" applyBorder="1" applyAlignment="1">
      <alignment horizontal="right" vertical="center"/>
    </xf>
    <xf numFmtId="0" fontId="25" fillId="2" borderId="4" xfId="9" applyFont="1" applyFill="1" applyBorder="1">
      <alignment vertical="center"/>
    </xf>
    <xf numFmtId="0" fontId="28" fillId="2" borderId="0" xfId="9" applyFont="1" applyFill="1">
      <alignment vertical="center"/>
    </xf>
    <xf numFmtId="0" fontId="28" fillId="2" borderId="1" xfId="9" applyFont="1" applyFill="1" applyBorder="1">
      <alignment vertical="center"/>
    </xf>
    <xf numFmtId="0" fontId="28" fillId="2" borderId="1" xfId="9" applyFont="1" applyFill="1" applyBorder="1" applyAlignment="1">
      <alignment horizontal="center" vertical="center"/>
    </xf>
    <xf numFmtId="0" fontId="70" fillId="2" borderId="132" xfId="9" applyFont="1" applyFill="1" applyBorder="1" applyAlignment="1">
      <alignment horizontal="center" vertical="center" wrapText="1"/>
    </xf>
    <xf numFmtId="56" fontId="28" fillId="2" borderId="6" xfId="9" applyNumberFormat="1" applyFont="1" applyFill="1" applyBorder="1" applyAlignment="1">
      <alignment horizontal="center" vertical="center"/>
    </xf>
    <xf numFmtId="58" fontId="28" fillId="2" borderId="133" xfId="9" applyNumberFormat="1" applyFont="1" applyFill="1" applyBorder="1" applyAlignment="1">
      <alignment horizontal="center" vertical="center"/>
    </xf>
    <xf numFmtId="0" fontId="28" fillId="2" borderId="6" xfId="9" applyFont="1" applyFill="1" applyBorder="1" applyAlignment="1">
      <alignment horizontal="center" vertical="center"/>
    </xf>
    <xf numFmtId="0" fontId="28" fillId="2" borderId="2" xfId="9" applyFont="1" applyFill="1" applyBorder="1" applyAlignment="1">
      <alignment horizontal="center" vertical="center"/>
    </xf>
    <xf numFmtId="58" fontId="28" fillId="2" borderId="6" xfId="9" applyNumberFormat="1" applyFont="1" applyFill="1" applyBorder="1" applyAlignment="1">
      <alignment horizontal="center" vertical="center"/>
    </xf>
    <xf numFmtId="0" fontId="28" fillId="2" borderId="6" xfId="9" applyFont="1" applyFill="1" applyBorder="1">
      <alignment vertical="center"/>
    </xf>
    <xf numFmtId="0" fontId="28" fillId="2" borderId="133" xfId="9" applyFont="1" applyFill="1" applyBorder="1" applyAlignment="1">
      <alignment horizontal="center" vertical="center"/>
    </xf>
    <xf numFmtId="58" fontId="28" fillId="2" borderId="134" xfId="9" applyNumberFormat="1" applyFont="1" applyFill="1" applyBorder="1" applyAlignment="1">
      <alignment horizontal="center" vertical="center"/>
    </xf>
    <xf numFmtId="0" fontId="7" fillId="2" borderId="0" xfId="16" applyFill="1" applyAlignment="1">
      <alignment vertical="center"/>
    </xf>
    <xf numFmtId="0" fontId="7" fillId="2" borderId="0" xfId="16" applyFill="1" applyAlignment="1">
      <alignment horizontal="center" vertical="center"/>
    </xf>
    <xf numFmtId="0" fontId="7" fillId="2" borderId="0" xfId="16" applyFill="1" applyAlignment="1">
      <alignment horizontal="right" vertical="center"/>
    </xf>
    <xf numFmtId="0" fontId="105" fillId="2" borderId="0" xfId="16" applyFont="1" applyFill="1" applyAlignment="1">
      <alignment vertical="center"/>
    </xf>
    <xf numFmtId="0" fontId="7" fillId="2" borderId="12" xfId="16" applyFill="1" applyBorder="1" applyAlignment="1">
      <alignment vertical="center"/>
    </xf>
    <xf numFmtId="0" fontId="7" fillId="2" borderId="7" xfId="16" applyFill="1" applyBorder="1" applyAlignment="1">
      <alignment vertical="center"/>
    </xf>
    <xf numFmtId="0" fontId="7" fillId="2" borderId="10" xfId="16" applyFill="1" applyBorder="1" applyAlignment="1">
      <alignment vertical="center"/>
    </xf>
    <xf numFmtId="0" fontId="7" fillId="2" borderId="12" xfId="16" applyFill="1" applyBorder="1" applyAlignment="1">
      <alignment vertical="center" wrapText="1"/>
    </xf>
    <xf numFmtId="0" fontId="7" fillId="2" borderId="7" xfId="16" applyFill="1" applyBorder="1" applyAlignment="1">
      <alignment vertical="center" wrapText="1"/>
    </xf>
    <xf numFmtId="0" fontId="7" fillId="2" borderId="7" xfId="16" applyFill="1" applyBorder="1" applyAlignment="1">
      <alignment vertical="center" textRotation="255" wrapText="1"/>
    </xf>
    <xf numFmtId="0" fontId="7" fillId="2" borderId="8" xfId="16" applyFill="1" applyBorder="1" applyAlignment="1">
      <alignment vertical="center"/>
    </xf>
    <xf numFmtId="0" fontId="7" fillId="2" borderId="10" xfId="16" applyFill="1" applyBorder="1" applyAlignment="1">
      <alignment vertical="center" wrapText="1"/>
    </xf>
    <xf numFmtId="0" fontId="7" fillId="2" borderId="0" xfId="16" applyFill="1" applyAlignment="1">
      <alignment vertical="center" wrapText="1"/>
    </xf>
    <xf numFmtId="49" fontId="7" fillId="2" borderId="0" xfId="16" applyNumberFormat="1" applyFill="1" applyAlignment="1">
      <alignment vertical="center"/>
    </xf>
    <xf numFmtId="0" fontId="7" fillId="2" borderId="0" xfId="16" applyFill="1" applyAlignment="1">
      <alignment vertical="center" textRotation="255" wrapText="1"/>
    </xf>
    <xf numFmtId="0" fontId="7" fillId="2" borderId="9" xfId="16" applyFill="1" applyBorder="1" applyAlignment="1">
      <alignment vertical="center"/>
    </xf>
    <xf numFmtId="0" fontId="7" fillId="2" borderId="9" xfId="16" applyFill="1" applyBorder="1" applyAlignment="1">
      <alignment horizontal="left" vertical="center"/>
    </xf>
    <xf numFmtId="0" fontId="7" fillId="2" borderId="11" xfId="16" applyFill="1" applyBorder="1" applyAlignment="1">
      <alignment vertical="center" wrapText="1"/>
    </xf>
    <xf numFmtId="0" fontId="7" fillId="2" borderId="3" xfId="16" applyFill="1" applyBorder="1" applyAlignment="1">
      <alignment vertical="center" wrapText="1"/>
    </xf>
    <xf numFmtId="0" fontId="7" fillId="2" borderId="3" xfId="16" applyFill="1" applyBorder="1" applyAlignment="1">
      <alignment vertical="center"/>
    </xf>
    <xf numFmtId="0" fontId="7" fillId="2" borderId="3" xfId="16" applyFill="1" applyBorder="1" applyAlignment="1">
      <alignment vertical="center" textRotation="255" wrapText="1"/>
    </xf>
    <xf numFmtId="0" fontId="7" fillId="2" borderId="4" xfId="16" applyFill="1" applyBorder="1" applyAlignment="1">
      <alignment horizontal="left" vertical="center"/>
    </xf>
    <xf numFmtId="0" fontId="7" fillId="2" borderId="7" xfId="16" applyFill="1" applyBorder="1" applyAlignment="1">
      <alignment horizontal="center" vertical="center" textRotation="255" wrapText="1"/>
    </xf>
    <xf numFmtId="0" fontId="7" fillId="2" borderId="7" xfId="16" applyFill="1" applyBorder="1" applyAlignment="1">
      <alignment horizontal="center" vertical="center"/>
    </xf>
    <xf numFmtId="0" fontId="106" fillId="2" borderId="0" xfId="16" applyFont="1" applyFill="1" applyAlignment="1">
      <alignment vertical="center"/>
    </xf>
    <xf numFmtId="0" fontId="7" fillId="2" borderId="4" xfId="16" applyFill="1" applyBorder="1" applyAlignment="1">
      <alignment vertical="center"/>
    </xf>
    <xf numFmtId="0" fontId="28" fillId="2" borderId="8" xfId="9" applyFont="1" applyFill="1" applyBorder="1">
      <alignment vertical="center"/>
    </xf>
    <xf numFmtId="0" fontId="28" fillId="2" borderId="0" xfId="9" applyFont="1" applyFill="1" applyAlignment="1">
      <alignment horizontal="center" vertical="center"/>
    </xf>
    <xf numFmtId="0" fontId="28" fillId="2" borderId="9" xfId="9" applyFont="1" applyFill="1" applyBorder="1">
      <alignment vertical="center"/>
    </xf>
    <xf numFmtId="0" fontId="28" fillId="2" borderId="4" xfId="9" applyFont="1" applyFill="1" applyBorder="1">
      <alignment vertical="center"/>
    </xf>
    <xf numFmtId="0" fontId="28" fillId="2" borderId="6" xfId="9" applyFont="1" applyFill="1" applyBorder="1" applyAlignment="1">
      <alignment horizontal="center" vertical="center" wrapText="1"/>
    </xf>
    <xf numFmtId="56" fontId="70" fillId="2" borderId="6" xfId="9" applyNumberFormat="1" applyFont="1" applyFill="1" applyBorder="1" applyAlignment="1">
      <alignment horizontal="center" vertical="center"/>
    </xf>
    <xf numFmtId="0" fontId="74" fillId="2" borderId="0" xfId="4" applyFont="1" applyFill="1">
      <alignment vertical="center"/>
    </xf>
    <xf numFmtId="0" fontId="75" fillId="2" borderId="0" xfId="4" applyFont="1" applyFill="1">
      <alignment vertical="center"/>
    </xf>
    <xf numFmtId="0" fontId="74" fillId="2" borderId="39" xfId="4" applyFont="1" applyFill="1" applyBorder="1">
      <alignment vertical="center"/>
    </xf>
    <xf numFmtId="177" fontId="74" fillId="2" borderId="29" xfId="4" applyNumberFormat="1" applyFont="1" applyFill="1" applyBorder="1" applyAlignment="1">
      <alignment horizontal="center" vertical="center"/>
    </xf>
    <xf numFmtId="0" fontId="74" fillId="2" borderId="88" xfId="4" applyFont="1" applyFill="1" applyBorder="1">
      <alignment vertical="center"/>
    </xf>
    <xf numFmtId="177" fontId="74" fillId="2" borderId="6" xfId="4" applyNumberFormat="1" applyFont="1" applyFill="1" applyBorder="1" applyAlignment="1">
      <alignment horizontal="center" vertical="center"/>
    </xf>
    <xf numFmtId="0" fontId="74" fillId="2" borderId="85" xfId="4" applyFont="1" applyFill="1" applyBorder="1">
      <alignment vertical="center"/>
    </xf>
    <xf numFmtId="0" fontId="74" fillId="2" borderId="43" xfId="4" applyFont="1" applyFill="1" applyBorder="1">
      <alignment vertical="center"/>
    </xf>
    <xf numFmtId="0" fontId="74" fillId="2" borderId="139" xfId="4" applyFont="1" applyFill="1" applyBorder="1">
      <alignment vertical="center"/>
    </xf>
    <xf numFmtId="0" fontId="74" fillId="2" borderId="34" xfId="4" applyFont="1" applyFill="1" applyBorder="1">
      <alignment vertical="center"/>
    </xf>
    <xf numFmtId="0" fontId="74" fillId="2" borderId="36" xfId="4" applyFont="1" applyFill="1" applyBorder="1">
      <alignment vertical="center"/>
    </xf>
    <xf numFmtId="0" fontId="77" fillId="2" borderId="0" xfId="4" applyFont="1" applyFill="1">
      <alignment vertical="center"/>
    </xf>
    <xf numFmtId="0" fontId="14" fillId="2" borderId="0" xfId="5" applyFill="1">
      <alignment vertical="center"/>
    </xf>
    <xf numFmtId="0" fontId="111" fillId="2" borderId="0" xfId="5" applyFont="1" applyFill="1">
      <alignment vertical="center"/>
    </xf>
    <xf numFmtId="0" fontId="112" fillId="2" borderId="96" xfId="5" applyFont="1" applyFill="1" applyBorder="1">
      <alignment vertical="center"/>
    </xf>
    <xf numFmtId="0" fontId="112" fillId="2" borderId="98" xfId="5" applyFont="1" applyFill="1" applyBorder="1">
      <alignment vertical="center"/>
    </xf>
    <xf numFmtId="0" fontId="112" fillId="2" borderId="107" xfId="5" applyFont="1" applyFill="1" applyBorder="1">
      <alignment vertical="center"/>
    </xf>
    <xf numFmtId="0" fontId="112" fillId="2" borderId="107" xfId="5" applyFont="1" applyFill="1" applyBorder="1" applyAlignment="1">
      <alignment horizontal="right" vertical="center"/>
    </xf>
    <xf numFmtId="0" fontId="113" fillId="2" borderId="149" xfId="5" applyFont="1" applyFill="1" applyBorder="1" applyAlignment="1">
      <alignment horizontal="center" vertical="center"/>
    </xf>
    <xf numFmtId="0" fontId="113" fillId="2" borderId="150" xfId="5" applyFont="1" applyFill="1" applyBorder="1" applyAlignment="1">
      <alignment horizontal="center" vertical="center"/>
    </xf>
    <xf numFmtId="0" fontId="112" fillId="2" borderId="105" xfId="5" applyFont="1" applyFill="1" applyBorder="1">
      <alignment vertical="center"/>
    </xf>
    <xf numFmtId="0" fontId="112" fillId="2" borderId="143" xfId="5" applyFont="1" applyFill="1" applyBorder="1" applyAlignment="1">
      <alignment horizontal="right" vertical="center"/>
    </xf>
    <xf numFmtId="0" fontId="114" fillId="2" borderId="0" xfId="5" applyFont="1" applyFill="1">
      <alignment vertical="center"/>
    </xf>
    <xf numFmtId="0" fontId="112" fillId="2" borderId="0" xfId="5" applyFont="1" applyFill="1">
      <alignment vertical="center"/>
    </xf>
    <xf numFmtId="0" fontId="14" fillId="2" borderId="0" xfId="5" applyFill="1" applyAlignment="1">
      <alignment horizontal="left" vertical="center"/>
    </xf>
    <xf numFmtId="0" fontId="115" fillId="2" borderId="0" xfId="5" applyFont="1" applyFill="1">
      <alignment vertical="center"/>
    </xf>
    <xf numFmtId="0" fontId="116" fillId="2" borderId="0" xfId="9" applyFont="1" applyFill="1">
      <alignment vertical="center"/>
    </xf>
    <xf numFmtId="0" fontId="116" fillId="2" borderId="0" xfId="9" applyFont="1" applyFill="1" applyAlignment="1">
      <alignment horizontal="right" vertical="center"/>
    </xf>
    <xf numFmtId="0" fontId="117" fillId="2" borderId="0" xfId="9" applyFont="1" applyFill="1" applyAlignment="1">
      <alignment horizontal="center" vertical="center"/>
    </xf>
    <xf numFmtId="0" fontId="65" fillId="2" borderId="1" xfId="9" applyFont="1" applyFill="1" applyBorder="1" applyAlignment="1">
      <alignment horizontal="center" vertical="center"/>
    </xf>
    <xf numFmtId="0" fontId="63" fillId="2" borderId="0" xfId="9" applyFont="1" applyFill="1">
      <alignment vertical="center"/>
    </xf>
    <xf numFmtId="0" fontId="25" fillId="2" borderId="7" xfId="9" applyFont="1" applyFill="1" applyBorder="1">
      <alignment vertical="center"/>
    </xf>
    <xf numFmtId="0" fontId="25" fillId="2" borderId="12" xfId="9" applyFont="1" applyFill="1" applyBorder="1">
      <alignment vertical="center"/>
    </xf>
    <xf numFmtId="49" fontId="25" fillId="2" borderId="0" xfId="9" applyNumberFormat="1" applyFont="1" applyFill="1">
      <alignment vertical="center"/>
    </xf>
    <xf numFmtId="0" fontId="25" fillId="2" borderId="9" xfId="9" applyFont="1" applyFill="1" applyBorder="1" applyAlignment="1">
      <alignment horizontal="left" vertical="center"/>
    </xf>
    <xf numFmtId="0" fontId="25" fillId="2" borderId="0" xfId="9" applyFont="1" applyFill="1" applyAlignment="1">
      <alignment horizontal="left" vertical="center"/>
    </xf>
    <xf numFmtId="0" fontId="25" fillId="2" borderId="3" xfId="9" applyFont="1" applyFill="1" applyBorder="1">
      <alignment vertical="center"/>
    </xf>
    <xf numFmtId="0" fontId="25" fillId="2" borderId="11" xfId="9" applyFont="1" applyFill="1" applyBorder="1">
      <alignment vertical="center"/>
    </xf>
    <xf numFmtId="0" fontId="25" fillId="2" borderId="4" xfId="9" applyFont="1" applyFill="1" applyBorder="1" applyAlignment="1">
      <alignment horizontal="left" vertical="center"/>
    </xf>
    <xf numFmtId="0" fontId="25" fillId="2" borderId="7" xfId="9" applyFont="1" applyFill="1" applyBorder="1" applyAlignment="1">
      <alignment horizontal="center" vertical="center" textRotation="255" wrapText="1"/>
    </xf>
    <xf numFmtId="0" fontId="25" fillId="2" borderId="7" xfId="9" applyFont="1" applyFill="1" applyBorder="1" applyAlignment="1">
      <alignment horizontal="center" vertical="center"/>
    </xf>
    <xf numFmtId="0" fontId="25" fillId="2" borderId="0" xfId="9" applyFont="1" applyFill="1" applyAlignment="1">
      <alignment vertical="top"/>
    </xf>
    <xf numFmtId="0" fontId="25" fillId="2" borderId="0" xfId="9" applyFont="1" applyFill="1" applyAlignment="1">
      <alignment horizontal="center" vertical="center" wrapText="1"/>
    </xf>
    <xf numFmtId="56" fontId="28" fillId="2" borderId="6" xfId="9" applyNumberFormat="1" applyFont="1" applyFill="1" applyBorder="1" applyAlignment="1">
      <alignment horizontal="center" vertical="center" wrapText="1"/>
    </xf>
    <xf numFmtId="9" fontId="25" fillId="2" borderId="0" xfId="9" applyNumberFormat="1" applyFont="1" applyFill="1">
      <alignment vertical="center"/>
    </xf>
    <xf numFmtId="0" fontId="27" fillId="2" borderId="88" xfId="9" applyFont="1" applyFill="1" applyBorder="1">
      <alignment vertical="center"/>
    </xf>
    <xf numFmtId="0" fontId="69" fillId="2" borderId="0" xfId="9" applyFont="1" applyFill="1" applyAlignment="1">
      <alignment horizontal="center" vertical="center"/>
    </xf>
    <xf numFmtId="0" fontId="27" fillId="2" borderId="0" xfId="9" applyFont="1" applyFill="1">
      <alignment vertical="center"/>
    </xf>
    <xf numFmtId="56" fontId="70" fillId="2" borderId="6" xfId="9" applyNumberFormat="1" applyFont="1" applyFill="1" applyBorder="1" applyAlignment="1">
      <alignment horizontal="center" vertical="center" wrapText="1"/>
    </xf>
    <xf numFmtId="0" fontId="7" fillId="0" borderId="0" xfId="20">
      <alignment vertical="center"/>
    </xf>
    <xf numFmtId="0" fontId="7" fillId="0" borderId="0" xfId="20" applyAlignment="1">
      <alignment horizontal="center" vertical="center"/>
    </xf>
    <xf numFmtId="0" fontId="7" fillId="0" borderId="1" xfId="20" applyBorder="1" applyAlignment="1">
      <alignment horizontal="center" vertical="center"/>
    </xf>
    <xf numFmtId="0" fontId="7" fillId="0" borderId="0" xfId="20" applyAlignment="1">
      <alignment vertical="center" wrapText="1"/>
    </xf>
    <xf numFmtId="0" fontId="26" fillId="2" borderId="0" xfId="13" applyFont="1" applyFill="1">
      <alignment vertical="center"/>
    </xf>
    <xf numFmtId="0" fontId="22" fillId="2" borderId="0" xfId="3" applyFont="1" applyFill="1" applyAlignment="1">
      <alignment horizontal="center" vertical="center"/>
    </xf>
    <xf numFmtId="0" fontId="117" fillId="2" borderId="0" xfId="3" applyFont="1" applyFill="1" applyAlignment="1">
      <alignment horizontal="center" vertical="center"/>
    </xf>
    <xf numFmtId="0" fontId="65" fillId="2" borderId="0" xfId="3" applyFont="1" applyFill="1">
      <alignment vertical="center"/>
    </xf>
    <xf numFmtId="0" fontId="7" fillId="2" borderId="0" xfId="3" applyFill="1">
      <alignment vertical="center"/>
    </xf>
    <xf numFmtId="0" fontId="122" fillId="2" borderId="0" xfId="13" applyFont="1" applyFill="1">
      <alignment vertical="center"/>
    </xf>
    <xf numFmtId="182" fontId="122" fillId="2" borderId="175" xfId="13" applyNumberFormat="1" applyFont="1" applyFill="1" applyBorder="1">
      <alignment vertical="center"/>
    </xf>
    <xf numFmtId="182" fontId="122" fillId="2" borderId="176" xfId="13" applyNumberFormat="1" applyFont="1" applyFill="1" applyBorder="1">
      <alignment vertical="center"/>
    </xf>
    <xf numFmtId="184" fontId="26" fillId="2" borderId="0" xfId="13" applyNumberFormat="1" applyFont="1" applyFill="1">
      <alignment vertical="center"/>
    </xf>
    <xf numFmtId="0" fontId="122" fillId="2" borderId="173" xfId="13" applyFont="1" applyFill="1" applyBorder="1">
      <alignment vertical="center"/>
    </xf>
    <xf numFmtId="183" fontId="122" fillId="2" borderId="181" xfId="13" applyNumberFormat="1" applyFont="1" applyFill="1" applyBorder="1">
      <alignment vertical="center"/>
    </xf>
    <xf numFmtId="183" fontId="122" fillId="2" borderId="187" xfId="13" applyNumberFormat="1" applyFont="1" applyFill="1" applyBorder="1">
      <alignment vertical="center"/>
    </xf>
    <xf numFmtId="0" fontId="122" fillId="2" borderId="0" xfId="13" applyFont="1" applyFill="1" applyAlignment="1">
      <alignment vertical="center" shrinkToFit="1"/>
    </xf>
    <xf numFmtId="0" fontId="122" fillId="2" borderId="0" xfId="13" applyFont="1" applyFill="1" applyAlignment="1">
      <alignment horizontal="center" vertical="center"/>
    </xf>
    <xf numFmtId="185" fontId="122" fillId="2" borderId="199" xfId="13" applyNumberFormat="1" applyFont="1" applyFill="1" applyBorder="1">
      <alignment vertical="center"/>
    </xf>
    <xf numFmtId="185" fontId="122" fillId="2" borderId="200" xfId="13" applyNumberFormat="1" applyFont="1" applyFill="1" applyBorder="1">
      <alignment vertical="center"/>
    </xf>
    <xf numFmtId="185" fontId="122" fillId="2" borderId="204" xfId="13" applyNumberFormat="1" applyFont="1" applyFill="1" applyBorder="1">
      <alignment vertical="center"/>
    </xf>
    <xf numFmtId="185" fontId="122" fillId="2" borderId="205" xfId="13" applyNumberFormat="1" applyFont="1" applyFill="1" applyBorder="1">
      <alignment vertical="center"/>
    </xf>
    <xf numFmtId="182" fontId="122" fillId="2" borderId="0" xfId="13" applyNumberFormat="1" applyFont="1" applyFill="1" applyAlignment="1" applyProtection="1">
      <alignment horizontal="right" vertical="center"/>
      <protection locked="0"/>
    </xf>
    <xf numFmtId="185" fontId="122" fillId="2" borderId="0" xfId="13" applyNumberFormat="1" applyFont="1" applyFill="1">
      <alignment vertical="center"/>
    </xf>
    <xf numFmtId="185" fontId="122" fillId="2" borderId="0" xfId="13" applyNumberFormat="1" applyFont="1" applyFill="1" applyAlignment="1">
      <alignment horizontal="center" vertical="center"/>
    </xf>
    <xf numFmtId="0" fontId="122" fillId="2" borderId="34" xfId="13" applyFont="1" applyFill="1" applyBorder="1" applyAlignment="1">
      <alignment horizontal="center" vertical="center" shrinkToFit="1"/>
    </xf>
    <xf numFmtId="0" fontId="122" fillId="2" borderId="1" xfId="13" applyFont="1" applyFill="1" applyBorder="1" applyAlignment="1" applyProtection="1">
      <alignment horizontal="center" vertical="center"/>
      <protection locked="0"/>
    </xf>
    <xf numFmtId="0" fontId="122" fillId="2" borderId="213" xfId="13" applyFont="1" applyFill="1" applyBorder="1" applyAlignment="1">
      <alignment horizontal="center" vertical="center" shrinkToFit="1"/>
    </xf>
    <xf numFmtId="0" fontId="122" fillId="2" borderId="25" xfId="13" applyFont="1" applyFill="1" applyBorder="1" applyAlignment="1" applyProtection="1">
      <alignment horizontal="center" vertical="center"/>
      <protection locked="0"/>
    </xf>
    <xf numFmtId="0" fontId="9" fillId="2" borderId="0" xfId="13" applyFont="1" applyFill="1">
      <alignment vertical="center"/>
    </xf>
    <xf numFmtId="0" fontId="9" fillId="2" borderId="0" xfId="13" applyFont="1" applyFill="1" applyAlignment="1">
      <alignment vertical="center" wrapText="1"/>
    </xf>
    <xf numFmtId="0" fontId="9" fillId="2" borderId="0" xfId="13" applyFont="1" applyFill="1" applyAlignment="1">
      <alignment horizontal="right" vertical="center"/>
    </xf>
    <xf numFmtId="0" fontId="33" fillId="0" borderId="0" xfId="3" applyFont="1">
      <alignment vertical="center"/>
    </xf>
    <xf numFmtId="0" fontId="7" fillId="0" borderId="1" xfId="3" applyBorder="1" applyAlignment="1">
      <alignment horizontal="distributed" vertical="center"/>
    </xf>
    <xf numFmtId="0" fontId="7" fillId="0" borderId="25" xfId="3" applyBorder="1" applyAlignment="1">
      <alignment horizontal="distributed" vertical="center"/>
    </xf>
    <xf numFmtId="0" fontId="7" fillId="0" borderId="37" xfId="3" applyBorder="1" applyAlignment="1">
      <alignment horizontal="center" vertical="center"/>
    </xf>
    <xf numFmtId="0" fontId="9" fillId="0" borderId="0" xfId="3" applyFont="1">
      <alignment vertical="center"/>
    </xf>
    <xf numFmtId="0" fontId="65" fillId="2" borderId="2" xfId="9" applyFont="1" applyFill="1" applyBorder="1" applyAlignment="1">
      <alignment horizontal="left" vertical="center" wrapText="1"/>
    </xf>
    <xf numFmtId="0" fontId="116" fillId="2" borderId="10" xfId="9" applyFont="1" applyFill="1" applyBorder="1">
      <alignment vertical="center"/>
    </xf>
    <xf numFmtId="0" fontId="116" fillId="2" borderId="25" xfId="9" applyFont="1" applyFill="1" applyBorder="1" applyAlignment="1">
      <alignment horizontal="left" vertical="center"/>
    </xf>
    <xf numFmtId="0" fontId="116" fillId="2" borderId="5" xfId="9" applyFont="1" applyFill="1" applyBorder="1" applyAlignment="1">
      <alignment horizontal="center" vertical="center"/>
    </xf>
    <xf numFmtId="0" fontId="65" fillId="2" borderId="0" xfId="9" applyFont="1" applyFill="1">
      <alignment vertical="center"/>
    </xf>
    <xf numFmtId="0" fontId="33" fillId="2" borderId="0" xfId="3" applyFont="1" applyFill="1">
      <alignment vertical="center"/>
    </xf>
    <xf numFmtId="0" fontId="122" fillId="2" borderId="0" xfId="3" applyFont="1" applyFill="1" applyAlignment="1">
      <alignment horizontal="center" vertical="center"/>
    </xf>
    <xf numFmtId="0" fontId="65" fillId="2" borderId="1" xfId="3" applyFont="1" applyFill="1" applyBorder="1">
      <alignment vertical="center"/>
    </xf>
    <xf numFmtId="0" fontId="122" fillId="2" borderId="0" xfId="3" applyFont="1" applyFill="1">
      <alignment vertical="center"/>
    </xf>
    <xf numFmtId="0" fontId="122" fillId="2" borderId="2" xfId="3" applyFont="1" applyFill="1" applyBorder="1" applyAlignment="1">
      <alignment horizontal="center" vertical="center"/>
    </xf>
    <xf numFmtId="0" fontId="122" fillId="2" borderId="117" xfId="3" applyFont="1" applyFill="1" applyBorder="1">
      <alignment vertical="center"/>
    </xf>
    <xf numFmtId="0" fontId="122" fillId="2" borderId="118" xfId="3" applyFont="1" applyFill="1" applyBorder="1">
      <alignment vertical="center"/>
    </xf>
    <xf numFmtId="0" fontId="122" fillId="2" borderId="225" xfId="3" applyFont="1" applyFill="1" applyBorder="1">
      <alignment vertical="center"/>
    </xf>
    <xf numFmtId="0" fontId="122" fillId="2" borderId="111" xfId="3" applyFont="1" applyFill="1" applyBorder="1">
      <alignment vertical="center"/>
    </xf>
    <xf numFmtId="0" fontId="122" fillId="2" borderId="11" xfId="3" applyFont="1" applyFill="1" applyBorder="1" applyAlignment="1">
      <alignment horizontal="center" vertical="center"/>
    </xf>
    <xf numFmtId="0" fontId="122" fillId="2" borderId="226" xfId="3" applyFont="1" applyFill="1" applyBorder="1">
      <alignment vertical="center"/>
    </xf>
    <xf numFmtId="0" fontId="122" fillId="2" borderId="227" xfId="3" applyFont="1" applyFill="1" applyBorder="1">
      <alignment vertical="center"/>
    </xf>
    <xf numFmtId="0" fontId="122" fillId="2" borderId="0" xfId="3" applyFont="1" applyFill="1" applyAlignment="1">
      <alignment horizontal="left" vertical="center" wrapText="1"/>
    </xf>
    <xf numFmtId="0" fontId="63" fillId="2" borderId="1" xfId="3" applyFont="1" applyFill="1" applyBorder="1" applyAlignment="1">
      <alignment horizontal="center" vertical="center" wrapText="1"/>
    </xf>
    <xf numFmtId="0" fontId="122" fillId="2" borderId="2" xfId="3" applyFont="1" applyFill="1" applyBorder="1">
      <alignment vertical="center"/>
    </xf>
    <xf numFmtId="0" fontId="122" fillId="2" borderId="6" xfId="3" applyFont="1" applyFill="1" applyBorder="1">
      <alignment vertical="center"/>
    </xf>
    <xf numFmtId="0" fontId="63" fillId="2" borderId="49" xfId="3" applyFont="1" applyFill="1" applyBorder="1" applyAlignment="1">
      <alignment horizontal="center" vertical="center" wrapText="1"/>
    </xf>
    <xf numFmtId="0" fontId="122" fillId="2" borderId="0" xfId="3" applyFont="1" applyFill="1" applyAlignment="1">
      <alignment vertical="center" textRotation="255" wrapText="1"/>
    </xf>
    <xf numFmtId="0" fontId="7" fillId="0" borderId="5" xfId="3" applyBorder="1">
      <alignment vertical="center"/>
    </xf>
    <xf numFmtId="0" fontId="7" fillId="0" borderId="6" xfId="3" applyBorder="1">
      <alignment vertical="center"/>
    </xf>
    <xf numFmtId="0" fontId="7" fillId="0" borderId="232" xfId="3" applyBorder="1" applyAlignment="1">
      <alignment horizontal="center" vertical="center"/>
    </xf>
    <xf numFmtId="0" fontId="7" fillId="0" borderId="45" xfId="3" applyBorder="1">
      <alignment vertical="center"/>
    </xf>
    <xf numFmtId="0" fontId="7" fillId="0" borderId="46" xfId="3" applyBorder="1">
      <alignment vertical="center"/>
    </xf>
    <xf numFmtId="0" fontId="7" fillId="0" borderId="40" xfId="3" applyBorder="1" applyAlignment="1">
      <alignment vertical="center" textRotation="255" wrapText="1"/>
    </xf>
    <xf numFmtId="0" fontId="129" fillId="2" borderId="0" xfId="13" applyFont="1" applyFill="1">
      <alignment vertical="center"/>
    </xf>
    <xf numFmtId="0" fontId="130" fillId="2" borderId="0" xfId="13" applyFont="1" applyFill="1">
      <alignment vertical="center"/>
    </xf>
    <xf numFmtId="0" fontId="132" fillId="2" borderId="0" xfId="3" applyFont="1" applyFill="1" applyAlignment="1">
      <alignment horizontal="center" vertical="center"/>
    </xf>
    <xf numFmtId="0" fontId="133" fillId="2" borderId="0" xfId="3" applyFont="1" applyFill="1">
      <alignment vertical="center"/>
    </xf>
    <xf numFmtId="182" fontId="130" fillId="2" borderId="175" xfId="13" applyNumberFormat="1" applyFont="1" applyFill="1" applyBorder="1">
      <alignment vertical="center"/>
    </xf>
    <xf numFmtId="182" fontId="130" fillId="2" borderId="176" xfId="13" applyNumberFormat="1" applyFont="1" applyFill="1" applyBorder="1">
      <alignment vertical="center"/>
    </xf>
    <xf numFmtId="184" fontId="130" fillId="2" borderId="0" xfId="13" applyNumberFormat="1" applyFont="1" applyFill="1">
      <alignment vertical="center"/>
    </xf>
    <xf numFmtId="0" fontId="130" fillId="2" borderId="174" xfId="13" applyFont="1" applyFill="1" applyBorder="1">
      <alignment vertical="center"/>
    </xf>
    <xf numFmtId="183" fontId="130" fillId="2" borderId="181" xfId="13" applyNumberFormat="1" applyFont="1" applyFill="1" applyBorder="1">
      <alignment vertical="center"/>
    </xf>
    <xf numFmtId="183" fontId="130" fillId="2" borderId="237" xfId="13" applyNumberFormat="1" applyFont="1" applyFill="1" applyBorder="1">
      <alignment vertical="center"/>
    </xf>
    <xf numFmtId="0" fontId="130" fillId="2" borderId="169" xfId="13" applyFont="1" applyFill="1" applyBorder="1" applyAlignment="1">
      <alignment vertical="center" shrinkToFit="1"/>
    </xf>
    <xf numFmtId="0" fontId="130" fillId="2" borderId="0" xfId="13" applyFont="1" applyFill="1" applyAlignment="1">
      <alignment vertical="center" shrinkToFit="1"/>
    </xf>
    <xf numFmtId="0" fontId="130" fillId="2" borderId="0" xfId="13" applyFont="1" applyFill="1" applyAlignment="1">
      <alignment horizontal="center" vertical="center"/>
    </xf>
    <xf numFmtId="185" fontId="130" fillId="2" borderId="199" xfId="13" applyNumberFormat="1" applyFont="1" applyFill="1" applyBorder="1">
      <alignment vertical="center"/>
    </xf>
    <xf numFmtId="185" fontId="130" fillId="2" borderId="200" xfId="13" applyNumberFormat="1" applyFont="1" applyFill="1" applyBorder="1">
      <alignment vertical="center"/>
    </xf>
    <xf numFmtId="185" fontId="130" fillId="2" borderId="237" xfId="13" applyNumberFormat="1" applyFont="1" applyFill="1" applyBorder="1">
      <alignment vertical="center"/>
    </xf>
    <xf numFmtId="185" fontId="130" fillId="2" borderId="239" xfId="13" applyNumberFormat="1" applyFont="1" applyFill="1" applyBorder="1">
      <alignment vertical="center"/>
    </xf>
    <xf numFmtId="0" fontId="136" fillId="2" borderId="0" xfId="13" applyFont="1" applyFill="1" applyAlignment="1">
      <alignment vertical="center" wrapText="1"/>
    </xf>
    <xf numFmtId="0" fontId="136" fillId="2" borderId="0" xfId="13" applyFont="1" applyFill="1">
      <alignment vertical="center"/>
    </xf>
    <xf numFmtId="0" fontId="136" fillId="2" borderId="0" xfId="13" applyFont="1" applyFill="1" applyAlignment="1">
      <alignment horizontal="right" vertical="center"/>
    </xf>
    <xf numFmtId="0" fontId="74" fillId="2" borderId="0" xfId="3" applyFont="1" applyFill="1">
      <alignment vertical="center"/>
    </xf>
    <xf numFmtId="184" fontId="129" fillId="2" borderId="0" xfId="13" applyNumberFormat="1" applyFont="1" applyFill="1">
      <alignment vertical="center"/>
    </xf>
    <xf numFmtId="0" fontId="137" fillId="2" borderId="0" xfId="13" applyFont="1" applyFill="1" applyAlignment="1">
      <alignment vertical="center" wrapText="1"/>
    </xf>
    <xf numFmtId="0" fontId="137" fillId="2" borderId="0" xfId="13" applyFont="1" applyFill="1">
      <alignment vertical="center"/>
    </xf>
    <xf numFmtId="0" fontId="137" fillId="2" borderId="0" xfId="13" applyFont="1" applyFill="1" applyAlignment="1">
      <alignment horizontal="right" vertical="center"/>
    </xf>
    <xf numFmtId="0" fontId="26" fillId="0" borderId="220" xfId="13" applyFont="1" applyBorder="1">
      <alignment vertical="center"/>
    </xf>
    <xf numFmtId="0" fontId="26" fillId="0" borderId="34" xfId="13" applyFont="1" applyBorder="1" applyAlignment="1">
      <alignment vertical="center" shrinkToFit="1"/>
    </xf>
    <xf numFmtId="0" fontId="26" fillId="0" borderId="36" xfId="13" applyFont="1" applyBorder="1" applyAlignment="1">
      <alignment vertical="center" shrinkToFit="1"/>
    </xf>
    <xf numFmtId="0" fontId="117" fillId="2" borderId="0" xfId="3" applyFont="1" applyFill="1">
      <alignment vertical="center"/>
    </xf>
    <xf numFmtId="0" fontId="65" fillId="2" borderId="0" xfId="3" applyFont="1" applyFill="1" applyAlignment="1">
      <alignment horizontal="right" vertical="center"/>
    </xf>
    <xf numFmtId="0" fontId="65" fillId="2" borderId="2" xfId="3" applyFont="1" applyFill="1" applyBorder="1" applyAlignment="1">
      <alignment horizontal="left" vertical="center"/>
    </xf>
    <xf numFmtId="0" fontId="65" fillId="2" borderId="25" xfId="3" applyFont="1" applyFill="1" applyBorder="1" applyAlignment="1">
      <alignment horizontal="left" vertical="center"/>
    </xf>
    <xf numFmtId="0" fontId="65" fillId="2" borderId="1" xfId="3" applyFont="1" applyFill="1" applyBorder="1" applyAlignment="1">
      <alignment horizontal="left" vertical="center"/>
    </xf>
    <xf numFmtId="0" fontId="65" fillId="2" borderId="10" xfId="3" applyFont="1" applyFill="1" applyBorder="1">
      <alignment vertical="center"/>
    </xf>
    <xf numFmtId="0" fontId="65" fillId="2" borderId="9" xfId="3" applyFont="1" applyFill="1" applyBorder="1">
      <alignment vertical="center"/>
    </xf>
    <xf numFmtId="0" fontId="65" fillId="2" borderId="1" xfId="3" applyFont="1" applyFill="1" applyBorder="1" applyAlignment="1">
      <alignment horizontal="distributed" vertical="center" wrapText="1" justifyLastLine="1"/>
    </xf>
    <xf numFmtId="0" fontId="65" fillId="2" borderId="1" xfId="3" applyFont="1" applyFill="1" applyBorder="1" applyAlignment="1">
      <alignment horizontal="right" vertical="center" indent="1"/>
    </xf>
    <xf numFmtId="0" fontId="65" fillId="2" borderId="10" xfId="3" applyFont="1" applyFill="1" applyBorder="1" applyAlignment="1">
      <alignment horizontal="right" vertical="center"/>
    </xf>
    <xf numFmtId="0" fontId="65" fillId="2" borderId="11" xfId="3" applyFont="1" applyFill="1" applyBorder="1">
      <alignment vertical="center"/>
    </xf>
    <xf numFmtId="0" fontId="65" fillId="2" borderId="3" xfId="3" applyFont="1" applyFill="1" applyBorder="1">
      <alignment vertical="center"/>
    </xf>
    <xf numFmtId="0" fontId="65" fillId="2" borderId="4" xfId="3" applyFont="1" applyFill="1" applyBorder="1">
      <alignment vertical="center"/>
    </xf>
    <xf numFmtId="0" fontId="65" fillId="2" borderId="7" xfId="3" applyFont="1" applyFill="1" applyBorder="1">
      <alignment vertical="center"/>
    </xf>
    <xf numFmtId="0" fontId="65" fillId="2" borderId="8" xfId="3" applyFont="1" applyFill="1" applyBorder="1">
      <alignment vertical="center"/>
    </xf>
    <xf numFmtId="0" fontId="65" fillId="2" borderId="1" xfId="3" applyFont="1" applyFill="1" applyBorder="1" applyAlignment="1">
      <alignment horizontal="center" vertical="center"/>
    </xf>
    <xf numFmtId="0" fontId="65" fillId="2" borderId="2" xfId="3" applyFont="1" applyFill="1" applyBorder="1">
      <alignment vertical="center"/>
    </xf>
    <xf numFmtId="0" fontId="65" fillId="2" borderId="0" xfId="3" applyFont="1" applyFill="1" applyAlignment="1">
      <alignment horizontal="left" vertical="center"/>
    </xf>
    <xf numFmtId="0" fontId="33" fillId="0" borderId="2" xfId="3" applyFont="1" applyBorder="1" applyAlignment="1">
      <alignment horizontal="center" vertical="center"/>
    </xf>
    <xf numFmtId="0" fontId="7" fillId="0" borderId="1" xfId="3" applyBorder="1" applyAlignment="1">
      <alignment horizontal="left" vertical="center"/>
    </xf>
    <xf numFmtId="0" fontId="7" fillId="0" borderId="8" xfId="3" applyBorder="1">
      <alignment vertical="center"/>
    </xf>
    <xf numFmtId="0" fontId="7" fillId="0" borderId="10" xfId="3" applyBorder="1">
      <alignment vertical="center"/>
    </xf>
    <xf numFmtId="0" fontId="7" fillId="0" borderId="3" xfId="3" applyBorder="1">
      <alignment vertical="center"/>
    </xf>
    <xf numFmtId="0" fontId="7" fillId="0" borderId="9" xfId="3" applyBorder="1">
      <alignment vertical="center"/>
    </xf>
    <xf numFmtId="0" fontId="7" fillId="0" borderId="1" xfId="3" applyBorder="1" applyAlignment="1">
      <alignment horizontal="distributed" vertical="center" justifyLastLine="1"/>
    </xf>
    <xf numFmtId="0" fontId="7" fillId="0" borderId="1" xfId="3" applyBorder="1" applyAlignment="1">
      <alignment horizontal="right" vertical="center" indent="1"/>
    </xf>
    <xf numFmtId="0" fontId="7" fillId="0" borderId="11" xfId="3" applyBorder="1">
      <alignment vertical="center"/>
    </xf>
    <xf numFmtId="0" fontId="7" fillId="0" borderId="48" xfId="3" applyBorder="1" applyAlignment="1">
      <alignment horizontal="left" vertical="center"/>
    </xf>
    <xf numFmtId="0" fontId="7" fillId="0" borderId="10" xfId="3" applyBorder="1" applyAlignment="1">
      <alignment horizontal="right" vertical="center"/>
    </xf>
    <xf numFmtId="0" fontId="7" fillId="0" borderId="48" xfId="3" applyBorder="1">
      <alignment vertical="center"/>
    </xf>
    <xf numFmtId="0" fontId="7" fillId="0" borderId="1" xfId="3" applyBorder="1">
      <alignment vertical="center"/>
    </xf>
    <xf numFmtId="0" fontId="7" fillId="0" borderId="49" xfId="3" applyBorder="1">
      <alignment vertical="center"/>
    </xf>
    <xf numFmtId="0" fontId="7" fillId="0" borderId="0" xfId="3" applyAlignment="1">
      <alignment horizontal="left" vertical="center" indent="3"/>
    </xf>
    <xf numFmtId="0" fontId="7" fillId="0" borderId="2" xfId="3" applyBorder="1" applyAlignment="1">
      <alignment horizontal="right" vertical="center"/>
    </xf>
    <xf numFmtId="0" fontId="7" fillId="0" borderId="5" xfId="3" applyBorder="1" applyAlignment="1">
      <alignment horizontal="left" vertical="center" indent="1"/>
    </xf>
    <xf numFmtId="0" fontId="7" fillId="0" borderId="11" xfId="3" applyBorder="1" applyAlignment="1">
      <alignment horizontal="right" vertical="center"/>
    </xf>
    <xf numFmtId="0" fontId="7" fillId="0" borderId="3" xfId="3" applyBorder="1" applyAlignment="1">
      <alignment horizontal="left" vertical="center" indent="1"/>
    </xf>
    <xf numFmtId="0" fontId="7" fillId="0" borderId="48" xfId="3" applyBorder="1" applyAlignment="1">
      <alignment horizontal="left" vertical="center" indent="1"/>
    </xf>
    <xf numFmtId="0" fontId="7" fillId="0" borderId="0" xfId="3" applyAlignment="1">
      <alignment horizontal="left" vertical="center"/>
    </xf>
    <xf numFmtId="0" fontId="7" fillId="0" borderId="48" xfId="3" applyBorder="1" applyAlignment="1">
      <alignment horizontal="center" vertical="center"/>
    </xf>
    <xf numFmtId="0" fontId="7" fillId="0" borderId="0" xfId="3" applyAlignment="1">
      <alignment horizontal="center" vertical="center"/>
    </xf>
    <xf numFmtId="0" fontId="7" fillId="0" borderId="1" xfId="3" applyBorder="1" applyAlignment="1">
      <alignment horizontal="right" vertical="center"/>
    </xf>
    <xf numFmtId="0" fontId="7" fillId="0" borderId="0" xfId="3" applyAlignment="1">
      <alignment horizontal="right" vertical="center" indent="1"/>
    </xf>
    <xf numFmtId="0" fontId="8" fillId="0" borderId="0" xfId="3" applyFont="1">
      <alignment vertical="center"/>
    </xf>
    <xf numFmtId="0" fontId="8" fillId="0" borderId="0" xfId="3" applyFont="1" applyAlignment="1">
      <alignment horizontal="left" vertical="center"/>
    </xf>
    <xf numFmtId="0" fontId="8" fillId="0" borderId="0" xfId="3" applyFont="1" applyAlignment="1">
      <alignment horizontal="left" vertical="center" indent="3"/>
    </xf>
    <xf numFmtId="0" fontId="65" fillId="2" borderId="25" xfId="3" applyFont="1" applyFill="1" applyBorder="1">
      <alignment vertical="center"/>
    </xf>
    <xf numFmtId="0" fontId="65" fillId="2" borderId="12" xfId="3" applyFont="1" applyFill="1" applyBorder="1">
      <alignment vertical="center"/>
    </xf>
    <xf numFmtId="0" fontId="65" fillId="2" borderId="3" xfId="3" applyFont="1" applyFill="1" applyBorder="1" applyAlignment="1">
      <alignment horizontal="center" vertical="center"/>
    </xf>
    <xf numFmtId="0" fontId="65" fillId="2" borderId="4" xfId="3" applyFont="1" applyFill="1" applyBorder="1" applyAlignment="1">
      <alignment horizontal="center" vertical="center"/>
    </xf>
    <xf numFmtId="0" fontId="65" fillId="2" borderId="9" xfId="3" applyFont="1" applyFill="1" applyBorder="1" applyAlignment="1">
      <alignment horizontal="center" vertical="center" wrapText="1" justifyLastLine="1"/>
    </xf>
    <xf numFmtId="0" fontId="123" fillId="2" borderId="3" xfId="3" applyFont="1" applyFill="1" applyBorder="1" applyAlignment="1">
      <alignment horizontal="centerContinuous" vertical="center"/>
    </xf>
    <xf numFmtId="0" fontId="65" fillId="2" borderId="2" xfId="3" applyFont="1" applyFill="1" applyBorder="1" applyAlignment="1">
      <alignment horizontal="center" vertical="center"/>
    </xf>
    <xf numFmtId="0" fontId="65" fillId="2" borderId="76" xfId="3" applyFont="1" applyFill="1" applyBorder="1" applyAlignment="1">
      <alignment horizontal="center" vertical="center"/>
    </xf>
    <xf numFmtId="0" fontId="65" fillId="2" borderId="78" xfId="3" applyFont="1" applyFill="1" applyBorder="1" applyAlignment="1">
      <alignment horizontal="center" vertical="center"/>
    </xf>
    <xf numFmtId="0" fontId="123" fillId="2" borderId="1" xfId="3" applyFont="1" applyFill="1" applyBorder="1" applyAlignment="1">
      <alignment horizontal="center" vertical="center"/>
    </xf>
    <xf numFmtId="0" fontId="65" fillId="2" borderId="34" xfId="3" applyFont="1" applyFill="1" applyBorder="1" applyAlignment="1">
      <alignment horizontal="right" vertical="center" indent="1"/>
    </xf>
    <xf numFmtId="0" fontId="65" fillId="2" borderId="35" xfId="3" applyFont="1" applyFill="1" applyBorder="1" applyAlignment="1">
      <alignment horizontal="center" vertical="center"/>
    </xf>
    <xf numFmtId="0" fontId="123" fillId="2" borderId="1" xfId="3" applyFont="1" applyFill="1" applyBorder="1" applyAlignment="1">
      <alignment horizontal="center" vertical="center" wrapText="1"/>
    </xf>
    <xf numFmtId="0" fontId="65" fillId="2" borderId="2" xfId="3" applyFont="1" applyFill="1" applyBorder="1" applyAlignment="1">
      <alignment horizontal="right" vertical="center" indent="1"/>
    </xf>
    <xf numFmtId="0" fontId="65" fillId="2" borderId="36" xfId="3" applyFont="1" applyFill="1" applyBorder="1" applyAlignment="1">
      <alignment horizontal="right" vertical="center" indent="1"/>
    </xf>
    <xf numFmtId="0" fontId="65" fillId="2" borderId="47" xfId="3" applyFont="1" applyFill="1" applyBorder="1" applyAlignment="1">
      <alignment horizontal="right" vertical="center" indent="1"/>
    </xf>
    <xf numFmtId="0" fontId="65" fillId="2" borderId="0" xfId="3" applyFont="1" applyFill="1" applyAlignment="1">
      <alignment horizontal="right" vertical="center" indent="1"/>
    </xf>
    <xf numFmtId="0" fontId="65" fillId="2" borderId="76" xfId="3" applyFont="1" applyFill="1" applyBorder="1">
      <alignment vertical="center"/>
    </xf>
    <xf numFmtId="0" fontId="65" fillId="2" borderId="77" xfId="3" applyFont="1" applyFill="1" applyBorder="1" applyAlignment="1">
      <alignment horizontal="center" vertical="center"/>
    </xf>
    <xf numFmtId="0" fontId="65" fillId="2" borderId="78" xfId="3" applyFont="1" applyFill="1" applyBorder="1">
      <alignment vertical="center"/>
    </xf>
    <xf numFmtId="0" fontId="65" fillId="2" borderId="0" xfId="3" applyFont="1" applyFill="1" applyAlignment="1">
      <alignment horizontal="center" vertical="center"/>
    </xf>
    <xf numFmtId="0" fontId="123" fillId="2" borderId="34" xfId="3" applyFont="1" applyFill="1" applyBorder="1" applyAlignment="1">
      <alignment horizontal="center" vertical="center"/>
    </xf>
    <xf numFmtId="0" fontId="123" fillId="2" borderId="36" xfId="3" applyFont="1" applyFill="1" applyBorder="1" applyAlignment="1">
      <alignment horizontal="center" vertical="center" wrapText="1"/>
    </xf>
    <xf numFmtId="0" fontId="65" fillId="2" borderId="37" xfId="3" applyFont="1" applyFill="1" applyBorder="1" applyAlignment="1">
      <alignment horizontal="center" vertical="center"/>
    </xf>
    <xf numFmtId="0" fontId="123" fillId="2" borderId="0" xfId="3" applyFont="1" applyFill="1" applyAlignment="1">
      <alignment horizontal="center" vertical="center" wrapText="1"/>
    </xf>
    <xf numFmtId="0" fontId="65" fillId="2" borderId="158" xfId="3" applyFont="1" applyFill="1" applyBorder="1">
      <alignment vertical="center"/>
    </xf>
    <xf numFmtId="0" fontId="122" fillId="2" borderId="159" xfId="3" applyFont="1" applyFill="1" applyBorder="1">
      <alignment vertical="center"/>
    </xf>
    <xf numFmtId="0" fontId="65" fillId="2" borderId="159" xfId="3" applyFont="1" applyFill="1" applyBorder="1" applyAlignment="1">
      <alignment horizontal="right" vertical="center" indent="1"/>
    </xf>
    <xf numFmtId="0" fontId="65" fillId="2" borderId="132" xfId="3" applyFont="1" applyFill="1" applyBorder="1">
      <alignment vertical="center"/>
    </xf>
    <xf numFmtId="0" fontId="123" fillId="2" borderId="0" xfId="3" applyFont="1" applyFill="1" applyAlignment="1">
      <alignment horizontal="center" vertical="center"/>
    </xf>
    <xf numFmtId="0" fontId="123" fillId="2" borderId="133" xfId="3" applyFont="1" applyFill="1" applyBorder="1" applyAlignment="1">
      <alignment horizontal="center" vertical="center"/>
    </xf>
    <xf numFmtId="0" fontId="65" fillId="2" borderId="6" xfId="3" applyFont="1" applyFill="1" applyBorder="1" applyAlignment="1">
      <alignment horizontal="right" vertical="center" indent="1"/>
    </xf>
    <xf numFmtId="0" fontId="123" fillId="2" borderId="134" xfId="3" applyFont="1" applyFill="1" applyBorder="1" applyAlignment="1">
      <alignment horizontal="center" vertical="center" wrapText="1"/>
    </xf>
    <xf numFmtId="0" fontId="65" fillId="2" borderId="46" xfId="3" applyFont="1" applyFill="1" applyBorder="1" applyAlignment="1">
      <alignment horizontal="right" vertical="center" indent="1"/>
    </xf>
    <xf numFmtId="0" fontId="65" fillId="2" borderId="95" xfId="3" applyFont="1" applyFill="1" applyBorder="1" applyAlignment="1">
      <alignment horizontal="right" vertical="center" indent="1"/>
    </xf>
    <xf numFmtId="0" fontId="65" fillId="2" borderId="10" xfId="3" applyFont="1" applyFill="1" applyBorder="1" applyAlignment="1">
      <alignment horizontal="centerContinuous" vertical="center"/>
    </xf>
    <xf numFmtId="0" fontId="123" fillId="2" borderId="0" xfId="3" applyFont="1" applyFill="1" applyAlignment="1">
      <alignment horizontal="centerContinuous" vertical="center" wrapText="1"/>
    </xf>
    <xf numFmtId="0" fontId="126" fillId="2" borderId="0" xfId="3" applyFont="1" applyFill="1" applyAlignment="1">
      <alignment horizontal="centerContinuous" vertical="top"/>
    </xf>
    <xf numFmtId="0" fontId="65" fillId="2" borderId="0" xfId="3" applyFont="1" applyFill="1" applyAlignment="1">
      <alignment horizontal="centerContinuous" vertical="center"/>
    </xf>
    <xf numFmtId="0" fontId="65" fillId="2" borderId="9" xfId="3" applyFont="1" applyFill="1" applyBorder="1" applyAlignment="1">
      <alignment horizontal="centerContinuous" vertical="center"/>
    </xf>
    <xf numFmtId="0" fontId="65" fillId="2" borderId="0" xfId="3" applyFont="1" applyFill="1" applyAlignment="1">
      <alignment vertical="top" wrapText="1"/>
    </xf>
    <xf numFmtId="0" fontId="8" fillId="2" borderId="0" xfId="3" applyFont="1" applyFill="1" applyAlignment="1">
      <alignment horizontal="left" vertical="center"/>
    </xf>
    <xf numFmtId="0" fontId="8" fillId="2" borderId="0" xfId="3" applyFont="1" applyFill="1">
      <alignment vertical="center"/>
    </xf>
    <xf numFmtId="0" fontId="26" fillId="0" borderId="0" xfId="13" applyFont="1" applyAlignment="1">
      <alignment vertical="center" textRotation="255" shrinkToFit="1"/>
    </xf>
    <xf numFmtId="0" fontId="90" fillId="0" borderId="0" xfId="22" applyFont="1">
      <alignment vertical="center"/>
    </xf>
    <xf numFmtId="0" fontId="143" fillId="0" borderId="0" xfId="22" applyFont="1">
      <alignment vertical="center"/>
    </xf>
    <xf numFmtId="0" fontId="146" fillId="0" borderId="0" xfId="22" applyFont="1" applyAlignment="1" applyProtection="1">
      <alignment vertical="center" shrinkToFit="1"/>
      <protection locked="0"/>
    </xf>
    <xf numFmtId="0" fontId="26" fillId="4" borderId="244" xfId="13" applyFont="1" applyFill="1" applyBorder="1" applyAlignment="1">
      <alignment vertical="center" textRotation="255" shrinkToFit="1"/>
    </xf>
    <xf numFmtId="0" fontId="26" fillId="4" borderId="0" xfId="13" applyFont="1" applyFill="1" applyAlignment="1">
      <alignment horizontal="centerContinuous" vertical="center"/>
    </xf>
    <xf numFmtId="0" fontId="26" fillId="4" borderId="0" xfId="13" applyFont="1" applyFill="1" applyAlignment="1">
      <alignment horizontal="center" vertical="center"/>
    </xf>
    <xf numFmtId="0" fontId="26" fillId="4" borderId="0" xfId="13" applyFont="1" applyFill="1">
      <alignment vertical="center"/>
    </xf>
    <xf numFmtId="0" fontId="7" fillId="4" borderId="0" xfId="23" applyFill="1">
      <alignment vertical="center"/>
    </xf>
    <xf numFmtId="0" fontId="26" fillId="4" borderId="246" xfId="13" applyFont="1" applyFill="1" applyBorder="1" applyAlignment="1">
      <alignment vertical="center" shrinkToFit="1"/>
    </xf>
    <xf numFmtId="0" fontId="26" fillId="0" borderId="0" xfId="13" applyFont="1" applyAlignment="1">
      <alignment vertical="center" shrinkToFit="1"/>
    </xf>
    <xf numFmtId="0" fontId="127" fillId="0" borderId="0" xfId="23" applyFont="1">
      <alignment vertical="center"/>
    </xf>
    <xf numFmtId="0" fontId="11" fillId="0" borderId="0" xfId="13" applyFont="1">
      <alignment vertical="center"/>
    </xf>
    <xf numFmtId="0" fontId="26" fillId="0" borderId="0" xfId="13" applyFont="1" applyAlignment="1">
      <alignment horizontal="center" vertical="center"/>
    </xf>
    <xf numFmtId="0" fontId="9" fillId="0" borderId="0" xfId="13" applyFont="1" applyAlignment="1">
      <alignment horizontal="center" vertical="center" wrapText="1"/>
    </xf>
    <xf numFmtId="0" fontId="26" fillId="0" borderId="0" xfId="13" applyFont="1" applyAlignment="1">
      <alignment horizontal="center" vertical="center" wrapText="1"/>
    </xf>
    <xf numFmtId="0" fontId="148" fillId="0" borderId="0" xfId="13" applyFont="1" applyAlignment="1">
      <alignment horizontal="center" vertical="center" wrapText="1"/>
    </xf>
    <xf numFmtId="186" fontId="26" fillId="0" borderId="0" xfId="13" applyNumberFormat="1" applyFont="1">
      <alignment vertical="center"/>
    </xf>
    <xf numFmtId="0" fontId="147" fillId="0" borderId="0" xfId="13" applyFont="1">
      <alignment vertical="center"/>
    </xf>
    <xf numFmtId="0" fontId="26" fillId="4" borderId="0" xfId="13" applyFont="1" applyFill="1" applyAlignment="1">
      <alignment horizontal="left" vertical="center"/>
    </xf>
    <xf numFmtId="0" fontId="26" fillId="0" borderId="49" xfId="13" applyFont="1" applyBorder="1" applyAlignment="1">
      <alignment vertical="center" shrinkToFit="1"/>
    </xf>
    <xf numFmtId="0" fontId="26" fillId="4" borderId="244" xfId="13" applyFont="1" applyFill="1" applyBorder="1" applyAlignment="1">
      <alignment vertical="center" shrinkToFit="1"/>
    </xf>
    <xf numFmtId="0" fontId="149" fillId="4" borderId="0" xfId="13" applyFont="1" applyFill="1" applyAlignment="1">
      <alignment horizontal="center" vertical="center"/>
    </xf>
    <xf numFmtId="0" fontId="26" fillId="4" borderId="0" xfId="13" applyFont="1" applyFill="1" applyAlignment="1">
      <alignment vertical="center" shrinkToFit="1"/>
    </xf>
    <xf numFmtId="0" fontId="26" fillId="4" borderId="246" xfId="13" applyFont="1" applyFill="1" applyBorder="1">
      <alignment vertical="center"/>
    </xf>
    <xf numFmtId="0" fontId="150" fillId="0" borderId="7" xfId="22" applyFont="1" applyBorder="1" applyAlignment="1">
      <alignment horizontal="right" vertical="center"/>
    </xf>
    <xf numFmtId="0" fontId="151" fillId="4" borderId="0" xfId="22" applyFont="1" applyFill="1">
      <alignment vertical="center"/>
    </xf>
    <xf numFmtId="0" fontId="90" fillId="4" borderId="0" xfId="22" applyFont="1" applyFill="1">
      <alignment vertical="center"/>
    </xf>
    <xf numFmtId="0" fontId="147" fillId="4" borderId="246" xfId="13" applyFont="1" applyFill="1" applyBorder="1">
      <alignment vertical="center"/>
    </xf>
    <xf numFmtId="189" fontId="9" fillId="0" borderId="0" xfId="13" applyNumberFormat="1" applyFont="1">
      <alignment vertical="center"/>
    </xf>
    <xf numFmtId="0" fontId="9" fillId="0" borderId="0" xfId="13" applyFont="1" applyAlignment="1">
      <alignment vertical="center" wrapText="1"/>
    </xf>
    <xf numFmtId="0" fontId="26" fillId="4" borderId="246" xfId="13" applyFont="1" applyFill="1" applyBorder="1" applyAlignment="1">
      <alignment horizontal="left" vertical="center"/>
    </xf>
    <xf numFmtId="189" fontId="26" fillId="0" borderId="0" xfId="13" applyNumberFormat="1" applyFont="1">
      <alignment vertical="center"/>
    </xf>
    <xf numFmtId="188" fontId="26" fillId="0" borderId="0" xfId="13" applyNumberFormat="1" applyFont="1">
      <alignment vertical="center"/>
    </xf>
    <xf numFmtId="0" fontId="26" fillId="4" borderId="247" xfId="13" applyFont="1" applyFill="1" applyBorder="1" applyAlignment="1">
      <alignment vertical="center" shrinkToFit="1"/>
    </xf>
    <xf numFmtId="0" fontId="26" fillId="4" borderId="248" xfId="13" applyFont="1" applyFill="1" applyBorder="1" applyAlignment="1">
      <alignment horizontal="center" vertical="center"/>
    </xf>
    <xf numFmtId="0" fontId="149" fillId="4" borderId="248" xfId="13" applyFont="1" applyFill="1" applyBorder="1" applyAlignment="1">
      <alignment horizontal="center" vertical="center"/>
    </xf>
    <xf numFmtId="0" fontId="26" fillId="4" borderId="248" xfId="13" applyFont="1" applyFill="1" applyBorder="1" applyAlignment="1">
      <alignment vertical="center" shrinkToFit="1"/>
    </xf>
    <xf numFmtId="0" fontId="26" fillId="4" borderId="249" xfId="13" applyFont="1" applyFill="1" applyBorder="1">
      <alignment vertical="center"/>
    </xf>
    <xf numFmtId="0" fontId="11" fillId="0" borderId="0" xfId="13" applyFont="1" applyAlignment="1">
      <alignment horizontal="centerContinuous" vertical="center" wrapText="1"/>
    </xf>
    <xf numFmtId="0" fontId="148" fillId="0" borderId="0" xfId="13" applyFont="1" applyAlignment="1">
      <alignment vertical="center" wrapText="1"/>
    </xf>
    <xf numFmtId="186" fontId="147" fillId="0" borderId="0" xfId="13" applyNumberFormat="1" applyFont="1">
      <alignment vertical="center"/>
    </xf>
    <xf numFmtId="1" fontId="147" fillId="0" borderId="0" xfId="13" applyNumberFormat="1" applyFont="1">
      <alignment vertical="center"/>
    </xf>
    <xf numFmtId="0" fontId="11" fillId="0" borderId="0" xfId="13" applyFont="1" applyAlignment="1">
      <alignment horizontal="center" vertical="center" wrapText="1"/>
    </xf>
    <xf numFmtId="0" fontId="11" fillId="0" borderId="0" xfId="13" applyFont="1" applyAlignment="1">
      <alignment horizontal="centerContinuous" vertical="center"/>
    </xf>
    <xf numFmtId="0" fontId="147" fillId="0" borderId="0" xfId="13" applyFont="1" applyAlignment="1">
      <alignment horizontal="center" vertical="center"/>
    </xf>
    <xf numFmtId="186" fontId="147" fillId="0" borderId="0" xfId="13" applyNumberFormat="1" applyFont="1" applyAlignment="1">
      <alignment horizontal="right" vertical="center"/>
    </xf>
    <xf numFmtId="1" fontId="26" fillId="0" borderId="0" xfId="13" applyNumberFormat="1" applyFont="1" applyAlignment="1">
      <alignment horizontal="center" vertical="center"/>
    </xf>
    <xf numFmtId="190" fontId="26" fillId="0" borderId="0" xfId="13" applyNumberFormat="1" applyFont="1">
      <alignment vertical="center"/>
    </xf>
    <xf numFmtId="191" fontId="26" fillId="0" borderId="0" xfId="13" applyNumberFormat="1" applyFont="1">
      <alignment vertical="center"/>
    </xf>
    <xf numFmtId="0" fontId="26" fillId="0" borderId="39" xfId="13" applyFont="1" applyBorder="1" applyAlignment="1">
      <alignment vertical="center" shrinkToFit="1"/>
    </xf>
    <xf numFmtId="0" fontId="26" fillId="0" borderId="40" xfId="13" applyFont="1" applyBorder="1" applyAlignment="1">
      <alignment vertical="center" shrinkToFit="1"/>
    </xf>
    <xf numFmtId="0" fontId="26" fillId="0" borderId="40" xfId="13" applyFont="1" applyBorder="1" applyAlignment="1">
      <alignment horizontal="center" vertical="center"/>
    </xf>
    <xf numFmtId="0" fontId="147" fillId="0" borderId="40" xfId="13" applyFont="1" applyBorder="1" applyAlignment="1">
      <alignment horizontal="center" vertical="center"/>
    </xf>
    <xf numFmtId="186" fontId="147" fillId="0" borderId="40" xfId="13" applyNumberFormat="1" applyFont="1" applyBorder="1" applyAlignment="1">
      <alignment horizontal="right" vertical="center"/>
    </xf>
    <xf numFmtId="0" fontId="26" fillId="0" borderId="40" xfId="13" applyFont="1" applyBorder="1">
      <alignment vertical="center"/>
    </xf>
    <xf numFmtId="1" fontId="26" fillId="0" borderId="40" xfId="13" applyNumberFormat="1" applyFont="1" applyBorder="1" applyAlignment="1">
      <alignment horizontal="center" vertical="center"/>
    </xf>
    <xf numFmtId="0" fontId="148" fillId="0" borderId="40" xfId="13" applyFont="1" applyBorder="1" applyAlignment="1">
      <alignment vertical="center" wrapText="1"/>
    </xf>
    <xf numFmtId="190" fontId="26" fillId="0" borderId="40" xfId="13" applyNumberFormat="1" applyFont="1" applyBorder="1">
      <alignment vertical="center"/>
    </xf>
    <xf numFmtId="191" fontId="26" fillId="0" borderId="40" xfId="13" applyNumberFormat="1" applyFont="1" applyBorder="1">
      <alignment vertical="center"/>
    </xf>
    <xf numFmtId="191" fontId="26" fillId="0" borderId="154" xfId="13" applyNumberFormat="1" applyFont="1" applyBorder="1">
      <alignment vertical="center"/>
    </xf>
    <xf numFmtId="0" fontId="26" fillId="0" borderId="88" xfId="13" applyFont="1" applyBorder="1" applyAlignment="1">
      <alignment vertical="center" shrinkToFit="1"/>
    </xf>
    <xf numFmtId="0" fontId="11" fillId="0" borderId="0" xfId="13" applyFont="1" applyAlignment="1">
      <alignment vertical="center" wrapText="1"/>
    </xf>
    <xf numFmtId="0" fontId="9" fillId="0" borderId="0" xfId="13" applyFont="1">
      <alignment vertical="center"/>
    </xf>
    <xf numFmtId="0" fontId="8" fillId="0" borderId="250" xfId="13" applyFont="1" applyBorder="1">
      <alignment vertical="center"/>
    </xf>
    <xf numFmtId="0" fontId="8" fillId="0" borderId="251" xfId="13" applyFont="1" applyBorder="1" applyAlignment="1">
      <alignment vertical="center" wrapText="1"/>
    </xf>
    <xf numFmtId="0" fontId="11" fillId="0" borderId="162" xfId="13" applyFont="1" applyBorder="1" applyAlignment="1">
      <alignment horizontal="center" vertical="center" wrapText="1"/>
    </xf>
    <xf numFmtId="0" fontId="26" fillId="0" borderId="10" xfId="13" applyFont="1" applyBorder="1">
      <alignment vertical="center"/>
    </xf>
    <xf numFmtId="0" fontId="8" fillId="0" borderId="10" xfId="13" applyFont="1" applyBorder="1">
      <alignment vertical="center"/>
    </xf>
    <xf numFmtId="0" fontId="8" fillId="0" borderId="0" xfId="13" applyFont="1" applyAlignment="1">
      <alignment vertical="center" wrapText="1"/>
    </xf>
    <xf numFmtId="49" fontId="26" fillId="0" borderId="0" xfId="13" applyNumberFormat="1" applyFont="1">
      <alignment vertical="center"/>
    </xf>
    <xf numFmtId="0" fontId="146" fillId="0" borderId="0" xfId="22" applyFont="1" applyAlignment="1">
      <alignment vertical="center" shrinkToFit="1"/>
    </xf>
    <xf numFmtId="0" fontId="8" fillId="0" borderId="11" xfId="13" applyFont="1" applyBorder="1">
      <alignment vertical="center"/>
    </xf>
    <xf numFmtId="191" fontId="8" fillId="0" borderId="3" xfId="13" applyNumberFormat="1" applyFont="1" applyBorder="1">
      <alignment vertical="center"/>
    </xf>
    <xf numFmtId="0" fontId="10" fillId="0" borderId="0" xfId="13" applyFont="1">
      <alignment vertical="center"/>
    </xf>
    <xf numFmtId="191" fontId="10" fillId="0" borderId="0" xfId="13" applyNumberFormat="1" applyFont="1">
      <alignment vertical="center"/>
    </xf>
    <xf numFmtId="0" fontId="10" fillId="0" borderId="0" xfId="13" applyFont="1" applyAlignment="1">
      <alignment horizontal="center" vertical="center"/>
    </xf>
    <xf numFmtId="0" fontId="10" fillId="0" borderId="0" xfId="13" applyFont="1" applyAlignment="1">
      <alignment horizontal="left" vertical="top" wrapText="1"/>
    </xf>
    <xf numFmtId="0" fontId="26" fillId="12" borderId="250" xfId="13" applyFont="1" applyFill="1" applyBorder="1" applyAlignment="1">
      <alignment vertical="center" shrinkToFit="1"/>
    </xf>
    <xf numFmtId="191" fontId="26" fillId="12" borderId="252" xfId="13" applyNumberFormat="1" applyFont="1" applyFill="1" applyBorder="1">
      <alignment vertical="center"/>
    </xf>
    <xf numFmtId="191" fontId="26" fillId="13" borderId="250" xfId="13" applyNumberFormat="1" applyFont="1" applyFill="1" applyBorder="1">
      <alignment vertical="center"/>
    </xf>
    <xf numFmtId="0" fontId="11" fillId="13" borderId="252" xfId="13" applyFont="1" applyFill="1" applyBorder="1" applyAlignment="1">
      <alignment horizontal="center" vertical="center" wrapText="1"/>
    </xf>
    <xf numFmtId="0" fontId="26" fillId="0" borderId="10" xfId="13" applyFont="1" applyBorder="1" applyAlignment="1">
      <alignment vertical="center" shrinkToFit="1"/>
    </xf>
    <xf numFmtId="0" fontId="8" fillId="0" borderId="1" xfId="13" applyFont="1" applyBorder="1" applyAlignment="1">
      <alignment horizontal="centerContinuous" vertical="center" wrapText="1"/>
    </xf>
    <xf numFmtId="0" fontId="8" fillId="0" borderId="0" xfId="13" applyFont="1" applyAlignment="1">
      <alignment horizontal="center" vertical="center"/>
    </xf>
    <xf numFmtId="0" fontId="8" fillId="0" borderId="9" xfId="13" applyFont="1" applyBorder="1" applyAlignment="1">
      <alignment horizontal="center" vertical="center"/>
    </xf>
    <xf numFmtId="0" fontId="8" fillId="0" borderId="10" xfId="13" applyFont="1" applyBorder="1" applyAlignment="1">
      <alignment horizontal="center" vertical="center"/>
    </xf>
    <xf numFmtId="0" fontId="8" fillId="0" borderId="0" xfId="13" applyFont="1" applyAlignment="1">
      <alignment horizontal="center" vertical="center" wrapText="1"/>
    </xf>
    <xf numFmtId="189" fontId="8" fillId="0" borderId="0" xfId="13" applyNumberFormat="1" applyFont="1">
      <alignment vertical="center"/>
    </xf>
    <xf numFmtId="191" fontId="26" fillId="0" borderId="9" xfId="13" applyNumberFormat="1" applyFont="1" applyBorder="1">
      <alignment vertical="center"/>
    </xf>
    <xf numFmtId="191" fontId="26" fillId="0" borderId="162" xfId="13" applyNumberFormat="1" applyFont="1" applyBorder="1">
      <alignment vertical="center"/>
    </xf>
    <xf numFmtId="190" fontId="8" fillId="0" borderId="0" xfId="13" applyNumberFormat="1" applyFont="1">
      <alignment vertical="center"/>
    </xf>
    <xf numFmtId="192" fontId="8" fillId="0" borderId="0" xfId="13" applyNumberFormat="1" applyFont="1">
      <alignment vertical="center"/>
    </xf>
    <xf numFmtId="194" fontId="8" fillId="0" borderId="0" xfId="13" applyNumberFormat="1" applyFont="1">
      <alignment vertical="center"/>
    </xf>
    <xf numFmtId="189" fontId="9" fillId="0" borderId="0" xfId="13" applyNumberFormat="1" applyFont="1" applyAlignment="1">
      <alignment horizontal="center" vertical="center"/>
    </xf>
    <xf numFmtId="190" fontId="26" fillId="0" borderId="0" xfId="13" applyNumberFormat="1" applyFont="1" applyAlignment="1">
      <alignment horizontal="center" vertical="center"/>
    </xf>
    <xf numFmtId="0" fontId="26" fillId="0" borderId="9" xfId="13" applyFont="1" applyBorder="1" applyAlignment="1">
      <alignment horizontal="center" vertical="center"/>
    </xf>
    <xf numFmtId="0" fontId="26" fillId="0" borderId="10" xfId="13" applyFont="1" applyBorder="1" applyAlignment="1">
      <alignment horizontal="center" vertical="center"/>
    </xf>
    <xf numFmtId="0" fontId="26" fillId="0" borderId="11" xfId="13" applyFont="1" applyBorder="1" applyAlignment="1">
      <alignment vertical="center" shrinkToFit="1"/>
    </xf>
    <xf numFmtId="189" fontId="9" fillId="0" borderId="3" xfId="13" applyNumberFormat="1" applyFont="1" applyBorder="1" applyAlignment="1">
      <alignment horizontal="center" vertical="center"/>
    </xf>
    <xf numFmtId="190" fontId="26" fillId="0" borderId="3" xfId="13" applyNumberFormat="1" applyFont="1" applyBorder="1" applyAlignment="1">
      <alignment horizontal="center" vertical="center"/>
    </xf>
    <xf numFmtId="0" fontId="26" fillId="0" borderId="3" xfId="13" applyFont="1" applyBorder="1" applyAlignment="1">
      <alignment horizontal="center" vertical="center"/>
    </xf>
    <xf numFmtId="0" fontId="26" fillId="0" borderId="4" xfId="13" applyFont="1" applyBorder="1" applyAlignment="1">
      <alignment horizontal="center" vertical="center"/>
    </xf>
    <xf numFmtId="0" fontId="26" fillId="0" borderId="11" xfId="13" applyFont="1" applyBorder="1" applyAlignment="1">
      <alignment horizontal="center" vertical="center"/>
    </xf>
    <xf numFmtId="190" fontId="26" fillId="0" borderId="3" xfId="13" applyNumberFormat="1" applyFont="1" applyBorder="1">
      <alignment vertical="center"/>
    </xf>
    <xf numFmtId="189" fontId="9" fillId="0" borderId="3" xfId="13" applyNumberFormat="1" applyFont="1" applyBorder="1">
      <alignment vertical="center"/>
    </xf>
    <xf numFmtId="191" fontId="26" fillId="0" borderId="4" xfId="13" applyNumberFormat="1" applyFont="1" applyBorder="1">
      <alignment vertical="center"/>
    </xf>
    <xf numFmtId="0" fontId="26" fillId="0" borderId="163" xfId="13" applyFont="1" applyBorder="1" applyAlignment="1">
      <alignment vertical="center" shrinkToFit="1"/>
    </xf>
    <xf numFmtId="0" fontId="26" fillId="0" borderId="26" xfId="13" applyFont="1" applyBorder="1" applyAlignment="1">
      <alignment vertical="center" shrinkToFit="1"/>
    </xf>
    <xf numFmtId="189" fontId="9" fillId="0" borderId="26" xfId="13" applyNumberFormat="1" applyFont="1" applyBorder="1" applyAlignment="1">
      <alignment horizontal="center" vertical="center"/>
    </xf>
    <xf numFmtId="190" fontId="26" fillId="0" borderId="26" xfId="13" applyNumberFormat="1" applyFont="1" applyBorder="1" applyAlignment="1">
      <alignment horizontal="center" vertical="center"/>
    </xf>
    <xf numFmtId="0" fontId="26" fillId="0" borderId="26" xfId="13" applyFont="1" applyBorder="1" applyAlignment="1">
      <alignment horizontal="center" vertical="center"/>
    </xf>
    <xf numFmtId="190" fontId="26" fillId="0" borderId="26" xfId="13" applyNumberFormat="1" applyFont="1" applyBorder="1">
      <alignment vertical="center"/>
    </xf>
    <xf numFmtId="189" fontId="9" fillId="0" borderId="26" xfId="13" applyNumberFormat="1" applyFont="1" applyBorder="1">
      <alignment vertical="center"/>
    </xf>
    <xf numFmtId="191" fontId="26" fillId="0" borderId="26" xfId="13" applyNumberFormat="1" applyFont="1" applyBorder="1">
      <alignment vertical="center"/>
    </xf>
    <xf numFmtId="191" fontId="26" fillId="0" borderId="164" xfId="13" applyNumberFormat="1" applyFont="1" applyBorder="1">
      <alignment vertical="center"/>
    </xf>
    <xf numFmtId="0" fontId="26" fillId="0" borderId="165" xfId="13" applyFont="1" applyBorder="1" applyAlignment="1">
      <alignment horizontal="center" vertical="center"/>
    </xf>
    <xf numFmtId="0" fontId="26" fillId="0" borderId="166" xfId="13" applyFont="1" applyBorder="1" applyAlignment="1">
      <alignment horizontal="center" vertical="center"/>
    </xf>
    <xf numFmtId="0" fontId="26" fillId="0" borderId="213" xfId="13" applyFont="1" applyBorder="1" applyAlignment="1">
      <alignment horizontal="center" vertical="center" shrinkToFit="1"/>
    </xf>
    <xf numFmtId="0" fontId="26" fillId="0" borderId="253" xfId="13" applyFont="1" applyBorder="1" applyAlignment="1">
      <alignment vertical="center" shrinkToFit="1"/>
    </xf>
    <xf numFmtId="0" fontId="26" fillId="0" borderId="89" xfId="13" applyFont="1" applyBorder="1" applyAlignment="1">
      <alignment vertical="center" shrinkToFit="1"/>
    </xf>
    <xf numFmtId="0" fontId="26" fillId="0" borderId="153" xfId="13" applyFont="1" applyBorder="1" applyAlignment="1">
      <alignment horizontal="center" vertical="center" shrinkToFit="1"/>
    </xf>
    <xf numFmtId="0" fontId="26" fillId="0" borderId="254" xfId="13" applyFont="1" applyBorder="1" applyAlignment="1">
      <alignment vertical="center" shrinkToFit="1"/>
    </xf>
    <xf numFmtId="0" fontId="26" fillId="0" borderId="79" xfId="13" applyFont="1" applyBorder="1" applyAlignment="1">
      <alignment vertical="center" shrinkToFit="1"/>
    </xf>
    <xf numFmtId="0" fontId="8" fillId="0" borderId="255" xfId="13" applyFont="1" applyBorder="1" applyAlignment="1">
      <alignment horizontal="center" vertical="center" textRotation="255"/>
    </xf>
    <xf numFmtId="0" fontId="154" fillId="7" borderId="259" xfId="13" applyFont="1" applyFill="1" applyBorder="1">
      <alignment vertical="center"/>
    </xf>
    <xf numFmtId="0" fontId="154" fillId="7" borderId="260" xfId="13" applyFont="1" applyFill="1" applyBorder="1">
      <alignment vertical="center"/>
    </xf>
    <xf numFmtId="0" fontId="154" fillId="7" borderId="261" xfId="13" applyFont="1" applyFill="1" applyBorder="1">
      <alignment vertical="center"/>
    </xf>
    <xf numFmtId="0" fontId="154" fillId="7" borderId="76" xfId="13" applyFont="1" applyFill="1" applyBorder="1">
      <alignment vertical="center"/>
    </xf>
    <xf numFmtId="0" fontId="154" fillId="7" borderId="77" xfId="13" applyFont="1" applyFill="1" applyBorder="1">
      <alignment vertical="center"/>
    </xf>
    <xf numFmtId="0" fontId="154" fillId="7" borderId="78" xfId="13" applyFont="1" applyFill="1" applyBorder="1">
      <alignment vertical="center"/>
    </xf>
    <xf numFmtId="0" fontId="26" fillId="0" borderId="0" xfId="13" applyFont="1" applyAlignment="1">
      <alignment vertical="center" wrapText="1"/>
    </xf>
    <xf numFmtId="0" fontId="154" fillId="7" borderId="34" xfId="13" applyFont="1" applyFill="1" applyBorder="1">
      <alignment vertical="center"/>
    </xf>
    <xf numFmtId="0" fontId="154" fillId="7" borderId="1" xfId="13" applyFont="1" applyFill="1" applyBorder="1">
      <alignment vertical="center"/>
    </xf>
    <xf numFmtId="0" fontId="154" fillId="7" borderId="35" xfId="13" applyFont="1" applyFill="1" applyBorder="1">
      <alignment vertical="center"/>
    </xf>
    <xf numFmtId="0" fontId="92" fillId="0" borderId="0" xfId="22" applyFont="1">
      <alignment vertical="center"/>
    </xf>
    <xf numFmtId="0" fontId="154" fillId="7" borderId="213" xfId="13" applyFont="1" applyFill="1" applyBorder="1">
      <alignment vertical="center"/>
    </xf>
    <xf numFmtId="0" fontId="154" fillId="7" borderId="253" xfId="13" applyFont="1" applyFill="1" applyBorder="1">
      <alignment vertical="center"/>
    </xf>
    <xf numFmtId="0" fontId="154" fillId="7" borderId="89" xfId="13" applyFont="1" applyFill="1" applyBorder="1">
      <alignment vertical="center"/>
    </xf>
    <xf numFmtId="0" fontId="154" fillId="7" borderId="29" xfId="13" applyFont="1" applyFill="1" applyBorder="1">
      <alignment vertical="center"/>
    </xf>
    <xf numFmtId="195" fontId="26" fillId="0" borderId="0" xfId="13" applyNumberFormat="1" applyFont="1">
      <alignment vertical="center"/>
    </xf>
    <xf numFmtId="0" fontId="154" fillId="7" borderId="6" xfId="13" applyFont="1" applyFill="1" applyBorder="1">
      <alignment vertical="center"/>
    </xf>
    <xf numFmtId="0" fontId="96" fillId="0" borderId="0" xfId="22" applyFont="1">
      <alignment vertical="center"/>
    </xf>
    <xf numFmtId="0" fontId="154" fillId="7" borderId="36" xfId="13" applyFont="1" applyFill="1" applyBorder="1">
      <alignment vertical="center"/>
    </xf>
    <xf numFmtId="0" fontId="154" fillId="7" borderId="37" xfId="13" applyFont="1" applyFill="1" applyBorder="1">
      <alignment vertical="center"/>
    </xf>
    <xf numFmtId="0" fontId="154" fillId="7" borderId="47" xfId="13" applyFont="1" applyFill="1" applyBorder="1">
      <alignment vertical="center"/>
    </xf>
    <xf numFmtId="0" fontId="154" fillId="7" borderId="46" xfId="13" applyFont="1" applyFill="1" applyBorder="1">
      <alignment vertical="center"/>
    </xf>
    <xf numFmtId="0" fontId="154" fillId="7" borderId="139" xfId="13" applyFont="1" applyFill="1" applyBorder="1">
      <alignment vertical="center"/>
    </xf>
    <xf numFmtId="0" fontId="154" fillId="7" borderId="49" xfId="13" applyFont="1" applyFill="1" applyBorder="1">
      <alignment vertical="center"/>
    </xf>
    <xf numFmtId="0" fontId="154" fillId="7" borderId="140" xfId="13" applyFont="1" applyFill="1" applyBorder="1">
      <alignment vertical="center"/>
    </xf>
    <xf numFmtId="0" fontId="139" fillId="0" borderId="259" xfId="13" applyFont="1" applyBorder="1">
      <alignment vertical="center"/>
    </xf>
    <xf numFmtId="0" fontId="139" fillId="0" borderId="257" xfId="13" applyFont="1" applyBorder="1">
      <alignment vertical="center"/>
    </xf>
    <xf numFmtId="0" fontId="139" fillId="0" borderId="84" xfId="13" applyFont="1" applyBorder="1">
      <alignment vertical="center"/>
    </xf>
    <xf numFmtId="0" fontId="154" fillId="0" borderId="259" xfId="13" applyFont="1" applyBorder="1" applyAlignment="1">
      <alignment vertical="center" shrinkToFit="1"/>
    </xf>
    <xf numFmtId="0" fontId="154" fillId="0" borderId="260" xfId="13" applyFont="1" applyBorder="1" applyAlignment="1">
      <alignment vertical="center" shrinkToFit="1"/>
    </xf>
    <xf numFmtId="0" fontId="154" fillId="0" borderId="261" xfId="13" applyFont="1" applyBorder="1" applyAlignment="1">
      <alignment vertical="center" shrinkToFit="1"/>
    </xf>
    <xf numFmtId="0" fontId="26" fillId="0" borderId="163" xfId="13" applyFont="1" applyBorder="1">
      <alignment vertical="center"/>
    </xf>
    <xf numFmtId="0" fontId="26" fillId="0" borderId="26" xfId="13" applyFont="1" applyBorder="1">
      <alignment vertical="center"/>
    </xf>
    <xf numFmtId="0" fontId="26" fillId="0" borderId="256" xfId="13" applyFont="1" applyBorder="1">
      <alignment vertical="center"/>
    </xf>
    <xf numFmtId="0" fontId="26" fillId="0" borderId="256" xfId="13" applyFont="1" applyBorder="1" applyAlignment="1">
      <alignment horizontal="center" vertical="center"/>
    </xf>
    <xf numFmtId="0" fontId="26" fillId="0" borderId="164" xfId="13" applyFont="1" applyBorder="1" applyAlignment="1">
      <alignment horizontal="center" vertical="center"/>
    </xf>
    <xf numFmtId="0" fontId="26" fillId="0" borderId="42" xfId="13" applyFont="1" applyBorder="1" applyAlignment="1">
      <alignment vertical="center" shrinkToFit="1"/>
    </xf>
    <xf numFmtId="0" fontId="154" fillId="7" borderId="4" xfId="13" applyFont="1" applyFill="1" applyBorder="1">
      <alignment vertical="center"/>
    </xf>
    <xf numFmtId="0" fontId="26" fillId="7" borderId="35" xfId="13" applyFont="1" applyFill="1" applyBorder="1">
      <alignment vertical="center"/>
    </xf>
    <xf numFmtId="0" fontId="150" fillId="0" borderId="251" xfId="22" applyFont="1" applyBorder="1" applyAlignment="1">
      <alignment horizontal="right" vertical="center"/>
    </xf>
    <xf numFmtId="0" fontId="146" fillId="2" borderId="0" xfId="22" applyFont="1" applyFill="1">
      <alignment vertical="center"/>
    </xf>
    <xf numFmtId="0" fontId="90" fillId="2" borderId="0" xfId="22" applyFont="1" applyFill="1">
      <alignment vertical="center"/>
    </xf>
    <xf numFmtId="0" fontId="146" fillId="2" borderId="0" xfId="22" applyFont="1" applyFill="1" applyProtection="1">
      <alignment vertical="center"/>
      <protection locked="0"/>
    </xf>
    <xf numFmtId="0" fontId="146" fillId="2" borderId="0" xfId="22" applyFont="1" applyFill="1" applyAlignment="1">
      <alignment vertical="center" shrinkToFit="1"/>
    </xf>
    <xf numFmtId="0" fontId="155" fillId="2" borderId="0" xfId="22" applyFont="1" applyFill="1" applyAlignment="1">
      <alignment horizontal="left" vertical="center"/>
    </xf>
    <xf numFmtId="0" fontId="82" fillId="2" borderId="0" xfId="22" applyFont="1" applyFill="1">
      <alignment vertical="center"/>
    </xf>
    <xf numFmtId="0" fontId="90" fillId="2" borderId="0" xfId="22" applyFont="1" applyFill="1" applyAlignment="1">
      <alignment horizontal="center" vertical="center"/>
    </xf>
    <xf numFmtId="0" fontId="156" fillId="2" borderId="0" xfId="22" applyFont="1" applyFill="1">
      <alignment vertical="center"/>
    </xf>
    <xf numFmtId="179" fontId="156" fillId="2" borderId="0" xfId="22" applyNumberFormat="1" applyFont="1" applyFill="1">
      <alignment vertical="center"/>
    </xf>
    <xf numFmtId="0" fontId="91" fillId="2" borderId="0" xfId="22" applyFont="1" applyFill="1" applyAlignment="1">
      <alignment horizontal="left" vertical="center"/>
    </xf>
    <xf numFmtId="0" fontId="90" fillId="2" borderId="0" xfId="22" applyFont="1" applyFill="1" applyAlignment="1">
      <alignment vertical="center" shrinkToFit="1"/>
    </xf>
    <xf numFmtId="196" fontId="156" fillId="2" borderId="0" xfId="22" applyNumberFormat="1" applyFont="1" applyFill="1" applyAlignment="1">
      <alignment horizontal="right" vertical="center" shrinkToFit="1"/>
    </xf>
    <xf numFmtId="0" fontId="146" fillId="2" borderId="0" xfId="22" applyFont="1" applyFill="1" applyAlignment="1">
      <alignment horizontal="center" vertical="center"/>
    </xf>
    <xf numFmtId="0" fontId="146" fillId="2" borderId="0" xfId="22" applyFont="1" applyFill="1" applyAlignment="1">
      <alignment horizontal="center" vertical="center" shrinkToFit="1"/>
    </xf>
    <xf numFmtId="0" fontId="91" fillId="2" borderId="0" xfId="22" applyFont="1" applyFill="1">
      <alignment vertical="center"/>
    </xf>
    <xf numFmtId="0" fontId="159" fillId="2" borderId="0" xfId="22" applyFont="1" applyFill="1">
      <alignment vertical="center"/>
    </xf>
    <xf numFmtId="0" fontId="161" fillId="2" borderId="0" xfId="22" applyFont="1" applyFill="1" applyAlignment="1">
      <alignment horizontal="right" vertical="center"/>
    </xf>
    <xf numFmtId="0" fontId="40" fillId="2" borderId="0" xfId="23" applyFont="1" applyFill="1">
      <alignment vertical="center"/>
    </xf>
    <xf numFmtId="0" fontId="39" fillId="2" borderId="10" xfId="18" applyFont="1" applyFill="1" applyBorder="1" applyAlignment="1">
      <alignment horizontal="left" vertical="center"/>
    </xf>
    <xf numFmtId="0" fontId="39" fillId="2" borderId="0" xfId="18" applyFont="1" applyFill="1" applyAlignment="1">
      <alignment horizontal="left" vertical="center"/>
    </xf>
    <xf numFmtId="0" fontId="163" fillId="2" borderId="0" xfId="23" applyFont="1" applyFill="1">
      <alignment vertical="center"/>
    </xf>
    <xf numFmtId="0" fontId="163" fillId="2" borderId="76" xfId="18" applyFont="1" applyFill="1" applyBorder="1" applyAlignment="1">
      <alignment horizontal="center" vertical="center" wrapText="1"/>
    </xf>
    <xf numFmtId="0" fontId="162" fillId="2" borderId="36" xfId="18" applyFont="1" applyFill="1" applyBorder="1" applyAlignment="1">
      <alignment horizontal="center" vertical="center"/>
    </xf>
    <xf numFmtId="0" fontId="163" fillId="2" borderId="0" xfId="23" applyFont="1" applyFill="1" applyAlignment="1">
      <alignment horizontal="left"/>
    </xf>
    <xf numFmtId="0" fontId="163" fillId="2" borderId="0" xfId="23" applyFont="1" applyFill="1" applyAlignment="1">
      <alignment vertical="center" wrapText="1"/>
    </xf>
    <xf numFmtId="0" fontId="163" fillId="2" borderId="165" xfId="23" applyFont="1" applyFill="1" applyBorder="1" applyAlignment="1">
      <alignment horizontal="center" vertical="center"/>
    </xf>
    <xf numFmtId="0" fontId="163" fillId="2" borderId="154" xfId="23" applyFont="1" applyFill="1" applyBorder="1" applyAlignment="1">
      <alignment horizontal="center" vertical="center"/>
    </xf>
    <xf numFmtId="0" fontId="163" fillId="2" borderId="165" xfId="23" applyFont="1" applyFill="1" applyBorder="1" applyAlignment="1">
      <alignment horizontal="center" vertical="center" wrapText="1"/>
    </xf>
    <xf numFmtId="0" fontId="163" fillId="2" borderId="132" xfId="23" applyFont="1" applyFill="1" applyBorder="1" applyAlignment="1">
      <alignment horizontal="center" vertical="center"/>
    </xf>
    <xf numFmtId="0" fontId="163" fillId="2" borderId="31" xfId="23" applyFont="1" applyFill="1" applyBorder="1" applyAlignment="1">
      <alignment horizontal="center" vertical="center"/>
    </xf>
    <xf numFmtId="0" fontId="163" fillId="2" borderId="166" xfId="23" applyFont="1" applyFill="1" applyBorder="1" applyAlignment="1">
      <alignment horizontal="center" vertical="center" wrapText="1"/>
    </xf>
    <xf numFmtId="0" fontId="163" fillId="2" borderId="166" xfId="23" applyFont="1" applyFill="1" applyBorder="1" applyAlignment="1">
      <alignment horizontal="center" vertical="center"/>
    </xf>
    <xf numFmtId="0" fontId="163" fillId="2" borderId="33" xfId="23" applyFont="1" applyFill="1" applyBorder="1" applyAlignment="1">
      <alignment horizontal="center" vertical="center"/>
    </xf>
    <xf numFmtId="0" fontId="163" fillId="2" borderId="167" xfId="23" applyFont="1" applyFill="1" applyBorder="1" applyAlignment="1">
      <alignment horizontal="center" vertical="center" wrapText="1"/>
    </xf>
    <xf numFmtId="0" fontId="163" fillId="2" borderId="134" xfId="23" applyFont="1" applyFill="1" applyBorder="1" applyAlignment="1">
      <alignment horizontal="center" vertical="center"/>
    </xf>
    <xf numFmtId="0" fontId="163" fillId="2" borderId="38" xfId="23" applyFont="1" applyFill="1" applyBorder="1" applyAlignment="1">
      <alignment horizontal="center" vertical="center"/>
    </xf>
    <xf numFmtId="0" fontId="163" fillId="2" borderId="167" xfId="23" applyFont="1" applyFill="1" applyBorder="1" applyAlignment="1">
      <alignment horizontal="center" vertical="center"/>
    </xf>
    <xf numFmtId="0" fontId="163" fillId="2" borderId="164" xfId="23" applyFont="1" applyFill="1" applyBorder="1" applyAlignment="1">
      <alignment horizontal="center" vertical="center"/>
    </xf>
    <xf numFmtId="0" fontId="163" fillId="2" borderId="0" xfId="23" applyFont="1" applyFill="1" applyAlignment="1">
      <alignment horizontal="center" vertical="center" wrapText="1"/>
    </xf>
    <xf numFmtId="0" fontId="163" fillId="2" borderId="0" xfId="23" applyFont="1" applyFill="1" applyAlignment="1">
      <alignment horizontal="left" vertical="center" wrapText="1"/>
    </xf>
    <xf numFmtId="0" fontId="165" fillId="2" borderId="0" xfId="22" applyFont="1" applyFill="1" applyAlignment="1">
      <alignment horizontal="right" vertical="center"/>
    </xf>
    <xf numFmtId="0" fontId="163" fillId="2" borderId="0" xfId="23" applyFont="1" applyFill="1" applyAlignment="1">
      <alignment horizontal="center" vertical="center"/>
    </xf>
    <xf numFmtId="0" fontId="163" fillId="2" borderId="154" xfId="23" applyFont="1" applyFill="1" applyBorder="1" applyAlignment="1">
      <alignment horizontal="center" vertical="center" wrapText="1"/>
    </xf>
    <xf numFmtId="0" fontId="163" fillId="2" borderId="162" xfId="23" applyFont="1" applyFill="1" applyBorder="1" applyAlignment="1">
      <alignment horizontal="center" vertical="center" wrapText="1"/>
    </xf>
    <xf numFmtId="0" fontId="163" fillId="2" borderId="164" xfId="23" applyFont="1" applyFill="1" applyBorder="1" applyAlignment="1">
      <alignment horizontal="center" vertical="center" wrapText="1"/>
    </xf>
    <xf numFmtId="0" fontId="96" fillId="2" borderId="0" xfId="22" applyFont="1" applyFill="1" applyAlignment="1">
      <alignment horizontal="left" vertical="center"/>
    </xf>
    <xf numFmtId="0" fontId="158" fillId="2" borderId="0" xfId="22" applyFont="1" applyFill="1">
      <alignment vertical="center"/>
    </xf>
    <xf numFmtId="0" fontId="166" fillId="2" borderId="0" xfId="22" applyFont="1" applyFill="1" applyAlignment="1">
      <alignment horizontal="left" vertical="center"/>
    </xf>
    <xf numFmtId="0" fontId="92" fillId="2" borderId="0" xfId="22" applyFont="1" applyFill="1">
      <alignment vertical="center"/>
    </xf>
    <xf numFmtId="0" fontId="90" fillId="2" borderId="251" xfId="22" applyFont="1" applyFill="1" applyBorder="1">
      <alignment vertical="center"/>
    </xf>
    <xf numFmtId="0" fontId="167" fillId="2" borderId="251" xfId="22" applyFont="1" applyFill="1" applyBorder="1" applyAlignment="1">
      <alignment horizontal="right" vertical="center"/>
    </xf>
    <xf numFmtId="0" fontId="96" fillId="2" borderId="0" xfId="22" applyFont="1" applyFill="1">
      <alignment vertical="center"/>
    </xf>
    <xf numFmtId="196" fontId="156" fillId="2" borderId="0" xfId="22" applyNumberFormat="1" applyFont="1" applyFill="1" applyProtection="1">
      <alignment vertical="center"/>
      <protection locked="0"/>
    </xf>
    <xf numFmtId="0" fontId="146" fillId="0" borderId="0" xfId="22" applyFont="1">
      <alignment vertical="center"/>
    </xf>
    <xf numFmtId="0" fontId="90" fillId="0" borderId="0" xfId="22" applyFont="1" applyAlignment="1">
      <alignment horizontal="center" vertical="center"/>
    </xf>
    <xf numFmtId="0" fontId="96" fillId="0" borderId="0" xfId="22" applyFont="1" applyAlignment="1">
      <alignment horizontal="left" vertical="center"/>
    </xf>
    <xf numFmtId="0" fontId="155" fillId="0" borderId="0" xfId="22" applyFont="1" applyAlignment="1">
      <alignment horizontal="left" vertical="center"/>
    </xf>
    <xf numFmtId="0" fontId="82" fillId="0" borderId="0" xfId="22" applyFont="1">
      <alignment vertical="center"/>
    </xf>
    <xf numFmtId="0" fontId="158" fillId="0" borderId="0" xfId="22" applyFont="1">
      <alignment vertical="center"/>
    </xf>
    <xf numFmtId="0" fontId="156" fillId="0" borderId="0" xfId="22" applyFont="1">
      <alignment vertical="center"/>
    </xf>
    <xf numFmtId="0" fontId="166" fillId="0" borderId="0" xfId="22" applyFont="1" applyAlignment="1">
      <alignment horizontal="left" vertical="center"/>
    </xf>
    <xf numFmtId="0" fontId="90" fillId="0" borderId="251" xfId="22" applyFont="1" applyBorder="1">
      <alignment vertical="center"/>
    </xf>
    <xf numFmtId="0" fontId="167" fillId="0" borderId="251" xfId="22" applyFont="1" applyBorder="1" applyAlignment="1">
      <alignment horizontal="right" vertical="center"/>
    </xf>
    <xf numFmtId="0" fontId="90" fillId="0" borderId="0" xfId="22" applyFont="1" applyAlignment="1">
      <alignment vertical="center" shrinkToFit="1"/>
    </xf>
    <xf numFmtId="0" fontId="161" fillId="0" borderId="0" xfId="22" applyFont="1" applyAlignment="1">
      <alignment horizontal="right" vertical="center"/>
    </xf>
    <xf numFmtId="196" fontId="156" fillId="0" borderId="0" xfId="22" applyNumberFormat="1" applyFont="1" applyProtection="1">
      <alignment vertical="center"/>
      <protection locked="0"/>
    </xf>
    <xf numFmtId="0" fontId="0" fillId="0" borderId="253" xfId="0" applyBorder="1" applyAlignment="1">
      <alignment horizontal="left" vertical="center" indent="1"/>
    </xf>
    <xf numFmtId="0" fontId="0" fillId="0" borderId="250" xfId="0" applyBorder="1" applyAlignment="1">
      <alignment horizontal="left" vertical="center" wrapText="1"/>
    </xf>
    <xf numFmtId="0" fontId="0" fillId="0" borderId="5" xfId="0" applyBorder="1" applyAlignment="1">
      <alignment horizontal="left" vertical="center"/>
    </xf>
    <xf numFmtId="0" fontId="0" fillId="0" borderId="252" xfId="0" applyBorder="1" applyAlignment="1">
      <alignment horizontal="left" vertical="center"/>
    </xf>
    <xf numFmtId="0" fontId="0" fillId="0" borderId="48" xfId="0" applyBorder="1" applyAlignment="1">
      <alignment horizontal="left" vertical="center" wrapText="1"/>
    </xf>
    <xf numFmtId="0" fontId="0" fillId="0" borderId="1" xfId="0" applyBorder="1" applyAlignment="1">
      <alignment horizontal="center" vertical="center"/>
    </xf>
    <xf numFmtId="0" fontId="0" fillId="0" borderId="48" xfId="0" applyBorder="1" applyAlignment="1">
      <alignment horizontal="left" vertical="center"/>
    </xf>
    <xf numFmtId="0" fontId="0" fillId="0" borderId="1" xfId="0" applyBorder="1" applyAlignment="1">
      <alignment horizontal="right" vertical="center"/>
    </xf>
    <xf numFmtId="0" fontId="0" fillId="0" borderId="253" xfId="0" applyBorder="1" applyAlignment="1">
      <alignment horizontal="right" vertical="center"/>
    </xf>
    <xf numFmtId="0" fontId="0" fillId="0" borderId="10" xfId="0" applyBorder="1" applyAlignment="1">
      <alignment horizontal="left" vertical="center" wrapText="1"/>
    </xf>
    <xf numFmtId="0" fontId="0" fillId="0" borderId="1" xfId="0" applyBorder="1" applyAlignment="1">
      <alignment horizontal="center" vertical="center" wrapText="1"/>
    </xf>
    <xf numFmtId="0" fontId="0" fillId="0" borderId="2" xfId="0" applyBorder="1" applyAlignment="1">
      <alignment horizontal="right" vertical="center"/>
    </xf>
    <xf numFmtId="0" fontId="0" fillId="0" borderId="149" xfId="0" applyBorder="1" applyAlignment="1">
      <alignment horizontal="right" vertical="center"/>
    </xf>
    <xf numFmtId="0" fontId="0" fillId="0" borderId="9" xfId="0" applyBorder="1" applyAlignment="1">
      <alignment horizontal="left" vertical="center"/>
    </xf>
    <xf numFmtId="0" fontId="0" fillId="0" borderId="11"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251" xfId="0" applyBorder="1">
      <alignment vertical="center"/>
    </xf>
    <xf numFmtId="0" fontId="0" fillId="0" borderId="252" xfId="0" applyBorder="1">
      <alignment vertical="center"/>
    </xf>
    <xf numFmtId="0" fontId="0" fillId="0" borderId="10" xfId="0" applyBorder="1" applyAlignment="1">
      <alignment horizontal="left" vertical="center"/>
    </xf>
    <xf numFmtId="0" fontId="0" fillId="0" borderId="1" xfId="0" applyBorder="1">
      <alignment vertical="center"/>
    </xf>
    <xf numFmtId="0" fontId="0" fillId="0" borderId="9" xfId="0" applyBorder="1">
      <alignment vertical="center"/>
    </xf>
    <xf numFmtId="0" fontId="0" fillId="0" borderId="11" xfId="0" applyBorder="1">
      <alignment vertical="center"/>
    </xf>
    <xf numFmtId="0" fontId="0" fillId="0" borderId="3" xfId="0" applyBorder="1">
      <alignment vertical="center"/>
    </xf>
    <xf numFmtId="0" fontId="0" fillId="0" borderId="4" xfId="0" applyBorder="1">
      <alignment vertical="center"/>
    </xf>
    <xf numFmtId="0" fontId="0" fillId="0" borderId="149" xfId="0" applyBorder="1">
      <alignment vertical="center"/>
    </xf>
    <xf numFmtId="0" fontId="0" fillId="0" borderId="1" xfId="0" applyBorder="1" applyAlignment="1">
      <alignment horizontal="left" vertical="center"/>
    </xf>
    <xf numFmtId="0" fontId="107" fillId="2" borderId="0" xfId="24" applyFont="1" applyFill="1">
      <alignment vertical="center"/>
    </xf>
    <xf numFmtId="0" fontId="90" fillId="2" borderId="11" xfId="13" applyFont="1" applyFill="1" applyBorder="1" applyAlignment="1">
      <alignment horizontal="distributed" vertical="center"/>
    </xf>
    <xf numFmtId="0" fontId="91" fillId="2" borderId="137" xfId="13" applyFont="1" applyFill="1" applyBorder="1" applyAlignment="1">
      <alignment horizontal="distributed" vertical="center"/>
    </xf>
    <xf numFmtId="0" fontId="169" fillId="2" borderId="219" xfId="24" applyFont="1" applyFill="1" applyBorder="1" applyAlignment="1">
      <alignment horizontal="center" vertical="center" wrapText="1"/>
    </xf>
    <xf numFmtId="0" fontId="174" fillId="2" borderId="290" xfId="24" applyFont="1" applyFill="1" applyBorder="1" applyAlignment="1">
      <alignment horizontal="center" vertical="center" wrapText="1"/>
    </xf>
    <xf numFmtId="0" fontId="174" fillId="2" borderId="292" xfId="24" applyFont="1" applyFill="1" applyBorder="1" applyAlignment="1">
      <alignment horizontal="center" vertical="center" wrapText="1"/>
    </xf>
    <xf numFmtId="0" fontId="174" fillId="2" borderId="293" xfId="24" applyFont="1" applyFill="1" applyBorder="1" applyAlignment="1">
      <alignment horizontal="center" vertical="center" wrapText="1"/>
    </xf>
    <xf numFmtId="0" fontId="174" fillId="2" borderId="294" xfId="24" applyFont="1" applyFill="1" applyBorder="1" applyAlignment="1">
      <alignment horizontal="center" vertical="center" wrapText="1"/>
    </xf>
    <xf numFmtId="0" fontId="174" fillId="2" borderId="295" xfId="24" applyFont="1" applyFill="1" applyBorder="1" applyAlignment="1">
      <alignment horizontal="center" vertical="center" wrapText="1"/>
    </xf>
    <xf numFmtId="0" fontId="174" fillId="2" borderId="296" xfId="24" applyFont="1" applyFill="1" applyBorder="1" applyAlignment="1">
      <alignment horizontal="center" vertical="center" wrapText="1"/>
    </xf>
    <xf numFmtId="0" fontId="30" fillId="2" borderId="1" xfId="24" applyFont="1" applyFill="1" applyBorder="1" applyAlignment="1">
      <alignment horizontal="center" vertical="center" wrapText="1"/>
    </xf>
    <xf numFmtId="0" fontId="30" fillId="2" borderId="292" xfId="24" applyFont="1" applyFill="1" applyBorder="1" applyAlignment="1">
      <alignment horizontal="center" vertical="center" wrapText="1"/>
    </xf>
    <xf numFmtId="0" fontId="30" fillId="2" borderId="293" xfId="24" applyFont="1" applyFill="1" applyBorder="1" applyAlignment="1">
      <alignment horizontal="center" vertical="center" wrapText="1"/>
    </xf>
    <xf numFmtId="0" fontId="30" fillId="2" borderId="294" xfId="24" applyFont="1" applyFill="1" applyBorder="1" applyAlignment="1">
      <alignment horizontal="center" vertical="center" wrapText="1"/>
    </xf>
    <xf numFmtId="0" fontId="30" fillId="2" borderId="297" xfId="24" applyFont="1" applyFill="1" applyBorder="1" applyAlignment="1">
      <alignment vertical="center" wrapText="1"/>
    </xf>
    <xf numFmtId="0" fontId="30" fillId="2" borderId="298" xfId="24" applyFont="1" applyFill="1" applyBorder="1" applyAlignment="1">
      <alignment vertical="center" wrapText="1"/>
    </xf>
    <xf numFmtId="0" fontId="30" fillId="2" borderId="33" xfId="24" applyFont="1" applyFill="1" applyBorder="1" applyAlignment="1">
      <alignment horizontal="center" vertical="center" wrapText="1"/>
    </xf>
    <xf numFmtId="0" fontId="30" fillId="2" borderId="253" xfId="24" applyFont="1" applyFill="1" applyBorder="1" applyAlignment="1">
      <alignment horizontal="center" vertical="center" wrapText="1"/>
    </xf>
    <xf numFmtId="0" fontId="30" fillId="2" borderId="299" xfId="24" applyFont="1" applyFill="1" applyBorder="1" applyAlignment="1">
      <alignment horizontal="center" vertical="center" wrapText="1"/>
    </xf>
    <xf numFmtId="0" fontId="30" fillId="2" borderId="300" xfId="24" applyFont="1" applyFill="1" applyBorder="1" applyAlignment="1">
      <alignment horizontal="center" vertical="center" wrapText="1"/>
    </xf>
    <xf numFmtId="0" fontId="30" fillId="2" borderId="301" xfId="24" applyFont="1" applyFill="1" applyBorder="1" applyAlignment="1">
      <alignment horizontal="center" vertical="center" wrapText="1"/>
    </xf>
    <xf numFmtId="0" fontId="30" fillId="2" borderId="297" xfId="24" applyFont="1" applyFill="1" applyBorder="1" applyAlignment="1">
      <alignment horizontal="center" vertical="center" wrapText="1"/>
    </xf>
    <xf numFmtId="0" fontId="30" fillId="2" borderId="298" xfId="24" applyFont="1" applyFill="1" applyBorder="1" applyAlignment="1">
      <alignment horizontal="center" vertical="center" wrapText="1"/>
    </xf>
    <xf numFmtId="0" fontId="30" fillId="2" borderId="37" xfId="24" applyFont="1" applyFill="1" applyBorder="1" applyAlignment="1">
      <alignment horizontal="center" vertical="center" wrapText="1"/>
    </xf>
    <xf numFmtId="0" fontId="30" fillId="2" borderId="302" xfId="24" applyFont="1" applyFill="1" applyBorder="1" applyAlignment="1">
      <alignment horizontal="center" vertical="center" wrapText="1"/>
    </xf>
    <xf numFmtId="0" fontId="30" fillId="2" borderId="303" xfId="24" applyFont="1" applyFill="1" applyBorder="1" applyAlignment="1">
      <alignment horizontal="center" vertical="center" wrapText="1"/>
    </xf>
    <xf numFmtId="0" fontId="30" fillId="2" borderId="304" xfId="24" applyFont="1" applyFill="1" applyBorder="1" applyAlignment="1">
      <alignment horizontal="center" vertical="center" wrapText="1"/>
    </xf>
    <xf numFmtId="0" fontId="30" fillId="2" borderId="305" xfId="24" applyFont="1" applyFill="1" applyBorder="1" applyAlignment="1">
      <alignment horizontal="center" vertical="center" wrapText="1"/>
    </xf>
    <xf numFmtId="0" fontId="30" fillId="2" borderId="306" xfId="24" applyFont="1" applyFill="1" applyBorder="1" applyAlignment="1">
      <alignment horizontal="center" vertical="center" wrapText="1"/>
    </xf>
    <xf numFmtId="0" fontId="29" fillId="2" borderId="307" xfId="24" applyFont="1" applyFill="1" applyBorder="1" applyAlignment="1">
      <alignment vertical="center" wrapText="1"/>
    </xf>
    <xf numFmtId="0" fontId="169" fillId="2" borderId="1" xfId="24" applyFont="1" applyFill="1" applyBorder="1" applyAlignment="1">
      <alignment horizontal="center" vertical="center" wrapText="1"/>
    </xf>
    <xf numFmtId="0" fontId="24" fillId="2" borderId="77" xfId="24" applyFont="1" applyFill="1" applyBorder="1" applyAlignment="1">
      <alignment horizontal="center" vertical="center" wrapText="1"/>
    </xf>
    <xf numFmtId="0" fontId="28" fillId="2" borderId="77" xfId="24" applyFont="1" applyFill="1" applyBorder="1" applyAlignment="1">
      <alignment horizontal="center" vertical="center" wrapText="1"/>
    </xf>
    <xf numFmtId="0" fontId="24" fillId="2" borderId="1" xfId="24" applyFont="1" applyFill="1" applyBorder="1" applyAlignment="1">
      <alignment horizontal="center" vertical="center" wrapText="1"/>
    </xf>
    <xf numFmtId="0" fontId="31" fillId="2" borderId="1" xfId="24" applyFont="1" applyFill="1" applyBorder="1" applyAlignment="1">
      <alignment horizontal="center" vertical="center" wrapText="1"/>
    </xf>
    <xf numFmtId="0" fontId="24" fillId="2" borderId="37" xfId="24" applyFont="1" applyFill="1" applyBorder="1" applyAlignment="1">
      <alignment horizontal="center" vertical="center" wrapText="1"/>
    </xf>
    <xf numFmtId="0" fontId="169" fillId="2" borderId="254" xfId="24" applyFont="1" applyFill="1" applyBorder="1" applyAlignment="1">
      <alignment horizontal="center" vertical="center" wrapText="1"/>
    </xf>
    <xf numFmtId="0" fontId="169" fillId="2" borderId="77" xfId="24" applyFont="1" applyFill="1" applyBorder="1" applyAlignment="1">
      <alignment horizontal="center" vertical="center" wrapText="1"/>
    </xf>
    <xf numFmtId="0" fontId="169" fillId="2" borderId="28" xfId="24" applyFont="1" applyFill="1" applyBorder="1" applyAlignment="1">
      <alignment horizontal="center" vertical="center" wrapText="1"/>
    </xf>
    <xf numFmtId="0" fontId="177" fillId="2" borderId="30" xfId="24" applyFont="1" applyFill="1" applyBorder="1" applyAlignment="1">
      <alignment horizontal="center" vertical="center" wrapText="1"/>
    </xf>
    <xf numFmtId="0" fontId="173" fillId="2" borderId="1" xfId="24" applyFont="1" applyFill="1" applyBorder="1" applyAlignment="1">
      <alignment horizontal="center" vertical="center" wrapText="1"/>
    </xf>
    <xf numFmtId="0" fontId="173" fillId="2" borderId="2" xfId="24" applyFont="1" applyFill="1" applyBorder="1" applyAlignment="1">
      <alignment horizontal="center" vertical="center" wrapText="1"/>
    </xf>
    <xf numFmtId="0" fontId="169" fillId="2" borderId="2" xfId="24" applyFont="1" applyFill="1" applyBorder="1" applyAlignment="1">
      <alignment vertical="center" wrapText="1"/>
    </xf>
    <xf numFmtId="0" fontId="169" fillId="2" borderId="49" xfId="24" applyFont="1" applyFill="1" applyBorder="1" applyAlignment="1">
      <alignment horizontal="center" vertical="center" wrapText="1"/>
    </xf>
    <xf numFmtId="0" fontId="169" fillId="2" borderId="253" xfId="24" applyFont="1" applyFill="1" applyBorder="1" applyAlignment="1">
      <alignment horizontal="center" vertical="center" wrapText="1"/>
    </xf>
    <xf numFmtId="0" fontId="169" fillId="2" borderId="37" xfId="24" applyFont="1" applyFill="1" applyBorder="1" applyAlignment="1">
      <alignment horizontal="center" vertical="center" wrapText="1"/>
    </xf>
    <xf numFmtId="0" fontId="169" fillId="2" borderId="0" xfId="24" applyFont="1" applyFill="1">
      <alignment vertical="center"/>
    </xf>
    <xf numFmtId="0" fontId="74" fillId="0" borderId="0" xfId="24" applyFont="1">
      <alignment vertical="center"/>
    </xf>
    <xf numFmtId="0" fontId="23" fillId="0" borderId="0" xfId="3" applyFont="1" applyAlignment="1">
      <alignment horizontal="right" vertical="center"/>
    </xf>
    <xf numFmtId="0" fontId="181" fillId="0" borderId="49" xfId="13" applyFont="1" applyBorder="1" applyAlignment="1">
      <alignment horizontal="distributed" vertical="center"/>
    </xf>
    <xf numFmtId="0" fontId="181" fillId="0" borderId="136" xfId="13" applyFont="1" applyBorder="1" applyAlignment="1">
      <alignment horizontal="distributed" vertical="center"/>
    </xf>
    <xf numFmtId="0" fontId="179" fillId="0" borderId="219" xfId="24" applyFont="1" applyBorder="1" applyAlignment="1">
      <alignment horizontal="center" vertical="center" wrapText="1"/>
    </xf>
    <xf numFmtId="0" fontId="112" fillId="0" borderId="290" xfId="24" applyFont="1" applyBorder="1" applyAlignment="1">
      <alignment horizontal="center" vertical="center" wrapText="1"/>
    </xf>
    <xf numFmtId="0" fontId="115" fillId="0" borderId="292" xfId="24" applyFont="1" applyBorder="1" applyAlignment="1">
      <alignment horizontal="center" vertical="center" wrapText="1"/>
    </xf>
    <xf numFmtId="0" fontId="115" fillId="0" borderId="293" xfId="24" applyFont="1" applyBorder="1" applyAlignment="1">
      <alignment horizontal="center" vertical="center" wrapText="1"/>
    </xf>
    <xf numFmtId="0" fontId="115" fillId="0" borderId="5" xfId="24" applyFont="1" applyBorder="1" applyAlignment="1">
      <alignment horizontal="center" vertical="center" wrapText="1"/>
    </xf>
    <xf numFmtId="0" fontId="183" fillId="0" borderId="36" xfId="24" applyFont="1" applyBorder="1" applyAlignment="1">
      <alignment horizontal="center" vertical="center" shrinkToFit="1"/>
    </xf>
    <xf numFmtId="0" fontId="183" fillId="0" borderId="302" xfId="24" applyFont="1" applyBorder="1" applyAlignment="1">
      <alignment horizontal="center" vertical="center" shrinkToFit="1"/>
    </xf>
    <xf numFmtId="0" fontId="183" fillId="0" borderId="303" xfId="24" applyFont="1" applyBorder="1" applyAlignment="1">
      <alignment horizontal="center" vertical="center" shrinkToFit="1"/>
    </xf>
    <xf numFmtId="0" fontId="183" fillId="0" borderId="45" xfId="24" applyFont="1" applyBorder="1" applyAlignment="1">
      <alignment horizontal="center" vertical="center" shrinkToFit="1"/>
    </xf>
    <xf numFmtId="0" fontId="183" fillId="0" borderId="47" xfId="24" applyFont="1" applyBorder="1" applyAlignment="1">
      <alignment horizontal="center" vertical="center" shrinkToFit="1"/>
    </xf>
    <xf numFmtId="0" fontId="179" fillId="0" borderId="77" xfId="24" applyFont="1" applyBorder="1" applyAlignment="1">
      <alignment horizontal="center" vertical="center" wrapText="1"/>
    </xf>
    <xf numFmtId="0" fontId="179" fillId="0" borderId="1" xfId="24" applyFont="1" applyBorder="1" applyAlignment="1">
      <alignment horizontal="center" vertical="center" wrapText="1"/>
    </xf>
    <xf numFmtId="0" fontId="179" fillId="0" borderId="37" xfId="24" applyFont="1" applyBorder="1" applyAlignment="1">
      <alignment horizontal="center" vertical="center" wrapText="1"/>
    </xf>
    <xf numFmtId="0" fontId="183" fillId="0" borderId="332" xfId="24" applyFont="1" applyBorder="1" applyAlignment="1">
      <alignment horizontal="center" vertical="center" shrinkToFit="1"/>
    </xf>
    <xf numFmtId="0" fontId="117" fillId="2" borderId="0" xfId="9" applyFont="1" applyFill="1">
      <alignment vertical="center"/>
    </xf>
    <xf numFmtId="0" fontId="65" fillId="2" borderId="0" xfId="9" applyFont="1" applyFill="1" applyAlignment="1">
      <alignment horizontal="right" vertical="center"/>
    </xf>
    <xf numFmtId="0" fontId="65" fillId="2" borderId="1" xfId="9" applyFont="1" applyFill="1" applyBorder="1" applyAlignment="1">
      <alignment horizontal="left" vertical="center"/>
    </xf>
    <xf numFmtId="0" fontId="65" fillId="2" borderId="337" xfId="9" applyFont="1" applyFill="1" applyBorder="1">
      <alignment vertical="center"/>
    </xf>
    <xf numFmtId="0" fontId="65" fillId="2" borderId="338" xfId="9" applyFont="1" applyFill="1" applyBorder="1">
      <alignment vertical="center"/>
    </xf>
    <xf numFmtId="0" fontId="126" fillId="2" borderId="10" xfId="9" applyFont="1" applyFill="1" applyBorder="1">
      <alignment vertical="center"/>
    </xf>
    <xf numFmtId="0" fontId="126" fillId="2" borderId="1" xfId="9" applyFont="1" applyFill="1" applyBorder="1">
      <alignment vertical="center"/>
    </xf>
    <xf numFmtId="0" fontId="65" fillId="2" borderId="9" xfId="9" applyFont="1" applyFill="1" applyBorder="1">
      <alignment vertical="center"/>
    </xf>
    <xf numFmtId="0" fontId="65" fillId="2" borderId="1" xfId="9" applyFont="1" applyFill="1" applyBorder="1" applyAlignment="1">
      <alignment horizontal="right" vertical="center" indent="1"/>
    </xf>
    <xf numFmtId="0" fontId="13" fillId="2" borderId="0" xfId="9" applyFill="1">
      <alignment vertical="center"/>
    </xf>
    <xf numFmtId="0" fontId="65" fillId="2" borderId="2" xfId="9" applyFont="1" applyFill="1" applyBorder="1">
      <alignment vertical="center"/>
    </xf>
    <xf numFmtId="0" fontId="116" fillId="2" borderId="253" xfId="9" applyFont="1" applyFill="1" applyBorder="1">
      <alignment vertical="center"/>
    </xf>
    <xf numFmtId="0" fontId="116" fillId="2" borderId="2" xfId="9" applyFont="1" applyFill="1" applyBorder="1" applyAlignment="1">
      <alignment vertical="center" wrapText="1"/>
    </xf>
    <xf numFmtId="0" fontId="65" fillId="2" borderId="2" xfId="9" applyFont="1" applyFill="1" applyBorder="1" applyAlignment="1">
      <alignment vertical="center" wrapText="1"/>
    </xf>
    <xf numFmtId="0" fontId="24" fillId="2" borderId="0" xfId="9" applyFont="1" applyFill="1">
      <alignment vertical="center"/>
    </xf>
    <xf numFmtId="0" fontId="120" fillId="2" borderId="0" xfId="9" applyFont="1" applyFill="1">
      <alignment vertical="center"/>
    </xf>
    <xf numFmtId="0" fontId="186" fillId="2" borderId="0" xfId="9" applyFont="1" applyFill="1">
      <alignment vertical="center"/>
    </xf>
    <xf numFmtId="0" fontId="187" fillId="2" borderId="0" xfId="13" applyFont="1" applyFill="1">
      <alignment vertical="center"/>
    </xf>
    <xf numFmtId="0" fontId="118" fillId="2" borderId="0" xfId="13" applyFont="1" applyFill="1">
      <alignment vertical="center"/>
    </xf>
    <xf numFmtId="0" fontId="143" fillId="2" borderId="0" xfId="13" applyFont="1" applyFill="1">
      <alignment vertical="center"/>
    </xf>
    <xf numFmtId="0" fontId="116" fillId="2" borderId="0" xfId="13" applyFont="1" applyFill="1">
      <alignment vertical="center"/>
    </xf>
    <xf numFmtId="0" fontId="118" fillId="2" borderId="0" xfId="13" applyFont="1" applyFill="1" applyAlignment="1">
      <alignment horizontal="center" vertical="center" shrinkToFit="1"/>
    </xf>
    <xf numFmtId="0" fontId="118" fillId="2" borderId="0" xfId="13" applyFont="1" applyFill="1" applyAlignment="1">
      <alignment horizontal="center" vertical="center"/>
    </xf>
    <xf numFmtId="0" fontId="118" fillId="2" borderId="0" xfId="13" applyFont="1" applyFill="1" applyAlignment="1">
      <alignment horizontal="distributed" vertical="center" indent="1"/>
    </xf>
    <xf numFmtId="0" fontId="40" fillId="2" borderId="0" xfId="16" applyFont="1" applyFill="1" applyAlignment="1">
      <alignment horizontal="left" vertical="center"/>
    </xf>
    <xf numFmtId="0" fontId="40" fillId="2" borderId="0" xfId="16" applyFont="1" applyFill="1" applyAlignment="1">
      <alignment horizontal="right" vertical="center"/>
    </xf>
    <xf numFmtId="0" fontId="190" fillId="2" borderId="2" xfId="16" applyFont="1" applyFill="1" applyBorder="1" applyAlignment="1">
      <alignment horizontal="left" vertical="center"/>
    </xf>
    <xf numFmtId="0" fontId="190" fillId="2" borderId="5" xfId="16" applyFont="1" applyFill="1" applyBorder="1" applyAlignment="1">
      <alignment horizontal="left" vertical="center"/>
    </xf>
    <xf numFmtId="0" fontId="190" fillId="2" borderId="6" xfId="16" applyFont="1" applyFill="1" applyBorder="1" applyAlignment="1">
      <alignment horizontal="left" vertical="center"/>
    </xf>
    <xf numFmtId="0" fontId="40" fillId="2" borderId="0" xfId="16" applyFont="1" applyFill="1"/>
    <xf numFmtId="0" fontId="40" fillId="2" borderId="250" xfId="16" applyFont="1" applyFill="1" applyBorder="1" applyAlignment="1">
      <alignment horizontal="center" vertical="center"/>
    </xf>
    <xf numFmtId="0" fontId="7" fillId="2" borderId="0" xfId="16" applyFill="1"/>
    <xf numFmtId="0" fontId="40" fillId="2" borderId="251" xfId="16" applyFont="1" applyFill="1" applyBorder="1" applyAlignment="1">
      <alignment horizontal="center" vertical="center"/>
    </xf>
    <xf numFmtId="0" fontId="40" fillId="2" borderId="251" xfId="16" applyFont="1" applyFill="1" applyBorder="1" applyAlignment="1">
      <alignment horizontal="left" vertical="center"/>
    </xf>
    <xf numFmtId="0" fontId="190" fillId="2" borderId="251" xfId="16" applyFont="1" applyFill="1" applyBorder="1" applyAlignment="1">
      <alignment vertical="center"/>
    </xf>
    <xf numFmtId="0" fontId="190" fillId="2" borderId="252" xfId="16" applyFont="1" applyFill="1" applyBorder="1" applyAlignment="1">
      <alignment vertical="center"/>
    </xf>
    <xf numFmtId="0" fontId="40" fillId="2" borderId="10" xfId="16" applyFont="1" applyFill="1" applyBorder="1" applyAlignment="1">
      <alignment horizontal="center" vertical="center"/>
    </xf>
    <xf numFmtId="0" fontId="40" fillId="2" borderId="0" xfId="16" applyFont="1" applyFill="1" applyAlignment="1">
      <alignment vertical="center"/>
    </xf>
    <xf numFmtId="0" fontId="40" fillId="2" borderId="3" xfId="16" applyFont="1" applyFill="1" applyBorder="1" applyAlignment="1">
      <alignment vertical="center"/>
    </xf>
    <xf numFmtId="0" fontId="190" fillId="2" borderId="0" xfId="16" applyFont="1" applyFill="1" applyAlignment="1">
      <alignment vertical="center"/>
    </xf>
    <xf numFmtId="0" fontId="190" fillId="2" borderId="9" xfId="16" applyFont="1" applyFill="1" applyBorder="1" applyAlignment="1">
      <alignment vertical="center"/>
    </xf>
    <xf numFmtId="0" fontId="40" fillId="2" borderId="251" xfId="16" applyFont="1" applyFill="1" applyBorder="1" applyAlignment="1">
      <alignment vertical="center"/>
    </xf>
    <xf numFmtId="0" fontId="40" fillId="2" borderId="11" xfId="16" applyFont="1" applyFill="1" applyBorder="1" applyAlignment="1">
      <alignment horizontal="center" vertical="center"/>
    </xf>
    <xf numFmtId="0" fontId="40" fillId="2" borderId="3" xfId="16" applyFont="1" applyFill="1" applyBorder="1" applyAlignment="1">
      <alignment horizontal="left" vertical="center"/>
    </xf>
    <xf numFmtId="0" fontId="190" fillId="2" borderId="3" xfId="16" applyFont="1" applyFill="1" applyBorder="1" applyAlignment="1">
      <alignment vertical="center"/>
    </xf>
    <xf numFmtId="0" fontId="190" fillId="2" borderId="4" xfId="16" applyFont="1" applyFill="1" applyBorder="1" applyAlignment="1">
      <alignment vertical="center"/>
    </xf>
    <xf numFmtId="0" fontId="40" fillId="2" borderId="250" xfId="16" applyFont="1" applyFill="1" applyBorder="1" applyAlignment="1">
      <alignment horizontal="left" vertical="center"/>
    </xf>
    <xf numFmtId="0" fontId="40" fillId="2" borderId="10" xfId="16" applyFont="1" applyFill="1" applyBorder="1" applyAlignment="1">
      <alignment horizontal="left" vertical="center"/>
    </xf>
    <xf numFmtId="0" fontId="40" fillId="2" borderId="10" xfId="16" applyFont="1" applyFill="1" applyBorder="1" applyAlignment="1">
      <alignment vertical="center" wrapText="1"/>
    </xf>
    <xf numFmtId="0" fontId="46" fillId="2" borderId="0" xfId="16" applyFont="1" applyFill="1" applyAlignment="1">
      <alignment wrapText="1"/>
    </xf>
    <xf numFmtId="0" fontId="190" fillId="2" borderId="253" xfId="16" applyFont="1" applyFill="1" applyBorder="1" applyAlignment="1">
      <alignment vertical="center"/>
    </xf>
    <xf numFmtId="0" fontId="40" fillId="2" borderId="251" xfId="16" applyFont="1" applyFill="1" applyBorder="1" applyAlignment="1">
      <alignment horizontal="center" vertical="center" wrapText="1"/>
    </xf>
    <xf numFmtId="0" fontId="46" fillId="2" borderId="0" xfId="16" applyFont="1" applyFill="1" applyAlignment="1">
      <alignment horizontal="left" wrapText="1"/>
    </xf>
    <xf numFmtId="0" fontId="40" fillId="2" borderId="4" xfId="16" applyFont="1" applyFill="1" applyBorder="1" applyAlignment="1">
      <alignment vertical="center"/>
    </xf>
    <xf numFmtId="0" fontId="40" fillId="2" borderId="49" xfId="16" applyFont="1" applyFill="1" applyBorder="1" applyAlignment="1">
      <alignment vertical="center"/>
    </xf>
    <xf numFmtId="0" fontId="190" fillId="2" borderId="10" xfId="16" applyFont="1" applyFill="1" applyBorder="1" applyAlignment="1">
      <alignment vertical="center"/>
    </xf>
    <xf numFmtId="0" fontId="40" fillId="2" borderId="10" xfId="16" applyFont="1" applyFill="1" applyBorder="1" applyAlignment="1">
      <alignment vertical="center"/>
    </xf>
    <xf numFmtId="0" fontId="190" fillId="2" borderId="1" xfId="16" applyFont="1" applyFill="1" applyBorder="1" applyAlignment="1">
      <alignment vertical="center"/>
    </xf>
    <xf numFmtId="0" fontId="190" fillId="2" borderId="9" xfId="16" applyFont="1" applyFill="1" applyBorder="1" applyAlignment="1">
      <alignment horizontal="center" vertical="center"/>
    </xf>
    <xf numFmtId="0" fontId="7" fillId="2" borderId="251" xfId="16" applyFill="1" applyBorder="1"/>
    <xf numFmtId="0" fontId="40" fillId="2" borderId="252" xfId="16" applyFont="1" applyFill="1" applyBorder="1" applyAlignment="1">
      <alignment vertical="center"/>
    </xf>
    <xf numFmtId="0" fontId="7" fillId="2" borderId="3" xfId="16" applyFill="1" applyBorder="1"/>
    <xf numFmtId="0" fontId="40" fillId="2" borderId="3" xfId="16" applyFont="1" applyFill="1" applyBorder="1" applyAlignment="1">
      <alignment horizontal="center" vertical="center" wrapText="1"/>
    </xf>
    <xf numFmtId="0" fontId="40" fillId="2" borderId="9" xfId="16" applyFont="1" applyFill="1" applyBorder="1" applyAlignment="1">
      <alignment vertical="center"/>
    </xf>
    <xf numFmtId="0" fontId="40" fillId="2" borderId="11" xfId="16" applyFont="1" applyFill="1" applyBorder="1" applyAlignment="1">
      <alignment horizontal="left" vertical="center"/>
    </xf>
    <xf numFmtId="0" fontId="40" fillId="2" borderId="4" xfId="16" applyFont="1" applyFill="1" applyBorder="1" applyAlignment="1">
      <alignment horizontal="left" vertical="center"/>
    </xf>
    <xf numFmtId="0" fontId="40" fillId="2" borderId="252" xfId="16" applyFont="1" applyFill="1" applyBorder="1" applyAlignment="1">
      <alignment horizontal="left" vertical="center"/>
    </xf>
    <xf numFmtId="0" fontId="40" fillId="2" borderId="48" xfId="16" applyFont="1" applyFill="1" applyBorder="1" applyAlignment="1">
      <alignment vertical="center" wrapText="1"/>
    </xf>
    <xf numFmtId="0" fontId="190" fillId="2" borderId="48" xfId="16" applyFont="1" applyFill="1" applyBorder="1" applyAlignment="1">
      <alignment vertical="center"/>
    </xf>
    <xf numFmtId="0" fontId="40" fillId="2" borderId="48" xfId="16" applyFont="1" applyFill="1" applyBorder="1" applyAlignment="1">
      <alignment vertical="center"/>
    </xf>
    <xf numFmtId="0" fontId="190" fillId="2" borderId="6" xfId="16" applyFont="1" applyFill="1" applyBorder="1" applyAlignment="1">
      <alignment vertical="center"/>
    </xf>
    <xf numFmtId="0" fontId="190" fillId="2" borderId="2" xfId="16" applyFont="1" applyFill="1" applyBorder="1" applyAlignment="1">
      <alignment vertical="center"/>
    </xf>
    <xf numFmtId="0" fontId="40" fillId="2" borderId="0" xfId="16" applyFont="1" applyFill="1" applyAlignment="1">
      <alignment horizontal="center" vertical="center" wrapText="1"/>
    </xf>
    <xf numFmtId="198" fontId="40" fillId="2" borderId="5" xfId="16" applyNumberFormat="1" applyFont="1" applyFill="1" applyBorder="1" applyAlignment="1">
      <alignment horizontal="center" vertical="center"/>
    </xf>
    <xf numFmtId="198" fontId="40" fillId="2" borderId="6" xfId="16" applyNumberFormat="1" applyFont="1" applyFill="1" applyBorder="1" applyAlignment="1">
      <alignment horizontal="center" vertical="center"/>
    </xf>
    <xf numFmtId="198" fontId="40" fillId="2" borderId="9" xfId="16" applyNumberFormat="1" applyFont="1" applyFill="1" applyBorder="1" applyAlignment="1">
      <alignment vertical="center"/>
    </xf>
    <xf numFmtId="0" fontId="40" fillId="2" borderId="11" xfId="16" applyFont="1" applyFill="1" applyBorder="1" applyAlignment="1">
      <alignment vertical="center" wrapText="1"/>
    </xf>
    <xf numFmtId="198" fontId="40" fillId="2" borderId="3" xfId="16" applyNumberFormat="1" applyFont="1" applyFill="1" applyBorder="1" applyAlignment="1">
      <alignment horizontal="center" vertical="center"/>
    </xf>
    <xf numFmtId="198" fontId="40" fillId="2" borderId="4" xfId="16" applyNumberFormat="1" applyFont="1" applyFill="1" applyBorder="1" applyAlignment="1">
      <alignment vertical="center"/>
    </xf>
    <xf numFmtId="199" fontId="40" fillId="2" borderId="0" xfId="16" applyNumberFormat="1" applyFont="1" applyFill="1" applyAlignment="1">
      <alignment vertical="center"/>
    </xf>
    <xf numFmtId="0" fontId="47" fillId="2" borderId="0" xfId="16" applyFont="1" applyFill="1" applyAlignment="1">
      <alignment vertical="top"/>
    </xf>
    <xf numFmtId="0" fontId="47" fillId="2" borderId="0" xfId="16" applyFont="1" applyFill="1" applyAlignment="1">
      <alignment vertical="top" wrapText="1"/>
    </xf>
    <xf numFmtId="0" fontId="47" fillId="2" borderId="0" xfId="16" applyFont="1" applyFill="1" applyAlignment="1">
      <alignment horizontal="left" vertical="top"/>
    </xf>
    <xf numFmtId="0" fontId="40" fillId="2" borderId="0" xfId="16" applyFont="1" applyFill="1" applyAlignment="1">
      <alignment horizontal="left" vertical="top"/>
    </xf>
    <xf numFmtId="0" fontId="40" fillId="2" borderId="0" xfId="16" applyFont="1" applyFill="1" applyAlignment="1">
      <alignment horizontal="left"/>
    </xf>
    <xf numFmtId="0" fontId="47" fillId="2" borderId="0" xfId="16" applyFont="1" applyFill="1" applyAlignment="1">
      <alignment vertical="center"/>
    </xf>
    <xf numFmtId="0" fontId="40" fillId="2" borderId="0" xfId="16" applyFont="1" applyFill="1" applyAlignment="1">
      <alignment horizontal="center"/>
    </xf>
    <xf numFmtId="0" fontId="116" fillId="2" borderId="253" xfId="26" applyFont="1" applyFill="1" applyBorder="1">
      <alignment vertical="center"/>
    </xf>
    <xf numFmtId="0" fontId="116" fillId="2" borderId="1" xfId="9" applyFont="1" applyFill="1" applyBorder="1" applyAlignment="1">
      <alignment horizontal="center" vertical="center"/>
    </xf>
    <xf numFmtId="0" fontId="116" fillId="2" borderId="6" xfId="9" applyFont="1" applyFill="1" applyBorder="1" applyAlignment="1">
      <alignment horizontal="center" vertical="center" wrapText="1"/>
    </xf>
    <xf numFmtId="0" fontId="13" fillId="0" borderId="0" xfId="9">
      <alignment vertical="center"/>
    </xf>
    <xf numFmtId="0" fontId="107" fillId="2" borderId="0" xfId="9" applyFont="1" applyFill="1">
      <alignment vertical="center"/>
    </xf>
    <xf numFmtId="0" fontId="24" fillId="2" borderId="0" xfId="9" applyFont="1" applyFill="1" applyAlignment="1">
      <alignment horizontal="left" vertical="center"/>
    </xf>
    <xf numFmtId="0" fontId="24" fillId="0" borderId="0" xfId="9" applyFont="1">
      <alignment vertical="center"/>
    </xf>
    <xf numFmtId="0" fontId="40" fillId="4" borderId="1" xfId="9" applyFont="1" applyFill="1" applyBorder="1" applyAlignment="1">
      <alignment horizontal="center" vertical="center"/>
    </xf>
    <xf numFmtId="0" fontId="40" fillId="4" borderId="253" xfId="9" applyFont="1" applyFill="1" applyBorder="1" applyAlignment="1">
      <alignment horizontal="centerContinuous" vertical="center"/>
    </xf>
    <xf numFmtId="0" fontId="22" fillId="2" borderId="0" xfId="9" applyFont="1" applyFill="1" applyAlignment="1">
      <alignment horizontal="center" vertical="center"/>
    </xf>
    <xf numFmtId="0" fontId="39" fillId="2" borderId="0" xfId="9" applyFont="1" applyFill="1" applyAlignment="1">
      <alignment horizontal="right" vertical="center"/>
    </xf>
    <xf numFmtId="0" fontId="191" fillId="2" borderId="0" xfId="9" applyFont="1" applyFill="1">
      <alignment vertical="center"/>
    </xf>
    <xf numFmtId="0" fontId="22" fillId="2" borderId="0" xfId="9" applyFont="1" applyFill="1">
      <alignment vertical="center"/>
    </xf>
    <xf numFmtId="0" fontId="107" fillId="2" borderId="0" xfId="9" applyFont="1" applyFill="1" applyAlignment="1">
      <alignment horizontal="right" vertical="center"/>
    </xf>
    <xf numFmtId="0" fontId="120" fillId="2" borderId="0" xfId="3" applyFont="1" applyFill="1">
      <alignment vertical="center"/>
    </xf>
    <xf numFmtId="0" fontId="65" fillId="4" borderId="253" xfId="3" applyFont="1" applyFill="1" applyBorder="1" applyAlignment="1">
      <alignment horizontal="center" vertical="center"/>
    </xf>
    <xf numFmtId="0" fontId="65" fillId="0" borderId="1" xfId="3" applyFont="1" applyBorder="1">
      <alignment vertical="center"/>
    </xf>
    <xf numFmtId="0" fontId="65" fillId="0" borderId="0" xfId="3" applyFont="1">
      <alignment vertical="center"/>
    </xf>
    <xf numFmtId="0" fontId="65" fillId="4" borderId="1" xfId="3" applyFont="1" applyFill="1" applyBorder="1" applyAlignment="1">
      <alignment horizontal="center" vertical="center"/>
    </xf>
    <xf numFmtId="0" fontId="7" fillId="2" borderId="0" xfId="3" applyFill="1" applyAlignment="1">
      <alignment vertical="center" wrapText="1"/>
    </xf>
    <xf numFmtId="0" fontId="7" fillId="0" borderId="0" xfId="3" applyAlignment="1">
      <alignment vertical="center" wrapText="1"/>
    </xf>
    <xf numFmtId="0" fontId="7" fillId="2" borderId="0" xfId="3" applyFill="1" applyAlignment="1">
      <alignment vertical="top" wrapText="1"/>
    </xf>
    <xf numFmtId="0" fontId="7" fillId="0" borderId="0" xfId="3" applyAlignment="1">
      <alignment vertical="top" wrapText="1"/>
    </xf>
    <xf numFmtId="0" fontId="65" fillId="2" borderId="0" xfId="3" applyFont="1" applyFill="1" applyAlignment="1">
      <alignment vertical="top"/>
    </xf>
    <xf numFmtId="0" fontId="65" fillId="0" borderId="0" xfId="3" applyFont="1" applyAlignment="1">
      <alignment horizontal="center" vertical="center"/>
    </xf>
    <xf numFmtId="0" fontId="120" fillId="0" borderId="0" xfId="3" applyFont="1" applyAlignment="1">
      <alignment horizontal="center" vertical="center"/>
    </xf>
    <xf numFmtId="0" fontId="120" fillId="0" borderId="0" xfId="3" applyFont="1">
      <alignment vertical="center"/>
    </xf>
    <xf numFmtId="0" fontId="120" fillId="2" borderId="0" xfId="3" applyFont="1" applyFill="1" applyAlignment="1">
      <alignment horizontal="center" vertical="center"/>
    </xf>
    <xf numFmtId="0" fontId="120" fillId="2" borderId="0" xfId="3" applyFont="1" applyFill="1" applyAlignment="1">
      <alignment vertical="center" wrapText="1"/>
    </xf>
    <xf numFmtId="0" fontId="65" fillId="2" borderId="0" xfId="3" applyFont="1" applyFill="1" applyAlignment="1">
      <alignment horizontal="left" vertical="center" wrapText="1"/>
    </xf>
    <xf numFmtId="0" fontId="65" fillId="2" borderId="0" xfId="3" applyFont="1" applyFill="1" applyAlignment="1">
      <alignment vertical="center" wrapText="1"/>
    </xf>
    <xf numFmtId="0" fontId="65" fillId="2" borderId="0" xfId="3" applyFont="1" applyFill="1" applyAlignment="1">
      <alignment horizontal="left" vertical="top" wrapText="1"/>
    </xf>
    <xf numFmtId="0" fontId="22" fillId="0" borderId="0" xfId="9" applyFont="1">
      <alignment vertical="center"/>
    </xf>
    <xf numFmtId="0" fontId="22" fillId="0" borderId="0" xfId="9" applyFont="1" applyAlignment="1">
      <alignment horizontal="center" vertical="center"/>
    </xf>
    <xf numFmtId="0" fontId="7" fillId="0" borderId="2" xfId="9" applyFont="1" applyBorder="1" applyAlignment="1">
      <alignment horizontal="center" vertical="center"/>
    </xf>
    <xf numFmtId="0" fontId="13" fillId="0" borderId="253" xfId="9" applyBorder="1" applyAlignment="1">
      <alignment horizontal="left" vertical="center" indent="1"/>
    </xf>
    <xf numFmtId="0" fontId="13" fillId="0" borderId="250" xfId="9" applyBorder="1" applyAlignment="1">
      <alignment horizontal="left" vertical="center" wrapText="1"/>
    </xf>
    <xf numFmtId="0" fontId="13" fillId="0" borderId="5" xfId="9" applyBorder="1" applyAlignment="1">
      <alignment horizontal="left" vertical="center"/>
    </xf>
    <xf numFmtId="0" fontId="13" fillId="0" borderId="252" xfId="9" applyBorder="1" applyAlignment="1">
      <alignment horizontal="left" vertical="center"/>
    </xf>
    <xf numFmtId="0" fontId="13" fillId="0" borderId="48" xfId="9" applyBorder="1" applyAlignment="1">
      <alignment horizontal="left" vertical="center" wrapText="1"/>
    </xf>
    <xf numFmtId="0" fontId="13" fillId="0" borderId="1" xfId="9" applyBorder="1" applyAlignment="1">
      <alignment horizontal="center" vertical="center"/>
    </xf>
    <xf numFmtId="0" fontId="13" fillId="0" borderId="48" xfId="9" applyBorder="1" applyAlignment="1">
      <alignment horizontal="left" vertical="center"/>
    </xf>
    <xf numFmtId="0" fontId="13" fillId="0" borderId="1" xfId="9" applyBorder="1" applyAlignment="1">
      <alignment horizontal="right" vertical="center"/>
    </xf>
    <xf numFmtId="0" fontId="13" fillId="0" borderId="253" xfId="9" applyBorder="1" applyAlignment="1">
      <alignment horizontal="right" vertical="center"/>
    </xf>
    <xf numFmtId="0" fontId="13" fillId="0" borderId="10" xfId="9" applyBorder="1" applyAlignment="1">
      <alignment horizontal="left" vertical="center" wrapText="1"/>
    </xf>
    <xf numFmtId="0" fontId="13" fillId="0" borderId="1" xfId="9" applyBorder="1" applyAlignment="1">
      <alignment horizontal="center" vertical="center" wrapText="1"/>
    </xf>
    <xf numFmtId="0" fontId="13" fillId="0" borderId="2" xfId="9" applyBorder="1" applyAlignment="1">
      <alignment horizontal="right" vertical="center"/>
    </xf>
    <xf numFmtId="0" fontId="13" fillId="0" borderId="149" xfId="9" applyBorder="1" applyAlignment="1">
      <alignment horizontal="right" vertical="center"/>
    </xf>
    <xf numFmtId="0" fontId="13" fillId="0" borderId="9" xfId="9" applyBorder="1" applyAlignment="1">
      <alignment horizontal="left" vertical="center"/>
    </xf>
    <xf numFmtId="0" fontId="13" fillId="0" borderId="11" xfId="9" applyBorder="1" applyAlignment="1">
      <alignment horizontal="left" vertical="center" wrapText="1"/>
    </xf>
    <xf numFmtId="0" fontId="13" fillId="0" borderId="3" xfId="9" applyBorder="1" applyAlignment="1">
      <alignment horizontal="left" vertical="center"/>
    </xf>
    <xf numFmtId="0" fontId="13" fillId="0" borderId="4" xfId="9" applyBorder="1" applyAlignment="1">
      <alignment horizontal="left" vertical="center"/>
    </xf>
    <xf numFmtId="0" fontId="13" fillId="0" borderId="251" xfId="9" applyBorder="1">
      <alignment vertical="center"/>
    </xf>
    <xf numFmtId="0" fontId="13" fillId="0" borderId="252" xfId="9" applyBorder="1">
      <alignment vertical="center"/>
    </xf>
    <xf numFmtId="0" fontId="13" fillId="0" borderId="10" xfId="9" applyBorder="1" applyAlignment="1">
      <alignment horizontal="left" vertical="center"/>
    </xf>
    <xf numFmtId="0" fontId="13" fillId="0" borderId="1" xfId="9" applyBorder="1">
      <alignment vertical="center"/>
    </xf>
    <xf numFmtId="0" fontId="13" fillId="0" borderId="9" xfId="9" applyBorder="1">
      <alignment vertical="center"/>
    </xf>
    <xf numFmtId="0" fontId="13" fillId="0" borderId="11" xfId="9" applyBorder="1">
      <alignment vertical="center"/>
    </xf>
    <xf numFmtId="0" fontId="13" fillId="0" borderId="3" xfId="9" applyBorder="1">
      <alignment vertical="center"/>
    </xf>
    <xf numFmtId="0" fontId="13" fillId="0" borderId="4" xfId="9" applyBorder="1">
      <alignment vertical="center"/>
    </xf>
    <xf numFmtId="0" fontId="11" fillId="0" borderId="0" xfId="9" applyFont="1">
      <alignment vertical="center"/>
    </xf>
    <xf numFmtId="0" fontId="25" fillId="0" borderId="0" xfId="9" applyFont="1" applyAlignment="1">
      <alignment horizontal="center" vertical="center" shrinkToFit="1"/>
    </xf>
    <xf numFmtId="0" fontId="25" fillId="0" borderId="0" xfId="9" applyFont="1" applyAlignment="1">
      <alignment horizontal="left" vertical="center" wrapText="1"/>
    </xf>
    <xf numFmtId="0" fontId="7" fillId="0" borderId="253" xfId="3" applyBorder="1" applyAlignment="1">
      <alignment horizontal="center" vertical="center"/>
    </xf>
    <xf numFmtId="0" fontId="22" fillId="2" borderId="0" xfId="3" applyFont="1" applyFill="1">
      <alignment vertical="center"/>
    </xf>
    <xf numFmtId="0" fontId="7" fillId="2" borderId="0" xfId="3" applyFill="1" applyAlignment="1">
      <alignment horizontal="right" vertical="center"/>
    </xf>
    <xf numFmtId="0" fontId="7" fillId="2" borderId="1" xfId="3" applyFill="1" applyBorder="1" applyAlignment="1">
      <alignment horizontal="center" vertical="center"/>
    </xf>
    <xf numFmtId="0" fontId="7" fillId="2" borderId="253" xfId="3" applyFill="1" applyBorder="1" applyAlignment="1">
      <alignment horizontal="center" vertical="center"/>
    </xf>
    <xf numFmtId="0" fontId="107" fillId="2" borderId="1" xfId="3" applyFont="1" applyFill="1" applyBorder="1" applyAlignment="1">
      <alignment horizontal="center" vertical="center"/>
    </xf>
    <xf numFmtId="0" fontId="126" fillId="2" borderId="0" xfId="9" applyFont="1" applyFill="1">
      <alignment vertical="center"/>
    </xf>
    <xf numFmtId="0" fontId="65" fillId="2" borderId="253" xfId="9" applyFont="1" applyFill="1" applyBorder="1">
      <alignment vertical="center"/>
    </xf>
    <xf numFmtId="0" fontId="107" fillId="2" borderId="10" xfId="9" applyFont="1" applyFill="1" applyBorder="1">
      <alignment vertical="center"/>
    </xf>
    <xf numFmtId="0" fontId="65" fillId="2" borderId="1" xfId="9" applyFont="1" applyFill="1" applyBorder="1" applyAlignment="1">
      <alignment horizontal="center" vertical="center" wrapText="1"/>
    </xf>
    <xf numFmtId="0" fontId="63" fillId="2" borderId="1" xfId="9" applyFont="1" applyFill="1" applyBorder="1" applyAlignment="1">
      <alignment horizontal="center" vertical="center" wrapText="1"/>
    </xf>
    <xf numFmtId="0" fontId="65" fillId="2" borderId="1" xfId="9" applyFont="1" applyFill="1" applyBorder="1" applyAlignment="1">
      <alignment vertical="center" wrapText="1"/>
    </xf>
    <xf numFmtId="0" fontId="65" fillId="2" borderId="1" xfId="9" applyFont="1" applyFill="1" applyBorder="1">
      <alignment vertical="center"/>
    </xf>
    <xf numFmtId="0" fontId="65" fillId="2" borderId="2" xfId="9" applyFont="1" applyFill="1" applyBorder="1" applyAlignment="1">
      <alignment horizontal="left" vertical="center"/>
    </xf>
    <xf numFmtId="0" fontId="65" fillId="2" borderId="253" xfId="9" applyFont="1" applyFill="1" applyBorder="1" applyAlignment="1">
      <alignment horizontal="left" vertical="center" wrapText="1"/>
    </xf>
    <xf numFmtId="0" fontId="65" fillId="2" borderId="10" xfId="9" applyFont="1" applyFill="1" applyBorder="1" applyAlignment="1">
      <alignment vertical="center" wrapText="1"/>
    </xf>
    <xf numFmtId="0" fontId="65" fillId="2" borderId="0" xfId="9" applyFont="1" applyFill="1" applyAlignment="1">
      <alignment vertical="center" wrapText="1"/>
    </xf>
    <xf numFmtId="0" fontId="65" fillId="2" borderId="0" xfId="9" applyFont="1" applyFill="1" applyAlignment="1">
      <alignment horizontal="center" vertical="center"/>
    </xf>
    <xf numFmtId="0" fontId="65" fillId="2" borderId="1" xfId="9" applyFont="1" applyFill="1" applyBorder="1" applyAlignment="1">
      <alignment horizontal="right" vertical="center"/>
    </xf>
    <xf numFmtId="0" fontId="65" fillId="2" borderId="253" xfId="9" applyFont="1" applyFill="1" applyBorder="1" applyAlignment="1">
      <alignment horizontal="right" vertical="center"/>
    </xf>
    <xf numFmtId="0" fontId="65" fillId="2" borderId="2" xfId="9" applyFont="1" applyFill="1" applyBorder="1" applyAlignment="1">
      <alignment horizontal="right" vertical="center"/>
    </xf>
    <xf numFmtId="0" fontId="65" fillId="2" borderId="149" xfId="9" applyFont="1" applyFill="1" applyBorder="1" applyAlignment="1">
      <alignment horizontal="right" vertical="center"/>
    </xf>
    <xf numFmtId="0" fontId="65" fillId="2" borderId="0" xfId="9" applyFont="1" applyFill="1" applyAlignment="1">
      <alignment horizontal="center" vertical="center" wrapText="1"/>
    </xf>
    <xf numFmtId="0" fontId="65" fillId="2" borderId="0" xfId="9" applyFont="1" applyFill="1" applyAlignment="1">
      <alignment horizontal="center" wrapText="1"/>
    </xf>
    <xf numFmtId="0" fontId="65" fillId="2" borderId="250" xfId="9" applyFont="1" applyFill="1" applyBorder="1" applyAlignment="1">
      <alignment vertical="center" wrapText="1"/>
    </xf>
    <xf numFmtId="0" fontId="65" fillId="2" borderId="251" xfId="9" applyFont="1" applyFill="1" applyBorder="1" applyAlignment="1">
      <alignment vertical="center" wrapText="1"/>
    </xf>
    <xf numFmtId="0" fontId="65" fillId="2" borderId="251" xfId="9" applyFont="1" applyFill="1" applyBorder="1" applyAlignment="1">
      <alignment horizontal="center" vertical="center"/>
    </xf>
    <xf numFmtId="0" fontId="65" fillId="2" borderId="251" xfId="9" applyFont="1" applyFill="1" applyBorder="1">
      <alignment vertical="center"/>
    </xf>
    <xf numFmtId="0" fontId="65" fillId="2" borderId="252" xfId="9" applyFont="1" applyFill="1" applyBorder="1">
      <alignment vertical="center"/>
    </xf>
    <xf numFmtId="0" fontId="65" fillId="2" borderId="11" xfId="9" applyFont="1" applyFill="1" applyBorder="1" applyAlignment="1">
      <alignment vertical="center" wrapText="1"/>
    </xf>
    <xf numFmtId="0" fontId="65" fillId="2" borderId="3" xfId="9" applyFont="1" applyFill="1" applyBorder="1" applyAlignment="1">
      <alignment vertical="center" wrapText="1"/>
    </xf>
    <xf numFmtId="0" fontId="65" fillId="2" borderId="3" xfId="9" applyFont="1" applyFill="1" applyBorder="1" applyAlignment="1">
      <alignment horizontal="center" vertical="center"/>
    </xf>
    <xf numFmtId="0" fontId="65" fillId="2" borderId="3" xfId="9" applyFont="1" applyFill="1" applyBorder="1">
      <alignment vertical="center"/>
    </xf>
    <xf numFmtId="0" fontId="65" fillId="2" borderId="4" xfId="9" applyFont="1" applyFill="1" applyBorder="1">
      <alignment vertical="center"/>
    </xf>
    <xf numFmtId="0" fontId="73" fillId="0" borderId="0" xfId="9" applyFont="1">
      <alignment vertical="center"/>
    </xf>
    <xf numFmtId="0" fontId="33" fillId="2" borderId="0" xfId="27" applyFont="1" applyFill="1">
      <alignment vertical="center"/>
    </xf>
    <xf numFmtId="0" fontId="163" fillId="2" borderId="0" xfId="27" applyFont="1" applyFill="1">
      <alignment vertical="center"/>
    </xf>
    <xf numFmtId="0" fontId="163" fillId="2" borderId="0" xfId="27" applyFont="1" applyFill="1" applyAlignment="1">
      <alignment horizontal="right" vertical="center"/>
    </xf>
    <xf numFmtId="0" fontId="40" fillId="2" borderId="0" xfId="27" applyFont="1" applyFill="1">
      <alignment vertical="center"/>
    </xf>
    <xf numFmtId="0" fontId="7" fillId="2" borderId="0" xfId="27" applyFill="1">
      <alignment vertical="center"/>
    </xf>
    <xf numFmtId="0" fontId="40" fillId="2" borderId="5" xfId="27" applyFont="1" applyFill="1" applyBorder="1" applyAlignment="1">
      <alignment horizontal="center" vertical="center"/>
    </xf>
    <xf numFmtId="0" fontId="40" fillId="2" borderId="33" xfId="27" applyFont="1" applyFill="1" applyBorder="1" applyAlignment="1">
      <alignment horizontal="center" vertical="center"/>
    </xf>
    <xf numFmtId="0" fontId="40" fillId="2" borderId="28" xfId="27" applyFont="1" applyFill="1" applyBorder="1" applyAlignment="1">
      <alignment horizontal="center" vertical="center"/>
    </xf>
    <xf numFmtId="0" fontId="47" fillId="2" borderId="5" xfId="27" applyFont="1" applyFill="1" applyBorder="1">
      <alignment vertical="center"/>
    </xf>
    <xf numFmtId="0" fontId="47" fillId="2" borderId="33" xfId="27" applyFont="1" applyFill="1" applyBorder="1">
      <alignment vertical="center"/>
    </xf>
    <xf numFmtId="0" fontId="163" fillId="2" borderId="32" xfId="27" applyFont="1" applyFill="1" applyBorder="1" applyAlignment="1">
      <alignment horizontal="center" vertical="center" wrapText="1"/>
    </xf>
    <xf numFmtId="0" fontId="163" fillId="2" borderId="5" xfId="27" applyFont="1" applyFill="1" applyBorder="1" applyAlignment="1">
      <alignment horizontal="center" vertical="center" wrapText="1"/>
    </xf>
    <xf numFmtId="0" fontId="47" fillId="2" borderId="251" xfId="27" applyFont="1" applyFill="1" applyBorder="1" applyAlignment="1">
      <alignment horizontal="left" vertical="center"/>
    </xf>
    <xf numFmtId="0" fontId="47" fillId="2" borderId="251" xfId="27" applyFont="1" applyFill="1" applyBorder="1">
      <alignment vertical="center"/>
    </xf>
    <xf numFmtId="0" fontId="47" fillId="2" borderId="270" xfId="27" applyFont="1" applyFill="1" applyBorder="1" applyAlignment="1">
      <alignment horizontal="left" vertical="center"/>
    </xf>
    <xf numFmtId="0" fontId="163" fillId="2" borderId="45" xfId="27" applyFont="1" applyFill="1" applyBorder="1" applyAlignment="1">
      <alignment horizontal="center" vertical="center" wrapText="1"/>
    </xf>
    <xf numFmtId="0" fontId="47" fillId="2" borderId="45" xfId="27" applyFont="1" applyFill="1" applyBorder="1">
      <alignment vertical="center"/>
    </xf>
    <xf numFmtId="0" fontId="47" fillId="2" borderId="38" xfId="27" applyFont="1" applyFill="1" applyBorder="1">
      <alignment vertical="center"/>
    </xf>
    <xf numFmtId="0" fontId="163" fillId="2" borderId="0" xfId="27" applyFont="1" applyFill="1" applyAlignment="1">
      <alignment vertical="center" wrapText="1"/>
    </xf>
    <xf numFmtId="0" fontId="44" fillId="2" borderId="0" xfId="27" applyFont="1" applyFill="1" applyAlignment="1">
      <alignment vertical="center" wrapText="1"/>
    </xf>
    <xf numFmtId="0" fontId="39" fillId="2" borderId="0" xfId="27" applyFont="1" applyFill="1">
      <alignment vertical="center"/>
    </xf>
    <xf numFmtId="0" fontId="48" fillId="2" borderId="0" xfId="27" applyFont="1" applyFill="1">
      <alignment vertical="center"/>
    </xf>
    <xf numFmtId="0" fontId="162" fillId="2" borderId="0" xfId="27" applyFont="1" applyFill="1">
      <alignment vertical="center"/>
    </xf>
    <xf numFmtId="0" fontId="40" fillId="2" borderId="0" xfId="27" applyFont="1" applyFill="1" applyAlignment="1">
      <alignment horizontal="center" vertical="center"/>
    </xf>
    <xf numFmtId="0" fontId="42" fillId="2" borderId="0" xfId="27" applyFont="1" applyFill="1">
      <alignment vertical="center"/>
    </xf>
    <xf numFmtId="0" fontId="40" fillId="2" borderId="0" xfId="27" applyFont="1" applyFill="1" applyAlignment="1">
      <alignment horizontal="left" vertical="center"/>
    </xf>
    <xf numFmtId="0" fontId="7" fillId="2" borderId="0" xfId="27" applyFill="1" applyAlignment="1">
      <alignment horizontal="center" vertical="center"/>
    </xf>
    <xf numFmtId="0" fontId="7" fillId="2" borderId="0" xfId="27" applyFill="1" applyAlignment="1">
      <alignment horizontal="left" vertical="center"/>
    </xf>
    <xf numFmtId="0" fontId="127" fillId="2" borderId="0" xfId="27" applyFont="1" applyFill="1">
      <alignment vertical="center"/>
    </xf>
    <xf numFmtId="0" fontId="196" fillId="2" borderId="0" xfId="27" applyFont="1" applyFill="1">
      <alignment vertical="center"/>
    </xf>
    <xf numFmtId="0" fontId="197" fillId="2" borderId="0" xfId="9" applyFont="1" applyFill="1" applyAlignment="1">
      <alignment horizontal="left" vertical="center"/>
    </xf>
    <xf numFmtId="0" fontId="197" fillId="2" borderId="0" xfId="9" applyFont="1" applyFill="1" applyAlignment="1">
      <alignment horizontal="center" vertical="center"/>
    </xf>
    <xf numFmtId="0" fontId="198" fillId="2" borderId="0" xfId="9" applyFont="1" applyFill="1" applyAlignment="1">
      <alignment horizontal="left" vertical="center"/>
    </xf>
    <xf numFmtId="0" fontId="39" fillId="2" borderId="251" xfId="9" applyFont="1" applyFill="1" applyBorder="1" applyAlignment="1">
      <alignment horizontal="center" vertical="center"/>
    </xf>
    <xf numFmtId="0" fontId="50" fillId="2" borderId="251" xfId="9" applyFont="1" applyFill="1" applyBorder="1" applyAlignment="1">
      <alignment horizontal="left" vertical="center"/>
    </xf>
    <xf numFmtId="0" fontId="198" fillId="2" borderId="0" xfId="9" applyFont="1" applyFill="1">
      <alignment vertical="center"/>
    </xf>
    <xf numFmtId="0" fontId="39" fillId="2" borderId="3" xfId="9" applyFont="1" applyFill="1" applyBorder="1" applyAlignment="1">
      <alignment horizontal="left" vertical="center"/>
    </xf>
    <xf numFmtId="0" fontId="39" fillId="2" borderId="250" xfId="9" applyFont="1" applyFill="1" applyBorder="1" applyAlignment="1">
      <alignment horizontal="left" vertical="center"/>
    </xf>
    <xf numFmtId="0" fontId="39" fillId="2" borderId="251" xfId="9" applyFont="1" applyFill="1" applyBorder="1" applyAlignment="1">
      <alignment horizontal="left" vertical="center"/>
    </xf>
    <xf numFmtId="0" fontId="39" fillId="2" borderId="252" xfId="9" applyFont="1" applyFill="1" applyBorder="1" applyAlignment="1">
      <alignment horizontal="left" vertical="center"/>
    </xf>
    <xf numFmtId="0" fontId="199" fillId="2" borderId="0" xfId="9" applyFont="1" applyFill="1" applyAlignment="1">
      <alignment horizontal="left" vertical="center"/>
    </xf>
    <xf numFmtId="0" fontId="39" fillId="2" borderId="0" xfId="9" applyFont="1" applyFill="1" applyAlignment="1">
      <alignment horizontal="centerContinuous" vertical="center" shrinkToFit="1"/>
    </xf>
    <xf numFmtId="0" fontId="39" fillId="2" borderId="0" xfId="9" applyFont="1" applyFill="1" applyAlignment="1">
      <alignment horizontal="centerContinuous" vertical="center"/>
    </xf>
    <xf numFmtId="0" fontId="50" fillId="2" borderId="0" xfId="9" applyFont="1" applyFill="1">
      <alignment vertical="center"/>
    </xf>
    <xf numFmtId="0" fontId="200" fillId="2" borderId="0" xfId="9" applyFont="1" applyFill="1">
      <alignment vertical="center"/>
    </xf>
    <xf numFmtId="0" fontId="201" fillId="2" borderId="0" xfId="9" applyFont="1" applyFill="1" applyAlignment="1">
      <alignment horizontal="left" vertical="center"/>
    </xf>
    <xf numFmtId="0" fontId="39" fillId="2" borderId="340" xfId="9" applyFont="1" applyFill="1" applyBorder="1" applyAlignment="1">
      <alignment horizontal="left" vertical="center"/>
    </xf>
    <xf numFmtId="0" fontId="39" fillId="2" borderId="340" xfId="9" applyFont="1" applyFill="1" applyBorder="1">
      <alignment vertical="center"/>
    </xf>
    <xf numFmtId="0" fontId="39" fillId="2" borderId="126" xfId="9" applyFont="1" applyFill="1" applyBorder="1">
      <alignment vertical="center"/>
    </xf>
    <xf numFmtId="0" fontId="39" fillId="2" borderId="255" xfId="9" applyFont="1" applyFill="1" applyBorder="1" applyAlignment="1">
      <alignment horizontal="center" vertical="center"/>
    </xf>
    <xf numFmtId="0" fontId="39" fillId="2" borderId="84" xfId="9" applyFont="1" applyFill="1" applyBorder="1" applyAlignment="1">
      <alignment horizontal="center" vertical="center"/>
    </xf>
    <xf numFmtId="0" fontId="39" fillId="2" borderId="9" xfId="9" applyFont="1" applyFill="1" applyBorder="1" applyAlignment="1">
      <alignment horizontal="center" vertical="center"/>
    </xf>
    <xf numFmtId="0" fontId="199" fillId="2" borderId="0" xfId="9" applyFont="1" applyFill="1" applyAlignment="1">
      <alignment horizontal="centerContinuous" vertical="center" shrinkToFit="1"/>
    </xf>
    <xf numFmtId="0" fontId="199" fillId="2" borderId="0" xfId="9" applyFont="1" applyFill="1" applyAlignment="1">
      <alignment horizontal="centerContinuous" vertical="center"/>
    </xf>
    <xf numFmtId="0" fontId="202" fillId="2" borderId="0" xfId="9" applyFont="1" applyFill="1">
      <alignment vertical="center"/>
    </xf>
    <xf numFmtId="0" fontId="203" fillId="2" borderId="0" xfId="9" applyFont="1" applyFill="1" applyAlignment="1">
      <alignment horizontal="left" vertical="center"/>
    </xf>
    <xf numFmtId="0" fontId="39" fillId="2" borderId="0" xfId="9" applyFont="1" applyFill="1" applyAlignment="1">
      <alignment vertical="center" shrinkToFit="1"/>
    </xf>
    <xf numFmtId="0" fontId="39" fillId="2" borderId="40" xfId="9" applyFont="1" applyFill="1" applyBorder="1" applyAlignment="1">
      <alignment horizontal="center" vertical="center"/>
    </xf>
    <xf numFmtId="0" fontId="39" fillId="2" borderId="164" xfId="9" applyFont="1" applyFill="1" applyBorder="1" applyAlignment="1">
      <alignment horizontal="center" vertical="center"/>
    </xf>
    <xf numFmtId="0" fontId="39" fillId="2" borderId="0" xfId="9" applyFont="1" applyFill="1" applyAlignment="1">
      <alignment horizontal="left" vertical="center" shrinkToFit="1"/>
    </xf>
    <xf numFmtId="0" fontId="39" fillId="2" borderId="40" xfId="9" applyFont="1" applyFill="1" applyBorder="1" applyAlignment="1">
      <alignment horizontal="left" vertical="center"/>
    </xf>
    <xf numFmtId="0" fontId="39" fillId="2" borderId="26" xfId="9" applyFont="1" applyFill="1" applyBorder="1" applyAlignment="1">
      <alignment horizontal="left" vertical="center"/>
    </xf>
    <xf numFmtId="0" fontId="39" fillId="2" borderId="4" xfId="9" applyFont="1" applyFill="1" applyBorder="1" applyAlignment="1">
      <alignment horizontal="left" vertical="center"/>
    </xf>
    <xf numFmtId="0" fontId="20" fillId="2" borderId="50" xfId="7" applyFont="1" applyFill="1" applyBorder="1" applyAlignment="1">
      <alignment horizontal="center" vertical="center" shrinkToFit="1"/>
    </xf>
    <xf numFmtId="49" fontId="206" fillId="2" borderId="18" xfId="8" applyNumberFormat="1" applyFont="1" applyFill="1" applyBorder="1" applyAlignment="1">
      <alignment horizontal="center" vertical="center"/>
    </xf>
    <xf numFmtId="49" fontId="206" fillId="2" borderId="21" xfId="8" applyNumberFormat="1" applyFont="1" applyFill="1" applyBorder="1" applyAlignment="1">
      <alignment horizontal="center" vertical="center"/>
    </xf>
    <xf numFmtId="0" fontId="36" fillId="2" borderId="19" xfId="7" applyFont="1" applyFill="1" applyBorder="1">
      <alignment vertical="center"/>
    </xf>
    <xf numFmtId="0" fontId="36" fillId="2" borderId="19" xfId="7" applyFont="1" applyFill="1" applyBorder="1" applyAlignment="1">
      <alignment vertical="center" wrapText="1"/>
    </xf>
    <xf numFmtId="0" fontId="36" fillId="2" borderId="24" xfId="7" applyFont="1" applyFill="1" applyBorder="1">
      <alignment vertical="center"/>
    </xf>
    <xf numFmtId="0" fontId="36" fillId="2" borderId="20" xfId="7" applyFont="1" applyFill="1" applyBorder="1">
      <alignment vertical="center"/>
    </xf>
    <xf numFmtId="0" fontId="36" fillId="2" borderId="24" xfId="10" applyFont="1" applyFill="1" applyBorder="1" applyAlignment="1">
      <alignment vertical="center" wrapText="1"/>
    </xf>
    <xf numFmtId="0" fontId="36" fillId="2" borderId="24" xfId="7" applyFont="1" applyFill="1" applyBorder="1" applyAlignment="1">
      <alignment vertical="center" wrapText="1"/>
    </xf>
    <xf numFmtId="0" fontId="36" fillId="2" borderId="63" xfId="7" applyFont="1" applyFill="1" applyBorder="1" applyAlignment="1">
      <alignment vertical="center" wrapText="1"/>
    </xf>
    <xf numFmtId="0" fontId="40" fillId="2" borderId="0" xfId="9" applyFont="1" applyFill="1" applyAlignment="1">
      <alignment horizontal="left" vertical="center" wrapText="1"/>
    </xf>
    <xf numFmtId="0" fontId="42" fillId="2" borderId="0" xfId="9" applyFont="1" applyFill="1" applyAlignment="1">
      <alignment horizontal="center" vertical="center"/>
    </xf>
    <xf numFmtId="0" fontId="40" fillId="2" borderId="0" xfId="9" applyFont="1" applyFill="1" applyAlignment="1">
      <alignment horizontal="left" vertical="top" wrapText="1"/>
    </xf>
    <xf numFmtId="0" fontId="40" fillId="2" borderId="9" xfId="9" applyFont="1" applyFill="1" applyBorder="1" applyAlignment="1">
      <alignment horizontal="left" vertical="top" wrapText="1"/>
    </xf>
    <xf numFmtId="0" fontId="40" fillId="2" borderId="0" xfId="9" applyFont="1" applyFill="1" applyAlignment="1">
      <alignment horizontal="left" vertical="center"/>
    </xf>
    <xf numFmtId="0" fontId="40" fillId="2" borderId="13" xfId="9" applyFont="1" applyFill="1" applyBorder="1" applyAlignment="1">
      <alignment horizontal="center" vertical="center" wrapText="1"/>
    </xf>
    <xf numFmtId="0" fontId="40" fillId="2" borderId="14" xfId="9" applyFont="1" applyFill="1" applyBorder="1" applyAlignment="1">
      <alignment horizontal="center" vertical="center" wrapText="1"/>
    </xf>
    <xf numFmtId="0" fontId="40" fillId="2" borderId="15" xfId="9" applyFont="1" applyFill="1" applyBorder="1" applyAlignment="1">
      <alignment horizontal="center" vertical="center" wrapText="1"/>
    </xf>
    <xf numFmtId="0" fontId="40" fillId="2" borderId="1" xfId="9" applyFont="1" applyFill="1" applyBorder="1" applyAlignment="1">
      <alignment horizontal="center" vertical="center"/>
    </xf>
    <xf numFmtId="0" fontId="40" fillId="2" borderId="12" xfId="9" applyFont="1" applyFill="1" applyBorder="1" applyAlignment="1">
      <alignment horizontal="center" vertical="center" wrapText="1"/>
    </xf>
    <xf numFmtId="0" fontId="40" fillId="2" borderId="7" xfId="9" applyFont="1" applyFill="1" applyBorder="1" applyAlignment="1">
      <alignment horizontal="center" vertical="center" wrapText="1"/>
    </xf>
    <xf numFmtId="0" fontId="40" fillId="2" borderId="8" xfId="9" applyFont="1" applyFill="1" applyBorder="1" applyAlignment="1">
      <alignment horizontal="center" vertical="center" wrapText="1"/>
    </xf>
    <xf numFmtId="0" fontId="40" fillId="2" borderId="11" xfId="9" applyFont="1" applyFill="1" applyBorder="1" applyAlignment="1">
      <alignment horizontal="center" vertical="center" wrapText="1"/>
    </xf>
    <xf numFmtId="0" fontId="40" fillId="2" borderId="3" xfId="9" applyFont="1" applyFill="1" applyBorder="1" applyAlignment="1">
      <alignment horizontal="center" vertical="center" wrapText="1"/>
    </xf>
    <xf numFmtId="0" fontId="40" fillId="2" borderId="4" xfId="9" applyFont="1" applyFill="1" applyBorder="1" applyAlignment="1">
      <alignment horizontal="center" vertical="center" wrapText="1"/>
    </xf>
    <xf numFmtId="0" fontId="40" fillId="2" borderId="1" xfId="9" applyFont="1" applyFill="1" applyBorder="1" applyAlignment="1">
      <alignment horizontal="right" vertical="center"/>
    </xf>
    <xf numFmtId="0" fontId="40" fillId="2" borderId="16" xfId="9" applyFont="1" applyFill="1" applyBorder="1" applyAlignment="1">
      <alignment horizontal="right" vertical="center"/>
    </xf>
    <xf numFmtId="0" fontId="40" fillId="2" borderId="2" xfId="9" applyFont="1" applyFill="1" applyBorder="1" applyAlignment="1">
      <alignment horizontal="center" vertical="center"/>
    </xf>
    <xf numFmtId="0" fontId="40" fillId="2" borderId="5" xfId="9" applyFont="1" applyFill="1" applyBorder="1" applyAlignment="1">
      <alignment horizontal="center" vertical="center"/>
    </xf>
    <xf numFmtId="0" fontId="40" fillId="2" borderId="6" xfId="9" applyFont="1" applyFill="1" applyBorder="1" applyAlignment="1">
      <alignment horizontal="center" vertical="center"/>
    </xf>
    <xf numFmtId="0" fontId="40" fillId="2" borderId="2" xfId="9" applyFont="1" applyFill="1" applyBorder="1" applyAlignment="1">
      <alignment horizontal="right" vertical="center"/>
    </xf>
    <xf numFmtId="0" fontId="40" fillId="2" borderId="5" xfId="9" applyFont="1" applyFill="1" applyBorder="1" applyAlignment="1">
      <alignment horizontal="right" vertical="center"/>
    </xf>
    <xf numFmtId="0" fontId="40" fillId="2" borderId="6" xfId="9" applyFont="1" applyFill="1" applyBorder="1" applyAlignment="1">
      <alignment horizontal="right" vertical="center"/>
    </xf>
    <xf numFmtId="0" fontId="40" fillId="2" borderId="1" xfId="9" applyFont="1" applyFill="1" applyBorder="1" applyAlignment="1">
      <alignment horizontal="left" vertical="center" wrapText="1"/>
    </xf>
    <xf numFmtId="0" fontId="44" fillId="2" borderId="16" xfId="9" applyFont="1" applyFill="1" applyBorder="1" applyAlignment="1">
      <alignment horizontal="right" vertical="center"/>
    </xf>
    <xf numFmtId="0" fontId="45" fillId="2" borderId="0" xfId="9" applyFont="1" applyFill="1" applyAlignment="1">
      <alignment horizontal="left" vertical="center" wrapText="1"/>
    </xf>
    <xf numFmtId="0" fontId="45" fillId="2" borderId="9" xfId="9" applyFont="1" applyFill="1" applyBorder="1" applyAlignment="1">
      <alignment horizontal="left" vertical="center" wrapText="1"/>
    </xf>
    <xf numFmtId="0" fontId="40" fillId="2" borderId="12" xfId="9" applyFont="1" applyFill="1" applyBorder="1" applyAlignment="1">
      <alignment horizontal="right" vertical="center"/>
    </xf>
    <xf numFmtId="0" fontId="40" fillId="2" borderId="7" xfId="9" applyFont="1" applyFill="1" applyBorder="1" applyAlignment="1">
      <alignment horizontal="right" vertical="center"/>
    </xf>
    <xf numFmtId="0" fontId="40" fillId="2" borderId="8" xfId="9" applyFont="1" applyFill="1" applyBorder="1" applyAlignment="1">
      <alignment horizontal="right" vertical="center"/>
    </xf>
    <xf numFmtId="0" fontId="40" fillId="2" borderId="9" xfId="9" applyFont="1" applyFill="1" applyBorder="1" applyAlignment="1">
      <alignment horizontal="left" vertical="center"/>
    </xf>
    <xf numFmtId="0" fontId="40" fillId="2" borderId="9" xfId="9" applyFont="1" applyFill="1" applyBorder="1" applyAlignment="1">
      <alignment horizontal="left" vertical="center" wrapText="1"/>
    </xf>
    <xf numFmtId="0" fontId="42" fillId="2" borderId="10" xfId="9" applyFont="1" applyFill="1" applyBorder="1" applyAlignment="1">
      <alignment horizontal="center" vertical="center"/>
    </xf>
    <xf numFmtId="0" fontId="42" fillId="2" borderId="9" xfId="9" applyFont="1" applyFill="1" applyBorder="1" applyAlignment="1">
      <alignment horizontal="center" vertical="center"/>
    </xf>
    <xf numFmtId="0" fontId="44" fillId="2" borderId="2" xfId="9" applyFont="1" applyFill="1" applyBorder="1" applyAlignment="1">
      <alignment horizontal="center" vertical="center"/>
    </xf>
    <xf numFmtId="0" fontId="44" fillId="2" borderId="5" xfId="9" applyFont="1" applyFill="1" applyBorder="1" applyAlignment="1">
      <alignment horizontal="center" vertical="center"/>
    </xf>
    <xf numFmtId="0" fontId="44" fillId="2" borderId="6" xfId="9" applyFont="1" applyFill="1" applyBorder="1" applyAlignment="1">
      <alignment horizontal="center" vertical="center"/>
    </xf>
    <xf numFmtId="0" fontId="40" fillId="2" borderId="2" xfId="9" applyFont="1" applyFill="1" applyBorder="1" applyAlignment="1">
      <alignment horizontal="center" vertical="center" wrapText="1"/>
    </xf>
    <xf numFmtId="0" fontId="40" fillId="2" borderId="5" xfId="9" applyFont="1" applyFill="1" applyBorder="1" applyAlignment="1">
      <alignment horizontal="center" vertical="center" wrapText="1"/>
    </xf>
    <xf numFmtId="0" fontId="40" fillId="2" borderId="6" xfId="9" applyFont="1" applyFill="1" applyBorder="1" applyAlignment="1">
      <alignment horizontal="center" vertical="center" wrapText="1"/>
    </xf>
    <xf numFmtId="0" fontId="40" fillId="2" borderId="0" xfId="9" applyFont="1" applyFill="1" applyAlignment="1">
      <alignment horizontal="right" vertical="top"/>
    </xf>
    <xf numFmtId="0" fontId="40" fillId="2" borderId="0" xfId="9" applyFont="1" applyFill="1" applyAlignment="1">
      <alignment horizontal="center" vertical="center"/>
    </xf>
    <xf numFmtId="0" fontId="40" fillId="2" borderId="2" xfId="9" applyFont="1" applyFill="1" applyBorder="1" applyAlignment="1">
      <alignment horizontal="center" vertical="center" shrinkToFit="1"/>
    </xf>
    <xf numFmtId="0" fontId="40" fillId="2" borderId="5" xfId="9" applyFont="1" applyFill="1" applyBorder="1" applyAlignment="1">
      <alignment horizontal="center" vertical="center" shrinkToFit="1"/>
    </xf>
    <xf numFmtId="0" fontId="40" fillId="2" borderId="6" xfId="9" applyFont="1" applyFill="1" applyBorder="1" applyAlignment="1">
      <alignment horizontal="center" vertical="center" shrinkToFit="1"/>
    </xf>
    <xf numFmtId="0" fontId="40" fillId="2" borderId="1" xfId="9" applyFont="1" applyFill="1" applyBorder="1" applyAlignment="1">
      <alignment horizontal="left" vertical="center"/>
    </xf>
    <xf numFmtId="0" fontId="40" fillId="2" borderId="3" xfId="9" applyFont="1" applyFill="1" applyBorder="1" applyAlignment="1">
      <alignment horizontal="left" vertical="top" wrapText="1"/>
    </xf>
    <xf numFmtId="0" fontId="40" fillId="2" borderId="4" xfId="9" applyFont="1" applyFill="1" applyBorder="1" applyAlignment="1">
      <alignment horizontal="left" vertical="top" wrapText="1"/>
    </xf>
    <xf numFmtId="0" fontId="47" fillId="2" borderId="2" xfId="9" applyFont="1" applyFill="1" applyBorder="1" applyAlignment="1">
      <alignment horizontal="center" vertical="center" wrapText="1"/>
    </xf>
    <xf numFmtId="0" fontId="47" fillId="2" borderId="5" xfId="9" applyFont="1" applyFill="1" applyBorder="1" applyAlignment="1">
      <alignment horizontal="center" vertical="center" wrapText="1"/>
    </xf>
    <xf numFmtId="0" fontId="47" fillId="2" borderId="6" xfId="9" applyFont="1" applyFill="1" applyBorder="1" applyAlignment="1">
      <alignment horizontal="center" vertical="center" wrapText="1"/>
    </xf>
    <xf numFmtId="0" fontId="40" fillId="2" borderId="10" xfId="9" applyFont="1" applyFill="1" applyBorder="1" applyAlignment="1">
      <alignment horizontal="center" vertical="center" wrapText="1"/>
    </xf>
    <xf numFmtId="0" fontId="40" fillId="2" borderId="0" xfId="9" applyFont="1" applyFill="1" applyAlignment="1">
      <alignment horizontal="center" vertical="center" wrapText="1"/>
    </xf>
    <xf numFmtId="0" fontId="40" fillId="2" borderId="9" xfId="9" applyFont="1" applyFill="1" applyBorder="1" applyAlignment="1">
      <alignment horizontal="center" vertical="center" wrapText="1"/>
    </xf>
    <xf numFmtId="0" fontId="44" fillId="2" borderId="2" xfId="9" applyFont="1" applyFill="1" applyBorder="1" applyAlignment="1">
      <alignment horizontal="right" vertical="center"/>
    </xf>
    <xf numFmtId="0" fontId="44" fillId="2" borderId="5" xfId="9" applyFont="1" applyFill="1" applyBorder="1" applyAlignment="1">
      <alignment horizontal="right" vertical="center"/>
    </xf>
    <xf numFmtId="0" fontId="44" fillId="2" borderId="6" xfId="9" applyFont="1" applyFill="1" applyBorder="1" applyAlignment="1">
      <alignment horizontal="right" vertical="center"/>
    </xf>
    <xf numFmtId="0" fontId="40" fillId="2" borderId="13" xfId="9" applyFont="1" applyFill="1" applyBorder="1" applyAlignment="1">
      <alignment horizontal="center" vertical="center"/>
    </xf>
    <xf numFmtId="0" fontId="40" fillId="2" borderId="14" xfId="9" applyFont="1" applyFill="1" applyBorder="1" applyAlignment="1">
      <alignment horizontal="center" vertical="center"/>
    </xf>
    <xf numFmtId="0" fontId="40" fillId="2" borderId="0" xfId="9" applyFont="1" applyFill="1" applyAlignment="1">
      <alignment horizontal="left" vertical="top"/>
    </xf>
    <xf numFmtId="0" fontId="40" fillId="2" borderId="9" xfId="9" applyFont="1" applyFill="1" applyBorder="1" applyAlignment="1">
      <alignment horizontal="left" vertical="top"/>
    </xf>
    <xf numFmtId="0" fontId="41" fillId="2" borderId="0" xfId="9" applyFont="1" applyFill="1" applyAlignment="1">
      <alignment horizontal="left" vertical="center" wrapText="1"/>
    </xf>
    <xf numFmtId="0" fontId="39" fillId="2" borderId="0" xfId="9" applyFont="1" applyFill="1" applyAlignment="1">
      <alignment horizontal="left" vertical="top"/>
    </xf>
    <xf numFmtId="0" fontId="48" fillId="2" borderId="10" xfId="9" applyFont="1" applyFill="1" applyBorder="1" applyAlignment="1">
      <alignment horizontal="center" vertical="center"/>
    </xf>
    <xf numFmtId="0" fontId="48" fillId="2" borderId="0" xfId="9" applyFont="1" applyFill="1" applyAlignment="1">
      <alignment horizontal="center" vertical="center"/>
    </xf>
    <xf numFmtId="0" fontId="48" fillId="2" borderId="9" xfId="9" applyFont="1" applyFill="1" applyBorder="1" applyAlignment="1">
      <alignment horizontal="center" vertical="center"/>
    </xf>
    <xf numFmtId="0" fontId="39" fillId="2" borderId="0" xfId="9" applyFont="1" applyFill="1" applyAlignment="1">
      <alignment horizontal="left" vertical="top" wrapText="1"/>
    </xf>
    <xf numFmtId="0" fontId="39" fillId="2" borderId="9" xfId="9" applyFont="1" applyFill="1" applyBorder="1" applyAlignment="1">
      <alignment horizontal="left" vertical="top" wrapText="1"/>
    </xf>
    <xf numFmtId="0" fontId="39" fillId="2" borderId="3" xfId="9" applyFont="1" applyFill="1" applyBorder="1" applyAlignment="1">
      <alignment horizontal="left" vertical="top" wrapText="1"/>
    </xf>
    <xf numFmtId="0" fontId="39" fillId="2" borderId="4" xfId="9" applyFont="1" applyFill="1" applyBorder="1" applyAlignment="1">
      <alignment horizontal="left" vertical="top" wrapText="1"/>
    </xf>
    <xf numFmtId="0" fontId="39" fillId="2" borderId="0" xfId="9" applyFont="1" applyFill="1" applyAlignment="1">
      <alignment horizontal="left" vertical="center"/>
    </xf>
    <xf numFmtId="0" fontId="39" fillId="2" borderId="13" xfId="9" applyFont="1" applyFill="1" applyBorder="1" applyAlignment="1">
      <alignment horizontal="center" vertical="center" wrapText="1"/>
    </xf>
    <xf numFmtId="0" fontId="39" fillId="2" borderId="14" xfId="9" applyFont="1" applyFill="1" applyBorder="1" applyAlignment="1">
      <alignment horizontal="center" vertical="center" wrapText="1"/>
    </xf>
    <xf numFmtId="0" fontId="39" fillId="2" borderId="15" xfId="9" applyFont="1" applyFill="1" applyBorder="1" applyAlignment="1">
      <alignment horizontal="center" vertical="center" wrapText="1"/>
    </xf>
    <xf numFmtId="0" fontId="39" fillId="2" borderId="1" xfId="9" applyFont="1" applyFill="1" applyBorder="1" applyAlignment="1">
      <alignment horizontal="center" vertical="center"/>
    </xf>
    <xf numFmtId="0" fontId="39" fillId="2" borderId="12" xfId="9" applyFont="1" applyFill="1" applyBorder="1" applyAlignment="1">
      <alignment horizontal="center" vertical="center" wrapText="1"/>
    </xf>
    <xf numFmtId="0" fontId="39" fillId="2" borderId="7" xfId="9" applyFont="1" applyFill="1" applyBorder="1" applyAlignment="1">
      <alignment horizontal="center" vertical="center" wrapText="1"/>
    </xf>
    <xf numFmtId="0" fontId="39" fillId="2" borderId="8" xfId="9" applyFont="1" applyFill="1" applyBorder="1" applyAlignment="1">
      <alignment horizontal="center" vertical="center" wrapText="1"/>
    </xf>
    <xf numFmtId="0" fontId="39" fillId="2" borderId="11" xfId="9" applyFont="1" applyFill="1" applyBorder="1" applyAlignment="1">
      <alignment horizontal="center" vertical="center" wrapText="1"/>
    </xf>
    <xf numFmtId="0" fontId="39" fillId="2" borderId="3" xfId="9" applyFont="1" applyFill="1" applyBorder="1" applyAlignment="1">
      <alignment horizontal="center" vertical="center" wrapText="1"/>
    </xf>
    <xf numFmtId="0" fontId="39" fillId="2" borderId="4" xfId="9" applyFont="1" applyFill="1" applyBorder="1" applyAlignment="1">
      <alignment horizontal="center" vertical="center" wrapText="1"/>
    </xf>
    <xf numFmtId="0" fontId="39" fillId="2" borderId="1" xfId="9" applyFont="1" applyFill="1" applyBorder="1" applyAlignment="1">
      <alignment horizontal="right" vertical="center"/>
    </xf>
    <xf numFmtId="0" fontId="39" fillId="2" borderId="16" xfId="9" applyFont="1" applyFill="1" applyBorder="1" applyAlignment="1">
      <alignment horizontal="right" vertical="center"/>
    </xf>
    <xf numFmtId="0" fontId="39" fillId="2" borderId="2" xfId="9" applyFont="1" applyFill="1" applyBorder="1" applyAlignment="1">
      <alignment horizontal="center" vertical="center"/>
    </xf>
    <xf numFmtId="0" fontId="39" fillId="2" borderId="5" xfId="9" applyFont="1" applyFill="1" applyBorder="1" applyAlignment="1">
      <alignment horizontal="center" vertical="center"/>
    </xf>
    <xf numFmtId="0" fontId="39" fillId="2" borderId="6" xfId="9" applyFont="1" applyFill="1" applyBorder="1" applyAlignment="1">
      <alignment horizontal="center" vertical="center"/>
    </xf>
    <xf numFmtId="0" fontId="39" fillId="2" borderId="2" xfId="9" applyFont="1" applyFill="1" applyBorder="1" applyAlignment="1">
      <alignment horizontal="right" vertical="center"/>
    </xf>
    <xf numFmtId="0" fontId="39" fillId="2" borderId="6" xfId="9" applyFont="1" applyFill="1" applyBorder="1" applyAlignment="1">
      <alignment horizontal="right" vertical="center"/>
    </xf>
    <xf numFmtId="0" fontId="39" fillId="2" borderId="1" xfId="9" applyFont="1" applyFill="1" applyBorder="1" applyAlignment="1">
      <alignment horizontal="left" vertical="center" wrapText="1"/>
    </xf>
    <xf numFmtId="0" fontId="51" fillId="2" borderId="0" xfId="9" applyFont="1" applyFill="1" applyAlignment="1">
      <alignment horizontal="left" vertical="center" wrapText="1"/>
    </xf>
    <xf numFmtId="0" fontId="51" fillId="2" borderId="9" xfId="9" applyFont="1" applyFill="1" applyBorder="1" applyAlignment="1">
      <alignment horizontal="left" vertical="center" wrapText="1"/>
    </xf>
    <xf numFmtId="0" fontId="50" fillId="2" borderId="16" xfId="9" applyFont="1" applyFill="1" applyBorder="1" applyAlignment="1">
      <alignment horizontal="right" vertical="center"/>
    </xf>
    <xf numFmtId="0" fontId="39" fillId="2" borderId="12" xfId="9" applyFont="1" applyFill="1" applyBorder="1" applyAlignment="1">
      <alignment horizontal="right" vertical="center"/>
    </xf>
    <xf numFmtId="0" fontId="39" fillId="2" borderId="7" xfId="9" applyFont="1" applyFill="1" applyBorder="1" applyAlignment="1">
      <alignment horizontal="right" vertical="center"/>
    </xf>
    <xf numFmtId="0" fontId="39" fillId="2" borderId="8" xfId="9" applyFont="1" applyFill="1" applyBorder="1" applyAlignment="1">
      <alignment horizontal="right" vertical="center"/>
    </xf>
    <xf numFmtId="0" fontId="50" fillId="2" borderId="2" xfId="9" applyFont="1" applyFill="1" applyBorder="1" applyAlignment="1">
      <alignment horizontal="center" vertical="center"/>
    </xf>
    <xf numFmtId="0" fontId="50" fillId="2" borderId="5" xfId="9" applyFont="1" applyFill="1" applyBorder="1" applyAlignment="1">
      <alignment horizontal="center" vertical="center"/>
    </xf>
    <xf numFmtId="0" fontId="50" fillId="2" borderId="6" xfId="9" applyFont="1" applyFill="1" applyBorder="1" applyAlignment="1">
      <alignment horizontal="center" vertical="center"/>
    </xf>
    <xf numFmtId="0" fontId="39" fillId="2" borderId="2" xfId="9" applyFont="1" applyFill="1" applyBorder="1" applyAlignment="1">
      <alignment horizontal="center" vertical="center" wrapText="1"/>
    </xf>
    <xf numFmtId="0" fontId="39" fillId="2" borderId="5" xfId="9" applyFont="1" applyFill="1" applyBorder="1" applyAlignment="1">
      <alignment horizontal="center" vertical="center" wrapText="1"/>
    </xf>
    <xf numFmtId="0" fontId="39" fillId="2" borderId="6" xfId="9" applyFont="1" applyFill="1" applyBorder="1" applyAlignment="1">
      <alignment horizontal="center" vertical="center" wrapText="1"/>
    </xf>
    <xf numFmtId="0" fontId="39" fillId="2" borderId="9" xfId="9" applyFont="1" applyFill="1" applyBorder="1" applyAlignment="1">
      <alignment horizontal="left" vertical="center"/>
    </xf>
    <xf numFmtId="0" fontId="39" fillId="2" borderId="0" xfId="9" applyFont="1" applyFill="1" applyAlignment="1">
      <alignment horizontal="left" vertical="center" wrapText="1"/>
    </xf>
    <xf numFmtId="0" fontId="39" fillId="2" borderId="9" xfId="9" applyFont="1" applyFill="1" applyBorder="1" applyAlignment="1">
      <alignment horizontal="left" vertical="center" wrapText="1"/>
    </xf>
    <xf numFmtId="0" fontId="39" fillId="2" borderId="0" xfId="9" applyFont="1" applyFill="1" applyAlignment="1">
      <alignment horizontal="center" vertical="center"/>
    </xf>
    <xf numFmtId="0" fontId="40" fillId="2" borderId="10" xfId="9" applyFont="1" applyFill="1" applyBorder="1" applyAlignment="1">
      <alignment horizontal="center" vertical="center"/>
    </xf>
    <xf numFmtId="0" fontId="40" fillId="2" borderId="9" xfId="9" applyFont="1" applyFill="1" applyBorder="1" applyAlignment="1">
      <alignment horizontal="center" vertical="center"/>
    </xf>
    <xf numFmtId="0" fontId="44" fillId="2" borderId="2" xfId="9" applyFont="1" applyFill="1" applyBorder="1" applyAlignment="1">
      <alignment horizontal="center" vertical="center" wrapText="1"/>
    </xf>
    <xf numFmtId="0" fontId="44" fillId="2" borderId="5" xfId="9" applyFont="1" applyFill="1" applyBorder="1" applyAlignment="1">
      <alignment horizontal="center" vertical="center" wrapText="1"/>
    </xf>
    <xf numFmtId="0" fontId="44" fillId="2" borderId="6" xfId="9" applyFont="1" applyFill="1" applyBorder="1" applyAlignment="1">
      <alignment horizontal="center" vertical="center" wrapText="1"/>
    </xf>
    <xf numFmtId="0" fontId="54" fillId="4" borderId="2" xfId="17" applyFont="1" applyFill="1" applyBorder="1" applyAlignment="1">
      <alignment horizontal="center" vertical="center"/>
    </xf>
    <xf numFmtId="0" fontId="54" fillId="4" borderId="5" xfId="17" applyFont="1" applyFill="1" applyBorder="1" applyAlignment="1">
      <alignment horizontal="center" vertical="center"/>
    </xf>
    <xf numFmtId="0" fontId="54" fillId="4" borderId="6" xfId="17" applyFont="1" applyFill="1" applyBorder="1" applyAlignment="1">
      <alignment horizontal="center" vertical="center"/>
    </xf>
    <xf numFmtId="0" fontId="54" fillId="0" borderId="2" xfId="17" applyFont="1" applyBorder="1" applyAlignment="1">
      <alignment horizontal="center" vertical="center"/>
    </xf>
    <xf numFmtId="0" fontId="54" fillId="0" borderId="5" xfId="17" applyFont="1" applyBorder="1" applyAlignment="1">
      <alignment horizontal="center" vertical="center"/>
    </xf>
    <xf numFmtId="0" fontId="54" fillId="0" borderId="6" xfId="17" applyFont="1" applyBorder="1" applyAlignment="1">
      <alignment horizontal="center" vertical="center"/>
    </xf>
    <xf numFmtId="0" fontId="55" fillId="0" borderId="2" xfId="17" applyFont="1" applyBorder="1" applyAlignment="1">
      <alignment horizontal="center" vertical="center"/>
    </xf>
    <xf numFmtId="0" fontId="55" fillId="0" borderId="5" xfId="17" applyFont="1" applyBorder="1" applyAlignment="1">
      <alignment horizontal="center" vertical="center"/>
    </xf>
    <xf numFmtId="0" fontId="55" fillId="0" borderId="6" xfId="17" applyFont="1" applyBorder="1" applyAlignment="1">
      <alignment horizontal="center" vertical="center"/>
    </xf>
    <xf numFmtId="0" fontId="54" fillId="0" borderId="5" xfId="17" applyFont="1" applyBorder="1" applyAlignment="1">
      <alignment horizontal="left" vertical="center"/>
    </xf>
    <xf numFmtId="0" fontId="54" fillId="4" borderId="12" xfId="17" applyFont="1" applyFill="1" applyBorder="1" applyAlignment="1">
      <alignment horizontal="center" vertical="center"/>
    </xf>
    <xf numFmtId="0" fontId="54" fillId="4" borderId="7" xfId="17" applyFont="1" applyFill="1" applyBorder="1" applyAlignment="1">
      <alignment horizontal="center" vertical="center"/>
    </xf>
    <xf numFmtId="0" fontId="54" fillId="4" borderId="8" xfId="17" applyFont="1" applyFill="1" applyBorder="1" applyAlignment="1">
      <alignment horizontal="center" vertical="center"/>
    </xf>
    <xf numFmtId="0" fontId="54" fillId="4" borderId="10" xfId="17" applyFont="1" applyFill="1" applyBorder="1" applyAlignment="1">
      <alignment horizontal="center" vertical="center"/>
    </xf>
    <xf numFmtId="0" fontId="54" fillId="4" borderId="0" xfId="17" applyFont="1" applyFill="1" applyAlignment="1">
      <alignment horizontal="center" vertical="center"/>
    </xf>
    <xf numFmtId="0" fontId="54" fillId="4" borderId="9" xfId="17" applyFont="1" applyFill="1" applyBorder="1" applyAlignment="1">
      <alignment horizontal="center" vertical="center"/>
    </xf>
    <xf numFmtId="0" fontId="54" fillId="4" borderId="11" xfId="17" applyFont="1" applyFill="1" applyBorder="1" applyAlignment="1">
      <alignment horizontal="center" vertical="center"/>
    </xf>
    <xf numFmtId="0" fontId="54" fillId="4" borderId="3" xfId="17" applyFont="1" applyFill="1" applyBorder="1" applyAlignment="1">
      <alignment horizontal="center" vertical="center"/>
    </xf>
    <xf numFmtId="0" fontId="54" fillId="4" borderId="4" xfId="17" applyFont="1" applyFill="1" applyBorder="1" applyAlignment="1">
      <alignment horizontal="center" vertical="center"/>
    </xf>
    <xf numFmtId="0" fontId="54" fillId="4" borderId="12" xfId="17" applyFont="1" applyFill="1" applyBorder="1" applyAlignment="1">
      <alignment horizontal="center" vertical="center" wrapText="1"/>
    </xf>
    <xf numFmtId="0" fontId="54" fillId="4" borderId="7" xfId="17" applyFont="1" applyFill="1" applyBorder="1" applyAlignment="1">
      <alignment horizontal="center" vertical="center" wrapText="1"/>
    </xf>
    <xf numFmtId="0" fontId="54" fillId="4" borderId="11" xfId="17" applyFont="1" applyFill="1" applyBorder="1" applyAlignment="1">
      <alignment horizontal="center" vertical="center" wrapText="1"/>
    </xf>
    <xf numFmtId="0" fontId="54" fillId="4" borderId="3" xfId="17" applyFont="1" applyFill="1" applyBorder="1" applyAlignment="1">
      <alignment horizontal="center" vertical="center" wrapText="1"/>
    </xf>
    <xf numFmtId="0" fontId="54" fillId="2" borderId="12" xfId="17" applyFont="1" applyFill="1" applyBorder="1" applyAlignment="1">
      <alignment horizontal="center" vertical="center" wrapText="1"/>
    </xf>
    <xf numFmtId="0" fontId="54" fillId="2" borderId="7" xfId="17" applyFont="1" applyFill="1" applyBorder="1" applyAlignment="1">
      <alignment horizontal="center" vertical="center" wrapText="1"/>
    </xf>
    <xf numFmtId="0" fontId="54" fillId="2" borderId="8" xfId="17" applyFont="1" applyFill="1" applyBorder="1" applyAlignment="1">
      <alignment horizontal="center" vertical="center" wrapText="1"/>
    </xf>
    <xf numFmtId="0" fontId="54" fillId="2" borderId="11" xfId="17" applyFont="1" applyFill="1" applyBorder="1" applyAlignment="1">
      <alignment horizontal="center" vertical="center" wrapText="1"/>
    </xf>
    <xf numFmtId="0" fontId="54" fillId="2" borderId="3" xfId="17" applyFont="1" applyFill="1" applyBorder="1" applyAlignment="1">
      <alignment horizontal="center" vertical="center" wrapText="1"/>
    </xf>
    <xf numFmtId="0" fontId="54" fillId="2" borderId="4" xfId="17" applyFont="1" applyFill="1" applyBorder="1" applyAlignment="1">
      <alignment horizontal="center" vertical="center" wrapText="1"/>
    </xf>
    <xf numFmtId="0" fontId="54" fillId="5" borderId="1" xfId="17" applyFont="1" applyFill="1" applyBorder="1" applyAlignment="1">
      <alignment horizontal="center" vertical="center"/>
    </xf>
    <xf numFmtId="0" fontId="54" fillId="0" borderId="2" xfId="17" applyFont="1" applyBorder="1" applyAlignment="1">
      <alignment horizontal="center" vertical="center" wrapText="1"/>
    </xf>
    <xf numFmtId="0" fontId="54" fillId="0" borderId="5" xfId="17" applyFont="1" applyBorder="1" applyAlignment="1">
      <alignment horizontal="center" vertical="center" wrapText="1"/>
    </xf>
    <xf numFmtId="0" fontId="54" fillId="0" borderId="6" xfId="17" applyFont="1" applyBorder="1" applyAlignment="1">
      <alignment horizontal="center" vertical="center" wrapText="1"/>
    </xf>
    <xf numFmtId="0" fontId="54" fillId="0" borderId="12" xfId="17" applyFont="1" applyBorder="1" applyAlignment="1">
      <alignment horizontal="center" vertical="center" wrapText="1"/>
    </xf>
    <xf numFmtId="0" fontId="54" fillId="0" borderId="7" xfId="17" applyFont="1" applyBorder="1" applyAlignment="1">
      <alignment horizontal="center" vertical="center" wrapText="1"/>
    </xf>
    <xf numFmtId="0" fontId="54" fillId="0" borderId="8" xfId="17" applyFont="1" applyBorder="1" applyAlignment="1">
      <alignment horizontal="center" vertical="center" wrapText="1"/>
    </xf>
    <xf numFmtId="0" fontId="54" fillId="0" borderId="11" xfId="17" applyFont="1" applyBorder="1" applyAlignment="1">
      <alignment horizontal="center" vertical="center" wrapText="1"/>
    </xf>
    <xf numFmtId="0" fontId="54" fillId="0" borderId="3" xfId="17" applyFont="1" applyBorder="1" applyAlignment="1">
      <alignment horizontal="center" vertical="center" wrapText="1"/>
    </xf>
    <xf numFmtId="0" fontId="54" fillId="0" borderId="4" xfId="17" applyFont="1" applyBorder="1" applyAlignment="1">
      <alignment horizontal="center" vertical="center" wrapText="1"/>
    </xf>
    <xf numFmtId="0" fontId="55" fillId="0" borderId="1" xfId="17" applyFont="1" applyBorder="1" applyAlignment="1">
      <alignment horizontal="center" vertical="top"/>
    </xf>
    <xf numFmtId="0" fontId="54" fillId="0" borderId="2" xfId="17" applyFont="1" applyBorder="1" applyAlignment="1">
      <alignment horizontal="left" vertical="center"/>
    </xf>
    <xf numFmtId="0" fontId="54" fillId="0" borderId="6" xfId="17" applyFont="1" applyBorder="1" applyAlignment="1">
      <alignment horizontal="left" vertical="center"/>
    </xf>
    <xf numFmtId="0" fontId="54" fillId="4" borderId="10" xfId="17" applyFont="1" applyFill="1" applyBorder="1" applyAlignment="1">
      <alignment horizontal="center" vertical="center" wrapText="1"/>
    </xf>
    <xf numFmtId="0" fontId="54" fillId="4" borderId="0" xfId="17" applyFont="1" applyFill="1" applyAlignment="1">
      <alignment horizontal="center" vertical="center" wrapText="1"/>
    </xf>
    <xf numFmtId="0" fontId="54" fillId="0" borderId="12" xfId="17" applyFont="1" applyBorder="1" applyAlignment="1">
      <alignment horizontal="center" vertical="top"/>
    </xf>
    <xf numFmtId="0" fontId="54" fillId="0" borderId="7" xfId="17" applyFont="1" applyBorder="1" applyAlignment="1">
      <alignment horizontal="center" vertical="top"/>
    </xf>
    <xf numFmtId="0" fontId="54" fillId="0" borderId="8" xfId="17" applyFont="1" applyBorder="1" applyAlignment="1">
      <alignment horizontal="center" vertical="top"/>
    </xf>
    <xf numFmtId="0" fontId="54" fillId="0" borderId="10" xfId="17" applyFont="1" applyBorder="1" applyAlignment="1">
      <alignment horizontal="center" vertical="top"/>
    </xf>
    <xf numFmtId="0" fontId="54" fillId="0" borderId="0" xfId="17" applyFont="1" applyAlignment="1">
      <alignment horizontal="center" vertical="top"/>
    </xf>
    <xf numFmtId="0" fontId="54" fillId="0" borderId="9" xfId="17" applyFont="1" applyBorder="1" applyAlignment="1">
      <alignment horizontal="center" vertical="top"/>
    </xf>
    <xf numFmtId="0" fontId="54" fillId="0" borderId="11" xfId="17" applyFont="1" applyBorder="1" applyAlignment="1">
      <alignment horizontal="center" vertical="top"/>
    </xf>
    <xf numFmtId="0" fontId="54" fillId="0" borderId="3" xfId="17" applyFont="1" applyBorder="1" applyAlignment="1">
      <alignment horizontal="center" vertical="top"/>
    </xf>
    <xf numFmtId="0" fontId="54" fillId="0" borderId="4" xfId="17" applyFont="1" applyBorder="1" applyAlignment="1">
      <alignment horizontal="center" vertical="top"/>
    </xf>
    <xf numFmtId="0" fontId="55" fillId="0" borderId="0" xfId="17" applyFont="1" applyAlignment="1">
      <alignment horizontal="left" vertical="top" wrapText="1"/>
    </xf>
    <xf numFmtId="0" fontId="54" fillId="4" borderId="1" xfId="17" applyFont="1" applyFill="1" applyBorder="1" applyAlignment="1">
      <alignment horizontal="center" vertical="center"/>
    </xf>
    <xf numFmtId="0" fontId="54" fillId="0" borderId="12" xfId="17" applyFont="1" applyBorder="1" applyAlignment="1">
      <alignment horizontal="center" vertical="center"/>
    </xf>
    <xf numFmtId="0" fontId="54" fillId="0" borderId="7" xfId="17" applyFont="1" applyBorder="1" applyAlignment="1">
      <alignment horizontal="center" vertical="center"/>
    </xf>
    <xf numFmtId="0" fontId="54" fillId="0" borderId="8" xfId="17" applyFont="1" applyBorder="1" applyAlignment="1">
      <alignment horizontal="center" vertical="center"/>
    </xf>
    <xf numFmtId="0" fontId="54" fillId="4" borderId="8" xfId="17" applyFont="1" applyFill="1" applyBorder="1" applyAlignment="1">
      <alignment horizontal="center" vertical="center" wrapText="1"/>
    </xf>
    <xf numFmtId="0" fontId="54" fillId="4" borderId="9" xfId="17" applyFont="1" applyFill="1" applyBorder="1" applyAlignment="1">
      <alignment horizontal="center" vertical="center" wrapText="1"/>
    </xf>
    <xf numFmtId="0" fontId="54" fillId="4" borderId="4" xfId="17" applyFont="1" applyFill="1" applyBorder="1" applyAlignment="1">
      <alignment horizontal="center" vertical="center" wrapText="1"/>
    </xf>
    <xf numFmtId="0" fontId="55" fillId="0" borderId="7" xfId="17" applyFont="1" applyBorder="1" applyAlignment="1">
      <alignment horizontal="center" vertical="center"/>
    </xf>
    <xf numFmtId="0" fontId="55" fillId="0" borderId="8" xfId="17" applyFont="1" applyBorder="1" applyAlignment="1">
      <alignment horizontal="center" vertical="center"/>
    </xf>
    <xf numFmtId="0" fontId="55" fillId="0" borderId="12" xfId="17" applyFont="1" applyBorder="1" applyAlignment="1">
      <alignment horizontal="center" vertical="center"/>
    </xf>
    <xf numFmtId="0" fontId="54" fillId="5" borderId="2" xfId="17" applyFont="1" applyFill="1" applyBorder="1" applyAlignment="1">
      <alignment horizontal="left" vertical="center"/>
    </xf>
    <xf numFmtId="0" fontId="54" fillId="5" borderId="5" xfId="17" applyFont="1" applyFill="1" applyBorder="1" applyAlignment="1">
      <alignment horizontal="left" vertical="center"/>
    </xf>
    <xf numFmtId="0" fontId="54" fillId="5" borderId="6" xfId="17" applyFont="1" applyFill="1" applyBorder="1" applyAlignment="1">
      <alignment horizontal="left" vertical="center"/>
    </xf>
    <xf numFmtId="0" fontId="54" fillId="0" borderId="1" xfId="17" applyFont="1" applyBorder="1" applyAlignment="1">
      <alignment horizontal="center" vertical="top"/>
    </xf>
    <xf numFmtId="0" fontId="54" fillId="0" borderId="12" xfId="17" applyFont="1" applyBorder="1" applyAlignment="1">
      <alignment horizontal="left" vertical="center" wrapText="1"/>
    </xf>
    <xf numFmtId="0" fontId="54" fillId="0" borderId="7" xfId="17" applyFont="1" applyBorder="1" applyAlignment="1">
      <alignment horizontal="left" vertical="center" wrapText="1"/>
    </xf>
    <xf numFmtId="0" fontId="54" fillId="0" borderId="8" xfId="17" applyFont="1" applyBorder="1" applyAlignment="1">
      <alignment horizontal="left" vertical="center" wrapText="1"/>
    </xf>
    <xf numFmtId="0" fontId="54" fillId="0" borderId="10" xfId="17" applyFont="1" applyBorder="1" applyAlignment="1">
      <alignment horizontal="left" vertical="center" wrapText="1"/>
    </xf>
    <xf numFmtId="0" fontId="54" fillId="0" borderId="0" xfId="17" applyFont="1" applyAlignment="1">
      <alignment horizontal="left" vertical="center" wrapText="1"/>
    </xf>
    <xf numFmtId="0" fontId="54" fillId="0" borderId="9" xfId="17" applyFont="1" applyBorder="1" applyAlignment="1">
      <alignment horizontal="left" vertical="center" wrapText="1"/>
    </xf>
    <xf numFmtId="0" fontId="54" fillId="0" borderId="11" xfId="17" applyFont="1" applyBorder="1" applyAlignment="1">
      <alignment horizontal="left" vertical="center" wrapText="1"/>
    </xf>
    <xf numFmtId="0" fontId="54" fillId="0" borderId="3" xfId="17" applyFont="1" applyBorder="1" applyAlignment="1">
      <alignment horizontal="left" vertical="center" wrapText="1"/>
    </xf>
    <xf numFmtId="0" fontId="54" fillId="0" borderId="4" xfId="17" applyFont="1" applyBorder="1" applyAlignment="1">
      <alignment horizontal="left" vertical="center" wrapText="1"/>
    </xf>
    <xf numFmtId="0" fontId="54" fillId="4" borderId="2" xfId="17" applyFont="1" applyFill="1" applyBorder="1" applyAlignment="1">
      <alignment horizontal="left" vertical="center"/>
    </xf>
    <xf numFmtId="0" fontId="54" fillId="4" borderId="5" xfId="17" applyFont="1" applyFill="1" applyBorder="1" applyAlignment="1">
      <alignment horizontal="left" vertical="center"/>
    </xf>
    <xf numFmtId="0" fontId="54" fillId="4" borderId="6" xfId="17" applyFont="1" applyFill="1" applyBorder="1" applyAlignment="1">
      <alignment horizontal="left" vertical="center"/>
    </xf>
    <xf numFmtId="0" fontId="54" fillId="0" borderId="10" xfId="17" applyFont="1" applyBorder="1" applyAlignment="1">
      <alignment horizontal="center" vertical="center"/>
    </xf>
    <xf numFmtId="0" fontId="54" fillId="0" borderId="0" xfId="17" applyFont="1" applyAlignment="1">
      <alignment horizontal="center" vertical="center"/>
    </xf>
    <xf numFmtId="0" fontId="54" fillId="0" borderId="9" xfId="17" applyFont="1" applyBorder="1" applyAlignment="1">
      <alignment horizontal="center" vertical="center"/>
    </xf>
    <xf numFmtId="0" fontId="54" fillId="0" borderId="11" xfId="17" applyFont="1" applyBorder="1" applyAlignment="1">
      <alignment horizontal="center" vertical="center"/>
    </xf>
    <xf numFmtId="0" fontId="54" fillId="0" borderId="3" xfId="17" applyFont="1" applyBorder="1" applyAlignment="1">
      <alignment horizontal="center" vertical="center"/>
    </xf>
    <xf numFmtId="0" fontId="54" fillId="0" borderId="4" xfId="17" applyFont="1" applyBorder="1" applyAlignment="1">
      <alignment horizontal="center" vertical="center"/>
    </xf>
    <xf numFmtId="0" fontId="55" fillId="4" borderId="2" xfId="17" applyFont="1" applyFill="1" applyBorder="1" applyAlignment="1">
      <alignment horizontal="center" vertical="center"/>
    </xf>
    <xf numFmtId="0" fontId="55" fillId="4" borderId="6" xfId="17" applyFont="1" applyFill="1" applyBorder="1" applyAlignment="1">
      <alignment horizontal="center" vertical="center"/>
    </xf>
    <xf numFmtId="0" fontId="55" fillId="4" borderId="5" xfId="17" applyFont="1" applyFill="1" applyBorder="1" applyAlignment="1">
      <alignment horizontal="center" vertical="center"/>
    </xf>
    <xf numFmtId="0" fontId="54" fillId="0" borderId="10" xfId="17" applyFont="1" applyBorder="1" applyAlignment="1">
      <alignment horizontal="left" vertical="top" wrapText="1"/>
    </xf>
    <xf numFmtId="0" fontId="54" fillId="0" borderId="0" xfId="17" applyFont="1" applyAlignment="1">
      <alignment horizontal="left" vertical="top" wrapText="1"/>
    </xf>
    <xf numFmtId="0" fontId="54" fillId="0" borderId="9" xfId="17" applyFont="1" applyBorder="1" applyAlignment="1">
      <alignment horizontal="left" vertical="top" wrapText="1"/>
    </xf>
    <xf numFmtId="0" fontId="54" fillId="4" borderId="25" xfId="17" applyFont="1" applyFill="1" applyBorder="1" applyAlignment="1">
      <alignment horizontal="center" vertical="center" textRotation="255"/>
    </xf>
    <xf numFmtId="0" fontId="54" fillId="4" borderId="48" xfId="17" applyFont="1" applyFill="1" applyBorder="1" applyAlignment="1">
      <alignment horizontal="center" vertical="center" textRotation="255"/>
    </xf>
    <xf numFmtId="0" fontId="55" fillId="4" borderId="1" xfId="17" applyFont="1" applyFill="1" applyBorder="1" applyAlignment="1">
      <alignment horizontal="center" vertical="center"/>
    </xf>
    <xf numFmtId="0" fontId="59" fillId="4" borderId="2" xfId="17" applyFont="1" applyFill="1" applyBorder="1" applyAlignment="1">
      <alignment horizontal="left" vertical="center" wrapText="1"/>
    </xf>
    <xf numFmtId="0" fontId="59" fillId="4" borderId="5" xfId="17" applyFont="1" applyFill="1" applyBorder="1" applyAlignment="1">
      <alignment horizontal="left" vertical="center"/>
    </xf>
    <xf numFmtId="0" fontId="59" fillId="4" borderId="6" xfId="17" applyFont="1" applyFill="1" applyBorder="1" applyAlignment="1">
      <alignment horizontal="left" vertical="center"/>
    </xf>
    <xf numFmtId="0" fontId="54" fillId="4" borderId="2" xfId="17" applyFont="1" applyFill="1" applyBorder="1" applyAlignment="1">
      <alignment horizontal="center" vertical="center" wrapText="1"/>
    </xf>
    <xf numFmtId="0" fontId="54" fillId="4" borderId="5" xfId="17" applyFont="1" applyFill="1" applyBorder="1" applyAlignment="1">
      <alignment horizontal="center" vertical="center" wrapText="1"/>
    </xf>
    <xf numFmtId="0" fontId="54" fillId="4" borderId="6" xfId="17" applyFont="1" applyFill="1" applyBorder="1" applyAlignment="1">
      <alignment horizontal="center" vertical="center" wrapText="1"/>
    </xf>
    <xf numFmtId="0" fontId="54" fillId="2" borderId="2" xfId="17" applyFont="1" applyFill="1" applyBorder="1" applyAlignment="1">
      <alignment horizontal="center" vertical="center" wrapText="1"/>
    </xf>
    <xf numFmtId="0" fontId="54" fillId="2" borderId="5" xfId="17" applyFont="1" applyFill="1" applyBorder="1" applyAlignment="1">
      <alignment horizontal="center" vertical="center" wrapText="1"/>
    </xf>
    <xf numFmtId="0" fontId="54" fillId="2" borderId="6" xfId="17" applyFont="1" applyFill="1" applyBorder="1" applyAlignment="1">
      <alignment horizontal="center" vertical="center" wrapText="1"/>
    </xf>
    <xf numFmtId="0" fontId="52" fillId="0" borderId="0" xfId="17" applyFont="1" applyAlignment="1">
      <alignment horizontal="center" vertical="center" wrapText="1"/>
    </xf>
    <xf numFmtId="0" fontId="54" fillId="0" borderId="1" xfId="17" applyFont="1" applyBorder="1" applyAlignment="1">
      <alignment horizontal="center" vertical="center"/>
    </xf>
    <xf numFmtId="0" fontId="54" fillId="5" borderId="12" xfId="17" applyFont="1" applyFill="1" applyBorder="1" applyAlignment="1">
      <alignment horizontal="center" vertical="center"/>
    </xf>
    <xf numFmtId="0" fontId="54" fillId="5" borderId="8" xfId="17" applyFont="1" applyFill="1" applyBorder="1" applyAlignment="1">
      <alignment horizontal="center" vertical="center"/>
    </xf>
    <xf numFmtId="0" fontId="54" fillId="5" borderId="11" xfId="17" applyFont="1" applyFill="1" applyBorder="1" applyAlignment="1">
      <alignment horizontal="center" vertical="center"/>
    </xf>
    <xf numFmtId="0" fontId="54" fillId="5" borderId="4" xfId="17" applyFont="1" applyFill="1" applyBorder="1" applyAlignment="1">
      <alignment horizontal="center" vertical="center"/>
    </xf>
    <xf numFmtId="0" fontId="55" fillId="0" borderId="11" xfId="17" applyFont="1" applyBorder="1" applyAlignment="1">
      <alignment horizontal="center" vertical="center"/>
    </xf>
    <xf numFmtId="0" fontId="55" fillId="0" borderId="3" xfId="17" applyFont="1" applyBorder="1" applyAlignment="1">
      <alignment horizontal="center" vertical="center"/>
    </xf>
    <xf numFmtId="0" fontId="55" fillId="0" borderId="4" xfId="17" applyFont="1" applyBorder="1" applyAlignment="1">
      <alignment horizontal="center" vertical="center"/>
    </xf>
    <xf numFmtId="0" fontId="11" fillId="0" borderId="0" xfId="0" applyFont="1">
      <alignment vertical="center"/>
    </xf>
    <xf numFmtId="0" fontId="0" fillId="0" borderId="0" xfId="0">
      <alignment vertical="center"/>
    </xf>
    <xf numFmtId="0" fontId="11" fillId="0" borderId="0" xfId="0" applyFont="1" applyAlignment="1">
      <alignment vertical="center" wrapText="1"/>
    </xf>
    <xf numFmtId="0" fontId="25" fillId="0" borderId="0" xfId="0" applyFont="1" applyAlignment="1">
      <alignmen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0" xfId="0" applyAlignment="1">
      <alignment horizontal="right" vertical="center"/>
    </xf>
    <xf numFmtId="0" fontId="22" fillId="0" borderId="0" xfId="0" applyFont="1" applyAlignment="1">
      <alignment horizontal="center" vertical="center"/>
    </xf>
    <xf numFmtId="0" fontId="0" fillId="0" borderId="0" xfId="0"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1" fillId="0" borderId="0" xfId="13" applyFont="1" applyAlignment="1">
      <alignment horizontal="left" vertical="center" wrapText="1"/>
    </xf>
    <xf numFmtId="0" fontId="25" fillId="0" borderId="0" xfId="0" applyFont="1" applyAlignment="1">
      <alignment horizontal="left" vertical="center" wrapText="1"/>
    </xf>
    <xf numFmtId="0" fontId="25" fillId="0" borderId="34" xfId="13" applyFont="1" applyBorder="1" applyAlignment="1">
      <alignment horizontal="center" vertical="center" shrinkToFit="1"/>
    </xf>
    <xf numFmtId="0" fontId="25" fillId="0" borderId="1" xfId="13" applyFont="1" applyBorder="1" applyAlignment="1">
      <alignment horizontal="center" vertical="center" shrinkToFit="1"/>
    </xf>
    <xf numFmtId="0" fontId="25" fillId="0" borderId="36" xfId="13" applyFont="1" applyBorder="1" applyAlignment="1">
      <alignment horizontal="center" vertical="center" shrinkToFit="1"/>
    </xf>
    <xf numFmtId="0" fontId="25" fillId="0" borderId="37" xfId="13" applyFont="1" applyBorder="1" applyAlignment="1">
      <alignment horizontal="center" vertical="center" shrinkToFit="1"/>
    </xf>
    <xf numFmtId="0" fontId="25" fillId="0" borderId="39" xfId="13" applyFont="1" applyBorder="1" applyAlignment="1">
      <alignment horizontal="center" vertical="center" wrapText="1"/>
    </xf>
    <xf numFmtId="0" fontId="25" fillId="0" borderId="40" xfId="13"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3" xfId="13" applyFont="1" applyBorder="1" applyAlignment="1">
      <alignment horizontal="center" vertical="center" wrapText="1"/>
    </xf>
    <xf numFmtId="0" fontId="25" fillId="0" borderId="3" xfId="13"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2" xfId="13" applyFont="1" applyBorder="1" applyAlignment="1">
      <alignment horizontal="center" vertical="center" wrapText="1"/>
    </xf>
    <xf numFmtId="0" fontId="25" fillId="0" borderId="11" xfId="0" applyFont="1" applyBorder="1" applyAlignment="1">
      <alignment horizontal="center" vertical="center" wrapText="1"/>
    </xf>
    <xf numFmtId="0" fontId="25" fillId="0" borderId="44" xfId="13" applyFont="1" applyBorder="1" applyAlignment="1">
      <alignment horizontal="center" vertical="center" shrinkToFit="1"/>
    </xf>
    <xf numFmtId="0" fontId="25" fillId="0" borderId="45" xfId="13" applyFont="1" applyBorder="1" applyAlignment="1">
      <alignment horizontal="center" vertical="center" shrinkToFit="1"/>
    </xf>
    <xf numFmtId="0" fontId="25" fillId="0" borderId="45" xfId="0" applyFont="1" applyBorder="1" applyAlignment="1">
      <alignment horizontal="center" vertical="center" shrinkToFit="1"/>
    </xf>
    <xf numFmtId="0" fontId="25" fillId="0" borderId="46" xfId="0" applyFont="1" applyBorder="1" applyAlignment="1">
      <alignment horizontal="center" vertical="center" shrinkToFit="1"/>
    </xf>
    <xf numFmtId="0" fontId="28" fillId="0" borderId="0" xfId="13" applyFont="1" applyAlignment="1">
      <alignment horizontal="left" vertical="center" wrapText="1"/>
    </xf>
    <xf numFmtId="0" fontId="30" fillId="0" borderId="34" xfId="13" applyFont="1" applyBorder="1" applyAlignment="1">
      <alignment horizontal="center" vertical="center" shrinkToFit="1"/>
    </xf>
    <xf numFmtId="0" fontId="30" fillId="0" borderId="1" xfId="13" applyFont="1" applyBorder="1" applyAlignment="1">
      <alignment horizontal="center" vertical="center" shrinkToFit="1"/>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33" xfId="0" applyBorder="1">
      <alignment vertical="center"/>
    </xf>
    <xf numFmtId="0" fontId="25" fillId="0" borderId="32" xfId="13" applyFont="1" applyBorder="1" applyAlignment="1">
      <alignment horizontal="center" vertical="center"/>
    </xf>
    <xf numFmtId="0" fontId="25" fillId="0" borderId="5" xfId="13" applyFont="1" applyBorder="1" applyAlignment="1">
      <alignment horizontal="center" vertical="center"/>
    </xf>
    <xf numFmtId="0" fontId="25" fillId="0" borderId="6" xfId="13" applyFont="1" applyBorder="1" applyAlignment="1">
      <alignment horizontal="center" vertical="center"/>
    </xf>
    <xf numFmtId="0" fontId="13" fillId="0" borderId="2" xfId="13" applyFont="1" applyBorder="1" applyAlignment="1">
      <alignment horizontal="center" vertical="center"/>
    </xf>
    <xf numFmtId="0" fontId="13" fillId="0" borderId="33" xfId="13" applyFont="1" applyBorder="1" applyAlignment="1">
      <alignment horizontal="center" vertical="center"/>
    </xf>
    <xf numFmtId="0" fontId="28" fillId="0" borderId="34" xfId="13" applyFont="1" applyBorder="1" applyAlignment="1">
      <alignment horizontal="center" vertical="center"/>
    </xf>
    <xf numFmtId="0" fontId="28" fillId="0" borderId="1" xfId="13" applyFont="1" applyBorder="1" applyAlignment="1">
      <alignment horizontal="center" vertical="center"/>
    </xf>
    <xf numFmtId="0" fontId="29" fillId="0" borderId="12" xfId="13" applyFont="1" applyBorder="1" applyAlignment="1">
      <alignment horizontal="center" vertical="center" wrapText="1"/>
    </xf>
    <xf numFmtId="0" fontId="29" fillId="0" borderId="10" xfId="13" applyFont="1" applyBorder="1" applyAlignment="1">
      <alignment horizontal="center" vertical="center" wrapText="1"/>
    </xf>
    <xf numFmtId="0" fontId="29" fillId="0" borderId="11" xfId="13" applyFont="1" applyBorder="1" applyAlignment="1">
      <alignment horizontal="center" vertical="center" wrapText="1"/>
    </xf>
    <xf numFmtId="0" fontId="29" fillId="0" borderId="35" xfId="13" applyFont="1" applyBorder="1" applyAlignment="1">
      <alignment horizontal="center" vertical="center" wrapText="1"/>
    </xf>
    <xf numFmtId="0" fontId="27" fillId="0" borderId="0" xfId="13" applyFont="1" applyAlignment="1">
      <alignment horizontal="center" vertical="center"/>
    </xf>
    <xf numFmtId="0" fontId="27" fillId="0" borderId="26" xfId="0" applyFont="1" applyBorder="1" applyAlignment="1">
      <alignment horizontal="center" vertical="center"/>
    </xf>
    <xf numFmtId="0" fontId="0" fillId="0" borderId="26" xfId="0" applyBorder="1">
      <alignment vertical="center"/>
    </xf>
    <xf numFmtId="0" fontId="25" fillId="0" borderId="27" xfId="0"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lignment vertical="center"/>
    </xf>
    <xf numFmtId="0" fontId="0" fillId="0" borderId="31" xfId="0" applyBorder="1">
      <alignment vertical="center"/>
    </xf>
    <xf numFmtId="0" fontId="8" fillId="0" borderId="0" xfId="14" applyFont="1" applyAlignment="1">
      <alignment horizontal="left" vertical="center"/>
    </xf>
    <xf numFmtId="0" fontId="7" fillId="0" borderId="25" xfId="14" applyBorder="1" applyAlignment="1">
      <alignment vertical="center" textRotation="255" wrapText="1"/>
    </xf>
    <xf numFmtId="0" fontId="7" fillId="0" borderId="48" xfId="14" applyBorder="1">
      <alignment vertical="center"/>
    </xf>
    <xf numFmtId="0" fontId="7" fillId="0" borderId="49" xfId="14" applyBorder="1">
      <alignment vertical="center"/>
    </xf>
    <xf numFmtId="0" fontId="7" fillId="0" borderId="2" xfId="15" applyBorder="1" applyAlignment="1">
      <alignment horizontal="left" vertical="center" wrapText="1"/>
    </xf>
    <xf numFmtId="0" fontId="7" fillId="0" borderId="5" xfId="15" applyBorder="1" applyAlignment="1">
      <alignment horizontal="left" vertical="center" wrapText="1"/>
    </xf>
    <xf numFmtId="0" fontId="7" fillId="0" borderId="5" xfId="14" applyBorder="1">
      <alignment vertical="center"/>
    </xf>
    <xf numFmtId="0" fontId="7" fillId="0" borderId="2" xfId="15" applyBorder="1" applyAlignment="1">
      <alignment horizontal="center" vertical="center" wrapText="1"/>
    </xf>
    <xf numFmtId="0" fontId="7" fillId="0" borderId="6" xfId="14" applyBorder="1">
      <alignment vertical="center"/>
    </xf>
    <xf numFmtId="0" fontId="7" fillId="0" borderId="0" xfId="14">
      <alignment vertical="center"/>
    </xf>
    <xf numFmtId="0" fontId="7" fillId="0" borderId="2" xfId="14" applyBorder="1" applyAlignment="1">
      <alignment horizontal="center" vertical="center"/>
    </xf>
    <xf numFmtId="0" fontId="7" fillId="0" borderId="6" xfId="14" applyBorder="1" applyAlignment="1">
      <alignment horizontal="center" vertical="center"/>
    </xf>
    <xf numFmtId="0" fontId="31" fillId="0" borderId="25" xfId="14" applyFont="1" applyBorder="1" applyAlignment="1">
      <alignment vertical="center" textRotation="255" wrapText="1"/>
    </xf>
    <xf numFmtId="0" fontId="31" fillId="0" borderId="48" xfId="14" applyFont="1" applyBorder="1">
      <alignment vertical="center"/>
    </xf>
    <xf numFmtId="0" fontId="31" fillId="0" borderId="49" xfId="14" applyFont="1" applyBorder="1">
      <alignment vertical="center"/>
    </xf>
    <xf numFmtId="0" fontId="7" fillId="0" borderId="0" xfId="14" applyAlignment="1">
      <alignment horizontal="right" vertical="center"/>
    </xf>
    <xf numFmtId="0" fontId="22" fillId="0" borderId="0" xfId="14" applyFont="1" applyAlignment="1">
      <alignment horizontal="center" vertical="center"/>
    </xf>
    <xf numFmtId="0" fontId="22" fillId="0" borderId="2" xfId="14" applyFont="1" applyBorder="1" applyAlignment="1">
      <alignment horizontal="center" vertical="center"/>
    </xf>
    <xf numFmtId="0" fontId="22" fillId="0" borderId="5" xfId="14" applyFont="1" applyBorder="1" applyAlignment="1">
      <alignment horizontal="center" vertical="center"/>
    </xf>
    <xf numFmtId="0" fontId="22" fillId="0" borderId="6" xfId="14" applyFont="1" applyBorder="1" applyAlignment="1">
      <alignment horizontal="center" vertical="center"/>
    </xf>
    <xf numFmtId="0" fontId="7" fillId="0" borderId="7" xfId="14" applyBorder="1" applyAlignment="1">
      <alignment horizontal="center" vertical="center"/>
    </xf>
    <xf numFmtId="0" fontId="7" fillId="0" borderId="8" xfId="14" applyBorder="1" applyAlignment="1">
      <alignment horizontal="center" vertical="center"/>
    </xf>
    <xf numFmtId="0" fontId="7" fillId="0" borderId="5" xfId="15" applyBorder="1" applyAlignment="1">
      <alignment horizontal="center" vertical="center" wrapText="1"/>
    </xf>
    <xf numFmtId="0" fontId="7" fillId="0" borderId="5" xfId="14" applyBorder="1" applyAlignment="1">
      <alignment horizontal="center" vertical="center" wrapText="1"/>
    </xf>
    <xf numFmtId="0" fontId="7" fillId="0" borderId="6" xfId="14" applyBorder="1" applyAlignment="1">
      <alignment horizontal="center" vertical="center" wrapText="1"/>
    </xf>
    <xf numFmtId="0" fontId="7" fillId="0" borderId="12" xfId="15" applyBorder="1" applyAlignment="1">
      <alignment horizontal="center" vertical="center" wrapText="1"/>
    </xf>
    <xf numFmtId="0" fontId="7" fillId="0" borderId="8" xfId="14" applyBorder="1">
      <alignment vertical="center"/>
    </xf>
    <xf numFmtId="0" fontId="7" fillId="0" borderId="48" xfId="3" applyBorder="1" applyAlignment="1">
      <alignment horizontal="left" vertical="center" wrapText="1"/>
    </xf>
    <xf numFmtId="0" fontId="7" fillId="0" borderId="49" xfId="3" applyBorder="1" applyAlignment="1">
      <alignment horizontal="left" vertical="center" wrapText="1"/>
    </xf>
    <xf numFmtId="0" fontId="7" fillId="0" borderId="5" xfId="3" applyBorder="1" applyAlignment="1">
      <alignment horizontal="left" vertical="center" wrapText="1"/>
    </xf>
    <xf numFmtId="0" fontId="7" fillId="0" borderId="6" xfId="3" applyBorder="1" applyAlignment="1">
      <alignment horizontal="left" vertical="center" wrapText="1"/>
    </xf>
    <xf numFmtId="0" fontId="7" fillId="0" borderId="0" xfId="3" applyAlignment="1">
      <alignment horizontal="right" vertical="center"/>
    </xf>
    <xf numFmtId="0" fontId="22" fillId="0" borderId="0" xfId="3" applyFont="1" applyAlignment="1">
      <alignment horizontal="center" vertical="center"/>
    </xf>
    <xf numFmtId="0" fontId="22" fillId="0" borderId="2" xfId="3" applyFont="1" applyBorder="1" applyAlignment="1">
      <alignment horizontal="center" vertical="center"/>
    </xf>
    <xf numFmtId="0" fontId="22" fillId="0" borderId="5" xfId="3" applyFont="1" applyBorder="1" applyAlignment="1">
      <alignment horizontal="center" vertical="center"/>
    </xf>
    <xf numFmtId="0" fontId="22" fillId="0" borderId="6" xfId="3" applyFont="1" applyBorder="1" applyAlignment="1">
      <alignment horizontal="center" vertical="center"/>
    </xf>
    <xf numFmtId="0" fontId="7" fillId="0" borderId="7" xfId="3" applyBorder="1" applyAlignment="1">
      <alignment horizontal="center" vertical="center"/>
    </xf>
    <xf numFmtId="0" fontId="7" fillId="0" borderId="8" xfId="3" applyBorder="1" applyAlignment="1">
      <alignment horizontal="center" vertical="center"/>
    </xf>
    <xf numFmtId="0" fontId="7" fillId="0" borderId="25" xfId="3" applyBorder="1" applyAlignment="1">
      <alignment horizontal="left" vertical="center" wrapText="1" indent="1"/>
    </xf>
    <xf numFmtId="0" fontId="7" fillId="0" borderId="49" xfId="3" applyBorder="1" applyAlignment="1">
      <alignment horizontal="left" vertical="center" indent="1"/>
    </xf>
    <xf numFmtId="0" fontId="25" fillId="0" borderId="5" xfId="3" applyFont="1" applyBorder="1" applyAlignment="1">
      <alignment horizontal="left" vertical="center" wrapText="1"/>
    </xf>
    <xf numFmtId="0" fontId="65" fillId="2" borderId="7" xfId="13" applyFont="1" applyFill="1" applyBorder="1" applyAlignment="1">
      <alignment horizontal="left" vertical="top" wrapText="1"/>
    </xf>
    <xf numFmtId="0" fontId="65" fillId="2" borderId="0" xfId="13" applyFont="1" applyFill="1" applyAlignment="1">
      <alignment horizontal="left" vertical="top" wrapText="1"/>
    </xf>
    <xf numFmtId="49" fontId="65" fillId="2" borderId="5" xfId="13" applyNumberFormat="1" applyFont="1" applyFill="1" applyBorder="1" applyAlignment="1">
      <alignment horizontal="center" vertical="center"/>
    </xf>
    <xf numFmtId="0" fontId="65" fillId="2" borderId="5" xfId="13" applyFont="1" applyFill="1" applyBorder="1" applyAlignment="1">
      <alignment horizontal="left" vertical="center"/>
    </xf>
    <xf numFmtId="0" fontId="65" fillId="2" borderId="6" xfId="13" applyFont="1" applyFill="1" applyBorder="1" applyAlignment="1">
      <alignment horizontal="left" vertical="center"/>
    </xf>
    <xf numFmtId="0" fontId="65" fillId="2" borderId="7" xfId="13" applyFont="1" applyFill="1" applyBorder="1" applyAlignment="1">
      <alignment horizontal="center" vertical="center"/>
    </xf>
    <xf numFmtId="49" fontId="65" fillId="2" borderId="7" xfId="13" applyNumberFormat="1" applyFont="1" applyFill="1" applyBorder="1" applyAlignment="1">
      <alignment horizontal="center" vertical="center"/>
    </xf>
    <xf numFmtId="0" fontId="65" fillId="2" borderId="65" xfId="13" applyFont="1" applyFill="1" applyBorder="1" applyAlignment="1">
      <alignment horizontal="center" vertical="center" wrapText="1"/>
    </xf>
    <xf numFmtId="0" fontId="65" fillId="2" borderId="7" xfId="13" applyFont="1" applyFill="1" applyBorder="1" applyAlignment="1">
      <alignment horizontal="center" vertical="center" wrapText="1"/>
    </xf>
    <xf numFmtId="0" fontId="65" fillId="2" borderId="7" xfId="13" applyFont="1" applyFill="1" applyBorder="1" applyAlignment="1">
      <alignment horizontal="left" vertical="center"/>
    </xf>
    <xf numFmtId="0" fontId="65" fillId="2" borderId="8" xfId="13" applyFont="1" applyFill="1" applyBorder="1" applyAlignment="1">
      <alignment horizontal="left" vertical="center"/>
    </xf>
    <xf numFmtId="0" fontId="65" fillId="2" borderId="12" xfId="13" applyFont="1" applyFill="1" applyBorder="1" applyAlignment="1">
      <alignment horizontal="center" vertical="distributed" textRotation="255" indent="4"/>
    </xf>
    <xf numFmtId="0" fontId="65" fillId="2" borderId="7" xfId="13" applyFont="1" applyFill="1" applyBorder="1" applyAlignment="1">
      <alignment horizontal="center" vertical="distributed" textRotation="255" indent="4"/>
    </xf>
    <xf numFmtId="0" fontId="65" fillId="2" borderId="10" xfId="13" applyFont="1" applyFill="1" applyBorder="1" applyAlignment="1">
      <alignment horizontal="center" vertical="distributed" textRotation="255" indent="4"/>
    </xf>
    <xf numFmtId="0" fontId="65" fillId="2" borderId="0" xfId="13" applyFont="1" applyFill="1" applyAlignment="1">
      <alignment horizontal="center" vertical="distributed" textRotation="255" indent="4"/>
    </xf>
    <xf numFmtId="0" fontId="65" fillId="2" borderId="9" xfId="13" applyFont="1" applyFill="1" applyBorder="1" applyAlignment="1">
      <alignment horizontal="center" vertical="distributed" textRotation="255" indent="4"/>
    </xf>
    <xf numFmtId="0" fontId="65" fillId="2" borderId="11" xfId="13" applyFont="1" applyFill="1" applyBorder="1" applyAlignment="1">
      <alignment horizontal="center" vertical="distributed" textRotation="255" indent="4"/>
    </xf>
    <xf numFmtId="0" fontId="65" fillId="2" borderId="4" xfId="13" applyFont="1" applyFill="1" applyBorder="1" applyAlignment="1">
      <alignment horizontal="center" vertical="distributed" textRotation="255" indent="4"/>
    </xf>
    <xf numFmtId="0" fontId="65" fillId="2" borderId="12" xfId="13" applyFont="1" applyFill="1" applyBorder="1" applyAlignment="1">
      <alignment horizontal="center" vertical="center" wrapText="1"/>
    </xf>
    <xf numFmtId="0" fontId="65" fillId="2" borderId="8" xfId="13" applyFont="1" applyFill="1" applyBorder="1" applyAlignment="1">
      <alignment horizontal="center" vertical="center" wrapText="1"/>
    </xf>
    <xf numFmtId="0" fontId="65" fillId="2" borderId="11" xfId="13" applyFont="1" applyFill="1" applyBorder="1" applyAlignment="1">
      <alignment horizontal="center" vertical="center" wrapText="1"/>
    </xf>
    <xf numFmtId="0" fontId="65" fillId="2" borderId="3" xfId="13" applyFont="1" applyFill="1" applyBorder="1" applyAlignment="1">
      <alignment horizontal="center" vertical="center" wrapText="1"/>
    </xf>
    <xf numFmtId="0" fontId="65" fillId="2" borderId="4" xfId="13" applyFont="1" applyFill="1" applyBorder="1" applyAlignment="1">
      <alignment horizontal="center" vertical="center" wrapText="1"/>
    </xf>
    <xf numFmtId="0" fontId="65" fillId="2" borderId="5" xfId="13" applyFont="1" applyFill="1" applyBorder="1" applyAlignment="1">
      <alignment horizontal="center" vertical="center"/>
    </xf>
    <xf numFmtId="0" fontId="65" fillId="2" borderId="64" xfId="13" applyFont="1" applyFill="1" applyBorder="1" applyAlignment="1">
      <alignment horizontal="center" vertical="center" wrapText="1"/>
    </xf>
    <xf numFmtId="0" fontId="65" fillId="2" borderId="5" xfId="13" applyFont="1" applyFill="1" applyBorder="1" applyAlignment="1">
      <alignment horizontal="center" vertical="center" wrapText="1"/>
    </xf>
    <xf numFmtId="0" fontId="65" fillId="2" borderId="2" xfId="13" applyFont="1" applyFill="1" applyBorder="1" applyAlignment="1">
      <alignment horizontal="center" vertical="center" wrapText="1"/>
    </xf>
    <xf numFmtId="0" fontId="65" fillId="2" borderId="68" xfId="13" applyFont="1" applyFill="1" applyBorder="1" applyAlignment="1">
      <alignment horizontal="left" vertical="center"/>
    </xf>
    <xf numFmtId="0" fontId="65" fillId="2" borderId="69" xfId="13" applyFont="1" applyFill="1" applyBorder="1" applyAlignment="1">
      <alignment horizontal="left" vertical="center"/>
    </xf>
    <xf numFmtId="0" fontId="65" fillId="2" borderId="71" xfId="13" applyFont="1" applyFill="1" applyBorder="1" applyAlignment="1">
      <alignment horizontal="left" vertical="center"/>
    </xf>
    <xf numFmtId="0" fontId="65" fillId="2" borderId="72" xfId="13" applyFont="1" applyFill="1" applyBorder="1" applyAlignment="1">
      <alignment horizontal="left" vertical="center"/>
    </xf>
    <xf numFmtId="0" fontId="65" fillId="2" borderId="70" xfId="13" applyFont="1" applyFill="1" applyBorder="1" applyAlignment="1">
      <alignment horizontal="center" vertical="center"/>
    </xf>
    <xf numFmtId="0" fontId="65" fillId="2" borderId="71" xfId="13" applyFont="1" applyFill="1" applyBorder="1" applyAlignment="1">
      <alignment horizontal="center" vertical="center"/>
    </xf>
    <xf numFmtId="0" fontId="65" fillId="2" borderId="10" xfId="13" applyFont="1" applyFill="1" applyBorder="1" applyAlignment="1">
      <alignment vertical="center" textRotation="255"/>
    </xf>
    <xf numFmtId="0" fontId="65" fillId="2" borderId="9" xfId="13" applyFont="1" applyFill="1" applyBorder="1" applyAlignment="1">
      <alignment vertical="center" textRotation="255"/>
    </xf>
    <xf numFmtId="0" fontId="65" fillId="2" borderId="11" xfId="13" applyFont="1" applyFill="1" applyBorder="1" applyAlignment="1">
      <alignment vertical="center" textRotation="255"/>
    </xf>
    <xf numFmtId="0" fontId="65" fillId="2" borderId="4" xfId="13" applyFont="1" applyFill="1" applyBorder="1" applyAlignment="1">
      <alignment vertical="center" textRotation="255"/>
    </xf>
    <xf numFmtId="0" fontId="65" fillId="2" borderId="67" xfId="13" applyFont="1" applyFill="1" applyBorder="1" applyAlignment="1">
      <alignment horizontal="center" vertical="center"/>
    </xf>
    <xf numFmtId="0" fontId="65" fillId="2" borderId="68" xfId="13" applyFont="1" applyFill="1" applyBorder="1" applyAlignment="1">
      <alignment horizontal="center" vertical="center"/>
    </xf>
    <xf numFmtId="0" fontId="64" fillId="2" borderId="0" xfId="13" applyFont="1" applyFill="1" applyAlignment="1">
      <alignment horizontal="center" vertical="center"/>
    </xf>
    <xf numFmtId="0" fontId="65" fillId="2" borderId="2" xfId="13" applyFont="1" applyFill="1" applyBorder="1" applyAlignment="1">
      <alignment horizontal="left" vertical="center"/>
    </xf>
    <xf numFmtId="0" fontId="65" fillId="2" borderId="2" xfId="13" applyFont="1" applyFill="1" applyBorder="1" applyAlignment="1">
      <alignment horizontal="center" vertical="center"/>
    </xf>
    <xf numFmtId="0" fontId="65" fillId="2" borderId="6" xfId="13" applyFont="1" applyFill="1" applyBorder="1" applyAlignment="1">
      <alignment horizontal="center" vertical="center"/>
    </xf>
    <xf numFmtId="0" fontId="65" fillId="2" borderId="1" xfId="13" applyFont="1" applyFill="1" applyBorder="1" applyAlignment="1">
      <alignment horizontal="left" vertical="center"/>
    </xf>
    <xf numFmtId="0" fontId="65" fillId="2" borderId="70" xfId="13" applyFont="1" applyFill="1" applyBorder="1" applyAlignment="1">
      <alignment horizontal="center" vertical="center" wrapText="1"/>
    </xf>
    <xf numFmtId="0" fontId="65" fillId="2" borderId="71" xfId="13" applyFont="1" applyFill="1" applyBorder="1" applyAlignment="1">
      <alignment horizontal="center" vertical="center" wrapText="1"/>
    </xf>
    <xf numFmtId="0" fontId="65" fillId="2" borderId="73" xfId="13" applyFont="1" applyFill="1" applyBorder="1" applyAlignment="1">
      <alignment horizontal="center" vertical="center" wrapText="1"/>
    </xf>
    <xf numFmtId="0" fontId="65" fillId="2" borderId="74" xfId="13" applyFont="1" applyFill="1" applyBorder="1" applyAlignment="1">
      <alignment horizontal="center" vertical="center" wrapText="1"/>
    </xf>
    <xf numFmtId="0" fontId="65" fillId="2" borderId="71" xfId="13" applyFont="1" applyFill="1" applyBorder="1" applyAlignment="1">
      <alignment horizontal="left" vertical="center" wrapText="1"/>
    </xf>
    <xf numFmtId="0" fontId="65" fillId="2" borderId="72" xfId="13" applyFont="1" applyFill="1" applyBorder="1" applyAlignment="1">
      <alignment horizontal="left" vertical="center" wrapText="1"/>
    </xf>
    <xf numFmtId="0" fontId="65" fillId="2" borderId="74" xfId="13" applyFont="1" applyFill="1" applyBorder="1" applyAlignment="1">
      <alignment horizontal="left" vertical="center" wrapText="1"/>
    </xf>
    <xf numFmtId="0" fontId="65" fillId="2" borderId="75" xfId="13" applyFont="1" applyFill="1" applyBorder="1" applyAlignment="1">
      <alignment horizontal="left" vertical="center" wrapText="1"/>
    </xf>
    <xf numFmtId="0" fontId="63" fillId="2" borderId="0" xfId="13" applyFont="1" applyFill="1" applyAlignment="1">
      <alignment horizontal="right" vertical="center"/>
    </xf>
    <xf numFmtId="0" fontId="66" fillId="2" borderId="64" xfId="13" applyFont="1" applyFill="1" applyBorder="1" applyAlignment="1">
      <alignment horizontal="left" vertical="center" wrapText="1"/>
    </xf>
    <xf numFmtId="0" fontId="66" fillId="2" borderId="5" xfId="13" applyFont="1" applyFill="1" applyBorder="1" applyAlignment="1">
      <alignment horizontal="left" vertical="center" wrapText="1"/>
    </xf>
    <xf numFmtId="0" fontId="66" fillId="2" borderId="6" xfId="13" applyFont="1" applyFill="1" applyBorder="1" applyAlignment="1">
      <alignment horizontal="left" vertical="center" wrapText="1"/>
    </xf>
    <xf numFmtId="0" fontId="65" fillId="2" borderId="66" xfId="13" applyFont="1" applyFill="1" applyBorder="1" applyAlignment="1">
      <alignment horizontal="center" vertical="center"/>
    </xf>
    <xf numFmtId="0" fontId="68" fillId="0" borderId="0" xfId="0" applyFont="1" applyAlignment="1">
      <alignment horizontal="left" vertical="center"/>
    </xf>
    <xf numFmtId="0" fontId="8" fillId="0" borderId="0" xfId="0" applyFont="1" applyAlignment="1">
      <alignment horizontal="left" vertical="center"/>
    </xf>
    <xf numFmtId="0" fontId="68" fillId="0" borderId="0" xfId="0" applyFont="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2" xfId="0" applyFont="1" applyBorder="1">
      <alignment vertical="center"/>
    </xf>
    <xf numFmtId="0" fontId="10" fillId="0" borderId="5" xfId="0" applyFont="1" applyBorder="1">
      <alignment vertical="center"/>
    </xf>
    <xf numFmtId="0" fontId="10" fillId="0" borderId="6" xfId="0" applyFont="1" applyBorder="1">
      <alignmen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25" xfId="0" applyFont="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25"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25" xfId="0" applyFont="1" applyBorder="1">
      <alignment vertical="center"/>
    </xf>
    <xf numFmtId="0" fontId="8" fillId="0" borderId="48" xfId="0" applyFont="1" applyBorder="1">
      <alignment vertical="center"/>
    </xf>
    <xf numFmtId="0" fontId="8" fillId="0" borderId="49" xfId="0" applyFont="1" applyBorder="1">
      <alignment vertical="center"/>
    </xf>
    <xf numFmtId="0" fontId="8" fillId="0" borderId="25"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25" fillId="0" borderId="0" xfId="0" applyFont="1" applyAlignment="1">
      <alignment horizontal="right" vertical="center"/>
    </xf>
    <xf numFmtId="0" fontId="71" fillId="0" borderId="1" xfId="9" applyFont="1" applyBorder="1" applyAlignment="1">
      <alignment horizontal="center" vertical="center"/>
    </xf>
    <xf numFmtId="0" fontId="71" fillId="0" borderId="35" xfId="9" applyFont="1" applyBorder="1" applyAlignment="1">
      <alignment horizontal="center" vertical="center"/>
    </xf>
    <xf numFmtId="0" fontId="71" fillId="0" borderId="37" xfId="9" applyFont="1" applyBorder="1" applyAlignment="1">
      <alignment horizontal="center" vertical="center"/>
    </xf>
    <xf numFmtId="0" fontId="71" fillId="0" borderId="47" xfId="9" applyFont="1" applyBorder="1" applyAlignment="1">
      <alignment horizontal="center" vertical="center"/>
    </xf>
    <xf numFmtId="0" fontId="9" fillId="0" borderId="7" xfId="9" applyFont="1" applyBorder="1" applyAlignment="1">
      <alignment horizontal="left" vertical="center" wrapText="1"/>
    </xf>
    <xf numFmtId="0" fontId="71" fillId="0" borderId="76" xfId="9" applyFont="1" applyBorder="1" applyAlignment="1">
      <alignment horizontal="center" vertical="center"/>
    </xf>
    <xf numFmtId="0" fontId="71" fillId="0" borderId="77" xfId="9" applyFont="1" applyBorder="1" applyAlignment="1">
      <alignment horizontal="center" vertical="center"/>
    </xf>
    <xf numFmtId="0" fontId="71" fillId="0" borderId="78" xfId="9" applyFont="1" applyBorder="1" applyAlignment="1">
      <alignment horizontal="center" vertical="center"/>
    </xf>
    <xf numFmtId="0" fontId="71" fillId="0" borderId="34" xfId="9" applyFont="1" applyBorder="1" applyAlignment="1">
      <alignment horizontal="center" vertical="center"/>
    </xf>
    <xf numFmtId="0" fontId="72" fillId="0" borderId="76" xfId="9" applyFont="1" applyBorder="1" applyAlignment="1">
      <alignment horizontal="center" vertical="center"/>
    </xf>
    <xf numFmtId="0" fontId="72" fillId="0" borderId="77" xfId="9" applyFont="1" applyBorder="1" applyAlignment="1">
      <alignment horizontal="center" vertical="center"/>
    </xf>
    <xf numFmtId="0" fontId="72" fillId="0" borderId="36" xfId="9" applyFont="1" applyBorder="1" applyAlignment="1">
      <alignment horizontal="center" vertical="center"/>
    </xf>
    <xf numFmtId="0" fontId="72" fillId="0" borderId="37" xfId="9" applyFont="1" applyBorder="1" applyAlignment="1">
      <alignment horizontal="center" vertical="center"/>
    </xf>
    <xf numFmtId="0" fontId="71" fillId="0" borderId="79" xfId="9" applyFont="1" applyBorder="1" applyAlignment="1">
      <alignment horizontal="center" vertical="center"/>
    </xf>
    <xf numFmtId="0" fontId="71" fillId="0" borderId="80" xfId="9" applyFont="1" applyBorder="1" applyAlignment="1">
      <alignment horizontal="center" vertical="center"/>
    </xf>
    <xf numFmtId="0" fontId="71" fillId="0" borderId="0" xfId="9" applyFont="1" applyAlignment="1">
      <alignment horizontal="center" vertical="center"/>
    </xf>
    <xf numFmtId="0" fontId="71" fillId="0" borderId="42" xfId="9" applyFont="1" applyBorder="1" applyAlignment="1">
      <alignment horizontal="center" vertical="center"/>
    </xf>
    <xf numFmtId="0" fontId="71" fillId="0" borderId="40" xfId="9" applyFont="1" applyBorder="1" applyAlignment="1">
      <alignment horizontal="center" vertical="center"/>
    </xf>
    <xf numFmtId="0" fontId="71" fillId="0" borderId="41" xfId="9" applyFont="1" applyBorder="1" applyAlignment="1">
      <alignment horizontal="center" vertical="center"/>
    </xf>
    <xf numFmtId="0" fontId="71" fillId="0" borderId="81" xfId="9" applyFont="1" applyBorder="1" applyAlignment="1">
      <alignment horizontal="center" vertical="center"/>
    </xf>
    <xf numFmtId="0" fontId="71" fillId="0" borderId="26" xfId="9" applyFont="1" applyBorder="1" applyAlignment="1">
      <alignment horizontal="center" vertical="center"/>
    </xf>
    <xf numFmtId="0" fontId="71" fillId="0" borderId="82" xfId="9" applyFont="1" applyBorder="1" applyAlignment="1">
      <alignment horizontal="center" vertical="center"/>
    </xf>
    <xf numFmtId="176" fontId="71" fillId="0" borderId="34" xfId="9" applyNumberFormat="1" applyFont="1" applyBorder="1" applyAlignment="1">
      <alignment horizontal="center" vertical="center"/>
    </xf>
    <xf numFmtId="176" fontId="71" fillId="0" borderId="1" xfId="9" applyNumberFormat="1" applyFont="1" applyBorder="1" applyAlignment="1">
      <alignment horizontal="center" vertical="center"/>
    </xf>
    <xf numFmtId="176" fontId="71" fillId="0" borderId="36" xfId="9" applyNumberFormat="1" applyFont="1" applyBorder="1" applyAlignment="1">
      <alignment horizontal="center" vertical="center"/>
    </xf>
    <xf numFmtId="176" fontId="71" fillId="0" borderId="37" xfId="9" applyNumberFormat="1" applyFont="1" applyBorder="1" applyAlignment="1">
      <alignment horizontal="center" vertical="center"/>
    </xf>
    <xf numFmtId="0" fontId="28" fillId="0" borderId="1" xfId="9" applyFont="1" applyBorder="1" applyAlignment="1">
      <alignment horizontal="center" vertical="center"/>
    </xf>
    <xf numFmtId="0" fontId="28" fillId="0" borderId="25" xfId="9" applyFont="1" applyBorder="1" applyAlignment="1">
      <alignment horizontal="center" vertical="center"/>
    </xf>
    <xf numFmtId="0" fontId="25" fillId="0" borderId="12" xfId="9" applyFont="1" applyBorder="1" applyAlignment="1">
      <alignment horizontal="center" vertical="center"/>
    </xf>
    <xf numFmtId="0" fontId="25" fillId="0" borderId="7" xfId="9" applyFont="1" applyBorder="1" applyAlignment="1">
      <alignment horizontal="center" vertical="center"/>
    </xf>
    <xf numFmtId="0" fontId="25" fillId="0" borderId="8" xfId="9" applyFont="1" applyBorder="1" applyAlignment="1">
      <alignment horizontal="center" vertical="center"/>
    </xf>
    <xf numFmtId="0" fontId="25" fillId="0" borderId="11" xfId="9" applyFont="1" applyBorder="1" applyAlignment="1">
      <alignment horizontal="center" vertical="center"/>
    </xf>
    <xf numFmtId="0" fontId="25" fillId="0" borderId="3" xfId="9" applyFont="1" applyBorder="1" applyAlignment="1">
      <alignment horizontal="center" vertical="center"/>
    </xf>
    <xf numFmtId="0" fontId="25" fillId="0" borderId="4" xfId="9" applyFont="1" applyBorder="1" applyAlignment="1">
      <alignment horizontal="center" vertical="center"/>
    </xf>
    <xf numFmtId="0" fontId="25" fillId="0" borderId="25" xfId="9" applyFont="1" applyBorder="1" applyAlignment="1">
      <alignment horizontal="center" vertical="center"/>
    </xf>
    <xf numFmtId="0" fontId="25" fillId="0" borderId="49" xfId="9" applyFont="1" applyBorder="1" applyAlignment="1">
      <alignment horizontal="center" vertical="center"/>
    </xf>
    <xf numFmtId="0" fontId="28" fillId="0" borderId="1" xfId="9" applyFont="1" applyBorder="1" applyAlignment="1">
      <alignment horizontal="center" vertical="center" shrinkToFit="1"/>
    </xf>
    <xf numFmtId="0" fontId="28" fillId="0" borderId="12" xfId="9" applyFont="1" applyBorder="1" applyAlignment="1">
      <alignment horizontal="center" vertical="center"/>
    </xf>
    <xf numFmtId="0" fontId="28" fillId="0" borderId="7" xfId="9" applyFont="1" applyBorder="1" applyAlignment="1">
      <alignment horizontal="center" vertical="center"/>
    </xf>
    <xf numFmtId="0" fontId="28" fillId="0" borderId="8" xfId="9" applyFont="1" applyBorder="1" applyAlignment="1">
      <alignment horizontal="center" vertical="center"/>
    </xf>
    <xf numFmtId="0" fontId="70" fillId="0" borderId="11" xfId="9" applyFont="1" applyBorder="1" applyAlignment="1">
      <alignment horizontal="center" vertical="center"/>
    </xf>
    <xf numFmtId="0" fontId="70" fillId="0" borderId="3" xfId="9" applyFont="1" applyBorder="1" applyAlignment="1">
      <alignment horizontal="center" vertical="center"/>
    </xf>
    <xf numFmtId="0" fontId="70" fillId="0" borderId="4" xfId="9" applyFont="1" applyBorder="1" applyAlignment="1">
      <alignment horizontal="center" vertical="center"/>
    </xf>
    <xf numFmtId="0" fontId="25" fillId="0" borderId="12" xfId="9" applyFont="1" applyBorder="1" applyAlignment="1">
      <alignment horizontal="center" vertical="center" textRotation="255" shrinkToFit="1"/>
    </xf>
    <xf numFmtId="0" fontId="25" fillId="0" borderId="8" xfId="9" applyFont="1" applyBorder="1" applyAlignment="1">
      <alignment horizontal="center" vertical="center" textRotation="255" shrinkToFit="1"/>
    </xf>
    <xf numFmtId="0" fontId="25" fillId="0" borderId="10" xfId="9" applyFont="1" applyBorder="1" applyAlignment="1">
      <alignment horizontal="center" vertical="center" textRotation="255" shrinkToFit="1"/>
    </xf>
    <xf numFmtId="0" fontId="25" fillId="0" borderId="9" xfId="9" applyFont="1" applyBorder="1" applyAlignment="1">
      <alignment horizontal="center" vertical="center" textRotation="255" shrinkToFit="1"/>
    </xf>
    <xf numFmtId="0" fontId="25" fillId="0" borderId="11" xfId="9" applyFont="1" applyBorder="1" applyAlignment="1">
      <alignment horizontal="center" vertical="center" textRotation="255" shrinkToFit="1"/>
    </xf>
    <xf numFmtId="0" fontId="25" fillId="0" borderId="4" xfId="9" applyFont="1" applyBorder="1" applyAlignment="1">
      <alignment horizontal="center" vertical="center" textRotation="255" shrinkToFit="1"/>
    </xf>
    <xf numFmtId="0" fontId="25" fillId="0" borderId="1" xfId="9" applyFont="1" applyBorder="1" applyAlignment="1">
      <alignment horizontal="center" vertical="center"/>
    </xf>
    <xf numFmtId="0" fontId="28" fillId="0" borderId="2" xfId="9" applyFont="1" applyBorder="1" applyAlignment="1">
      <alignment horizontal="center" vertical="center" shrinkToFit="1"/>
    </xf>
    <xf numFmtId="0" fontId="28" fillId="0" borderId="5" xfId="9" applyFont="1" applyBorder="1" applyAlignment="1">
      <alignment horizontal="center" vertical="center" shrinkToFit="1"/>
    </xf>
    <xf numFmtId="0" fontId="28" fillId="0" borderId="6" xfId="9" applyFont="1" applyBorder="1" applyAlignment="1">
      <alignment horizontal="center" vertical="center" shrinkToFit="1"/>
    </xf>
    <xf numFmtId="0" fontId="25" fillId="0" borderId="0" xfId="9" applyFont="1" applyAlignment="1">
      <alignment horizontal="left" vertical="center"/>
    </xf>
    <xf numFmtId="0" fontId="25" fillId="0" borderId="0" xfId="9" applyFont="1" applyAlignment="1">
      <alignment horizontal="center" vertical="center"/>
    </xf>
    <xf numFmtId="0" fontId="25" fillId="0" borderId="0" xfId="9" applyFont="1" applyAlignment="1">
      <alignment horizontal="right" vertical="center"/>
    </xf>
    <xf numFmtId="0" fontId="69" fillId="0" borderId="0" xfId="9" applyFont="1" applyAlignment="1">
      <alignment horizontal="center" vertical="center" wrapText="1"/>
    </xf>
    <xf numFmtId="0" fontId="69" fillId="0" borderId="0" xfId="9" applyFont="1" applyAlignment="1">
      <alignment horizontal="center" vertical="center"/>
    </xf>
    <xf numFmtId="0" fontId="25" fillId="0" borderId="2" xfId="9" applyFont="1" applyBorder="1" applyAlignment="1">
      <alignment horizontal="center" vertical="center"/>
    </xf>
    <xf numFmtId="0" fontId="25" fillId="0" borderId="5" xfId="9" applyFont="1" applyBorder="1" applyAlignment="1">
      <alignment horizontal="center" vertical="center"/>
    </xf>
    <xf numFmtId="0" fontId="25" fillId="0" borderId="6" xfId="9" applyFont="1" applyBorder="1" applyAlignment="1">
      <alignment horizontal="center" vertical="center"/>
    </xf>
    <xf numFmtId="0" fontId="25" fillId="0" borderId="12" xfId="9" applyFont="1" applyBorder="1" applyAlignment="1">
      <alignment horizontal="center" vertical="center" textRotation="255" wrapText="1"/>
    </xf>
    <xf numFmtId="0" fontId="25" fillId="0" borderId="8" xfId="9" applyFont="1" applyBorder="1" applyAlignment="1">
      <alignment horizontal="center" vertical="center" textRotation="255" wrapText="1"/>
    </xf>
    <xf numFmtId="0" fontId="25" fillId="0" borderId="10" xfId="9" applyFont="1" applyBorder="1" applyAlignment="1">
      <alignment horizontal="center" vertical="center" textRotation="255" wrapText="1"/>
    </xf>
    <xf numFmtId="0" fontId="25" fillId="0" borderId="9" xfId="9" applyFont="1" applyBorder="1" applyAlignment="1">
      <alignment horizontal="center" vertical="center" textRotation="255" wrapText="1"/>
    </xf>
    <xf numFmtId="0" fontId="25" fillId="0" borderId="11" xfId="9" applyFont="1" applyBorder="1" applyAlignment="1">
      <alignment horizontal="center" vertical="center" textRotation="255" wrapText="1"/>
    </xf>
    <xf numFmtId="0" fontId="25" fillId="0" borderId="4" xfId="9" applyFont="1" applyBorder="1" applyAlignment="1">
      <alignment horizontal="center" vertical="center" textRotation="255" wrapText="1"/>
    </xf>
    <xf numFmtId="0" fontId="28" fillId="0" borderId="2" xfId="9" applyFont="1" applyBorder="1" applyAlignment="1">
      <alignment horizontal="center" vertical="center"/>
    </xf>
    <xf numFmtId="58" fontId="28" fillId="0" borderId="44" xfId="9" applyNumberFormat="1" applyFont="1" applyBorder="1" applyAlignment="1">
      <alignment horizontal="center" vertical="center"/>
    </xf>
    <xf numFmtId="0" fontId="28" fillId="0" borderId="38" xfId="9" applyFont="1" applyBorder="1" applyAlignment="1">
      <alignment horizontal="center" vertical="center"/>
    </xf>
    <xf numFmtId="0" fontId="9" fillId="0" borderId="0" xfId="9" applyFont="1" applyAlignment="1">
      <alignment horizontal="left" vertical="center" wrapText="1"/>
    </xf>
    <xf numFmtId="0" fontId="9" fillId="0" borderId="0" xfId="9" applyFont="1" applyAlignment="1">
      <alignment horizontal="left" vertical="center"/>
    </xf>
    <xf numFmtId="58" fontId="28" fillId="0" borderId="32" xfId="9" applyNumberFormat="1" applyFont="1" applyBorder="1" applyAlignment="1">
      <alignment horizontal="center" vertical="center"/>
    </xf>
    <xf numFmtId="0" fontId="28" fillId="0" borderId="33" xfId="9" applyFont="1" applyBorder="1" applyAlignment="1">
      <alignment horizontal="center" vertical="center"/>
    </xf>
    <xf numFmtId="58" fontId="28" fillId="0" borderId="1" xfId="9" applyNumberFormat="1" applyFont="1" applyBorder="1" applyAlignment="1">
      <alignment horizontal="left" vertical="center"/>
    </xf>
    <xf numFmtId="0" fontId="28" fillId="0" borderId="1" xfId="9" applyFont="1" applyBorder="1" applyAlignment="1">
      <alignment horizontal="left" vertical="center"/>
    </xf>
    <xf numFmtId="58" fontId="28" fillId="0" borderId="43" xfId="9" applyNumberFormat="1" applyFont="1" applyBorder="1" applyAlignment="1">
      <alignment horizontal="center" vertical="center"/>
    </xf>
    <xf numFmtId="0" fontId="28" fillId="0" borderId="87" xfId="9" applyFont="1" applyBorder="1" applyAlignment="1">
      <alignment horizontal="center" vertical="center"/>
    </xf>
    <xf numFmtId="58" fontId="28" fillId="0" borderId="1" xfId="9" applyNumberFormat="1" applyFont="1" applyBorder="1" applyAlignment="1">
      <alignment horizontal="center" vertical="center"/>
    </xf>
    <xf numFmtId="58" fontId="28" fillId="0" borderId="12" xfId="9" applyNumberFormat="1" applyFont="1" applyBorder="1" applyAlignment="1">
      <alignment horizontal="center" vertical="center"/>
    </xf>
    <xf numFmtId="58" fontId="28" fillId="0" borderId="2" xfId="9" applyNumberFormat="1" applyFont="1" applyBorder="1" applyAlignment="1">
      <alignment horizontal="center" vertical="center"/>
    </xf>
    <xf numFmtId="0" fontId="28" fillId="0" borderId="6" xfId="9" applyFont="1" applyBorder="1" applyAlignment="1">
      <alignment horizontal="center" vertical="center"/>
    </xf>
    <xf numFmtId="58" fontId="28" fillId="0" borderId="6" xfId="9" applyNumberFormat="1" applyFont="1" applyBorder="1" applyAlignment="1">
      <alignment horizontal="center" vertical="center"/>
    </xf>
    <xf numFmtId="0" fontId="28" fillId="0" borderId="5" xfId="9" applyFont="1" applyBorder="1" applyAlignment="1">
      <alignment horizontal="center" vertical="center"/>
    </xf>
    <xf numFmtId="58" fontId="28" fillId="0" borderId="33" xfId="9" applyNumberFormat="1" applyFont="1" applyBorder="1" applyAlignment="1">
      <alignment horizontal="center" vertical="center"/>
    </xf>
    <xf numFmtId="0" fontId="28" fillId="0" borderId="85" xfId="9" applyFont="1" applyBorder="1" applyAlignment="1">
      <alignment horizontal="center" vertical="center"/>
    </xf>
    <xf numFmtId="0" fontId="28" fillId="0" borderId="86" xfId="9" applyFont="1" applyBorder="1" applyAlignment="1">
      <alignment horizontal="center" vertical="center"/>
    </xf>
    <xf numFmtId="0" fontId="28" fillId="0" borderId="32" xfId="9" applyFont="1" applyBorder="1" applyAlignment="1">
      <alignment horizontal="center" vertical="center"/>
    </xf>
    <xf numFmtId="0" fontId="28" fillId="0" borderId="34" xfId="9" applyFont="1" applyBorder="1" applyAlignment="1">
      <alignment horizontal="center" vertical="center"/>
    </xf>
    <xf numFmtId="0" fontId="28" fillId="0" borderId="35" xfId="9" applyFont="1" applyBorder="1" applyAlignment="1">
      <alignment horizontal="center" vertical="center"/>
    </xf>
    <xf numFmtId="0" fontId="70" fillId="0" borderId="27" xfId="9" applyFont="1" applyBorder="1" applyAlignment="1">
      <alignment horizontal="center" vertical="center" wrapText="1"/>
    </xf>
    <xf numFmtId="0" fontId="70" fillId="0" borderId="31" xfId="9" applyFont="1" applyBorder="1" applyAlignment="1">
      <alignment horizontal="center" vertical="center"/>
    </xf>
    <xf numFmtId="0" fontId="73" fillId="0" borderId="83" xfId="9" applyFont="1" applyBorder="1" applyAlignment="1">
      <alignment horizontal="center" vertical="center"/>
    </xf>
    <xf numFmtId="0" fontId="73" fillId="0" borderId="84" xfId="9" applyFont="1" applyBorder="1" applyAlignment="1">
      <alignment horizontal="center" vertical="center"/>
    </xf>
    <xf numFmtId="0" fontId="70" fillId="0" borderId="0" xfId="9" applyFont="1" applyAlignment="1">
      <alignment horizontal="left" vertical="center" wrapText="1"/>
    </xf>
    <xf numFmtId="9" fontId="25" fillId="0" borderId="0" xfId="9" applyNumberFormat="1" applyFont="1" applyAlignment="1">
      <alignment horizontal="center" vertical="center"/>
    </xf>
    <xf numFmtId="0" fontId="70" fillId="0" borderId="1" xfId="9" applyFont="1" applyBorder="1" applyAlignment="1">
      <alignment horizontal="center" vertical="center" wrapText="1"/>
    </xf>
    <xf numFmtId="0" fontId="27" fillId="0" borderId="1" xfId="9" applyFont="1" applyBorder="1" applyAlignment="1">
      <alignment horizontal="center" vertical="center"/>
    </xf>
    <xf numFmtId="0" fontId="71" fillId="0" borderId="36" xfId="9" applyFont="1" applyBorder="1" applyAlignment="1">
      <alignment horizontal="center" vertical="center"/>
    </xf>
    <xf numFmtId="0" fontId="28" fillId="0" borderId="27" xfId="9" applyFont="1" applyBorder="1" applyAlignment="1">
      <alignment horizontal="center" vertical="center" wrapText="1"/>
    </xf>
    <xf numFmtId="0" fontId="28" fillId="0" borderId="31" xfId="9" applyFont="1" applyBorder="1" applyAlignment="1">
      <alignment horizontal="center" vertical="center"/>
    </xf>
    <xf numFmtId="0" fontId="28" fillId="0" borderId="1" xfId="9" applyFont="1" applyBorder="1" applyAlignment="1">
      <alignment horizontal="center" vertical="center" wrapText="1"/>
    </xf>
    <xf numFmtId="0" fontId="74" fillId="0" borderId="2" xfId="3" applyFont="1" applyBorder="1" applyAlignment="1">
      <alignment horizontal="center" vertical="center"/>
    </xf>
    <xf numFmtId="0" fontId="74" fillId="0" borderId="5" xfId="3" applyFont="1" applyBorder="1" applyAlignment="1">
      <alignment horizontal="center" vertical="center"/>
    </xf>
    <xf numFmtId="0" fontId="74" fillId="0" borderId="95" xfId="3" applyFont="1" applyBorder="1" applyAlignment="1">
      <alignment horizontal="center" vertical="center"/>
    </xf>
    <xf numFmtId="0" fontId="74" fillId="0" borderId="45" xfId="3" applyFont="1" applyBorder="1" applyAlignment="1">
      <alignment horizontal="center" vertical="center"/>
    </xf>
    <xf numFmtId="0" fontId="76" fillId="0" borderId="2" xfId="3" applyFont="1" applyBorder="1" applyAlignment="1">
      <alignment horizontal="center" vertical="center"/>
    </xf>
    <xf numFmtId="0" fontId="76" fillId="0" borderId="5" xfId="3" applyFont="1" applyBorder="1" applyAlignment="1">
      <alignment horizontal="center" vertical="center"/>
    </xf>
    <xf numFmtId="0" fontId="75" fillId="0" borderId="26" xfId="3" applyFont="1" applyBorder="1" applyAlignment="1">
      <alignment horizontal="center" vertical="center" shrinkToFit="1"/>
    </xf>
    <xf numFmtId="0" fontId="74" fillId="0" borderId="39" xfId="3" applyFont="1" applyBorder="1" applyAlignment="1">
      <alignment horizontal="center" vertical="center"/>
    </xf>
    <xf numFmtId="0" fontId="74" fillId="0" borderId="88" xfId="3" applyFont="1" applyBorder="1" applyAlignment="1">
      <alignment horizontal="center" vertical="center"/>
    </xf>
    <xf numFmtId="0" fontId="74" fillId="0" borderId="43" xfId="3" applyFont="1" applyBorder="1" applyAlignment="1">
      <alignment horizontal="center" vertical="center"/>
    </xf>
    <xf numFmtId="0" fontId="74" fillId="0" borderId="29" xfId="3" applyFont="1" applyBorder="1" applyAlignment="1">
      <alignment horizontal="center" vertical="center"/>
    </xf>
    <xf numFmtId="0" fontId="74" fillId="0" borderId="77" xfId="3" applyFont="1" applyBorder="1" applyAlignment="1">
      <alignment horizontal="center" vertical="center"/>
    </xf>
    <xf numFmtId="0" fontId="74" fillId="0" borderId="30" xfId="3" applyFont="1" applyBorder="1" applyAlignment="1">
      <alignment horizontal="center" vertical="center"/>
    </xf>
    <xf numFmtId="0" fontId="76" fillId="0" borderId="77" xfId="3" applyFont="1" applyBorder="1" applyAlignment="1">
      <alignment horizontal="center" vertical="center"/>
    </xf>
    <xf numFmtId="0" fontId="76" fillId="0" borderId="78" xfId="3" applyFont="1" applyBorder="1" applyAlignment="1">
      <alignment horizontal="center" vertical="center"/>
    </xf>
    <xf numFmtId="0" fontId="74" fillId="0" borderId="1" xfId="3" applyFont="1" applyBorder="1" applyAlignment="1">
      <alignment horizontal="center" vertical="center"/>
    </xf>
    <xf numFmtId="0" fontId="76" fillId="0" borderId="1" xfId="3" applyFont="1" applyBorder="1" applyAlignment="1">
      <alignment horizontal="center" vertical="center"/>
    </xf>
    <xf numFmtId="0" fontId="76" fillId="0" borderId="35" xfId="3" applyFont="1" applyBorder="1" applyAlignment="1">
      <alignment horizontal="center" vertical="center"/>
    </xf>
    <xf numFmtId="10" fontId="76" fillId="0" borderId="2" xfId="3" applyNumberFormat="1" applyFont="1" applyBorder="1" applyAlignment="1">
      <alignment horizontal="center" vertical="center"/>
    </xf>
    <xf numFmtId="0" fontId="76" fillId="0" borderId="33" xfId="3" applyFont="1" applyBorder="1" applyAlignment="1">
      <alignment horizontal="center" vertical="center"/>
    </xf>
    <xf numFmtId="0" fontId="76" fillId="0" borderId="85" xfId="3" applyFont="1" applyBorder="1" applyAlignment="1">
      <alignment horizontal="center" vertical="center"/>
    </xf>
    <xf numFmtId="0" fontId="76" fillId="0" borderId="7" xfId="3" applyFont="1" applyBorder="1" applyAlignment="1">
      <alignment horizontal="center" vertical="center"/>
    </xf>
    <xf numFmtId="0" fontId="76" fillId="0" borderId="91" xfId="3" applyFont="1" applyBorder="1" applyAlignment="1">
      <alignment horizontal="center" vertical="center"/>
    </xf>
    <xf numFmtId="0" fontId="76" fillId="0" borderId="92" xfId="3" applyFont="1" applyBorder="1" applyAlignment="1">
      <alignment horizontal="center" vertical="center"/>
    </xf>
    <xf numFmtId="0" fontId="78" fillId="0" borderId="26" xfId="3" applyFont="1" applyBorder="1" applyAlignment="1">
      <alignment horizontal="center" vertical="center"/>
    </xf>
    <xf numFmtId="0" fontId="7" fillId="0" borderId="0" xfId="3" applyAlignment="1">
      <alignment horizontal="left" vertical="center" wrapText="1"/>
    </xf>
    <xf numFmtId="0" fontId="7" fillId="0" borderId="98" xfId="3" applyBorder="1" applyAlignment="1">
      <alignment horizontal="left" vertical="center"/>
    </xf>
    <xf numFmtId="0" fontId="7" fillId="0" borderId="105" xfId="3" applyBorder="1" applyAlignment="1">
      <alignment horizontal="left" vertical="center"/>
    </xf>
    <xf numFmtId="0" fontId="7" fillId="0" borderId="10" xfId="3" applyBorder="1" applyAlignment="1">
      <alignment horizontal="center"/>
    </xf>
    <xf numFmtId="0" fontId="7" fillId="0" borderId="0" xfId="3" applyAlignment="1">
      <alignment horizontal="center"/>
    </xf>
    <xf numFmtId="0" fontId="7" fillId="0" borderId="104" xfId="3" applyBorder="1" applyAlignment="1">
      <alignment horizontal="center"/>
    </xf>
    <xf numFmtId="0" fontId="7" fillId="0" borderId="11" xfId="3" applyBorder="1" applyAlignment="1">
      <alignment horizontal="center"/>
    </xf>
    <xf numFmtId="0" fontId="7" fillId="0" borderId="3" xfId="3" applyBorder="1" applyAlignment="1">
      <alignment horizontal="center"/>
    </xf>
    <xf numFmtId="0" fontId="7" fillId="0" borderId="103" xfId="3" applyBorder="1" applyAlignment="1">
      <alignment horizontal="center"/>
    </xf>
    <xf numFmtId="0" fontId="7" fillId="0" borderId="25" xfId="3" applyBorder="1" applyAlignment="1">
      <alignment horizontal="center" vertical="center"/>
    </xf>
    <xf numFmtId="0" fontId="7" fillId="0" borderId="106" xfId="3" applyBorder="1" applyAlignment="1">
      <alignment horizontal="center" vertical="center"/>
    </xf>
    <xf numFmtId="0" fontId="7" fillId="0" borderId="107" xfId="3" applyBorder="1" applyAlignment="1">
      <alignment horizontal="left" vertical="center"/>
    </xf>
    <xf numFmtId="0" fontId="7" fillId="0" borderId="12" xfId="3" applyBorder="1" applyAlignment="1">
      <alignment horizontal="left" vertical="center"/>
    </xf>
    <xf numFmtId="0" fontId="7" fillId="0" borderId="7" xfId="3" applyBorder="1" applyAlignment="1">
      <alignment horizontal="left" vertical="center"/>
    </xf>
    <xf numFmtId="0" fontId="7" fillId="0" borderId="101" xfId="3" applyBorder="1" applyAlignment="1">
      <alignment horizontal="left" vertical="center"/>
    </xf>
    <xf numFmtId="0" fontId="7" fillId="0" borderId="108" xfId="3" applyBorder="1" applyAlignment="1">
      <alignment horizontal="left" vertical="center"/>
    </xf>
    <xf numFmtId="0" fontId="7" fillId="0" borderId="109" xfId="3" applyBorder="1" applyAlignment="1">
      <alignment horizontal="left" vertical="center"/>
    </xf>
    <xf numFmtId="0" fontId="7" fillId="0" borderId="110" xfId="3" applyBorder="1" applyAlignment="1">
      <alignment horizontal="left" vertical="center"/>
    </xf>
    <xf numFmtId="0" fontId="79" fillId="0" borderId="0" xfId="3" applyFont="1" applyAlignment="1">
      <alignment horizontal="center" vertical="center"/>
    </xf>
    <xf numFmtId="0" fontId="7" fillId="0" borderId="93" xfId="3" applyBorder="1" applyAlignment="1">
      <alignment horizontal="center" vertical="center"/>
    </xf>
    <xf numFmtId="0" fontId="7" fillId="0" borderId="97" xfId="3" applyBorder="1" applyAlignment="1">
      <alignment horizontal="center" vertical="center"/>
    </xf>
    <xf numFmtId="0" fontId="7" fillId="0" borderId="1" xfId="3" applyBorder="1" applyAlignment="1">
      <alignment horizontal="center" vertical="center"/>
    </xf>
    <xf numFmtId="0" fontId="7" fillId="0" borderId="99" xfId="3" applyBorder="1" applyAlignment="1">
      <alignment horizontal="center" vertical="center"/>
    </xf>
    <xf numFmtId="0" fontId="7" fillId="0" borderId="100" xfId="3" applyBorder="1" applyAlignment="1">
      <alignment horizontal="left" vertical="center" wrapText="1"/>
    </xf>
    <xf numFmtId="0" fontId="7" fillId="0" borderId="102" xfId="3" applyBorder="1" applyAlignment="1">
      <alignment horizontal="left" vertical="center" wrapText="1"/>
    </xf>
    <xf numFmtId="0" fontId="7" fillId="0" borderId="11" xfId="3" applyBorder="1" applyAlignment="1">
      <alignment horizontal="left"/>
    </xf>
    <xf numFmtId="0" fontId="7" fillId="0" borderId="3" xfId="3" applyBorder="1" applyAlignment="1">
      <alignment horizontal="left"/>
    </xf>
    <xf numFmtId="0" fontId="7" fillId="0" borderId="103" xfId="3" applyBorder="1" applyAlignment="1">
      <alignment horizontal="left"/>
    </xf>
    <xf numFmtId="0" fontId="33" fillId="0" borderId="10" xfId="3" applyFont="1" applyBorder="1" applyAlignment="1">
      <alignment horizontal="left" vertical="center"/>
    </xf>
    <xf numFmtId="0" fontId="33" fillId="0" borderId="0" xfId="3" applyFont="1" applyAlignment="1">
      <alignment horizontal="left" vertical="center"/>
    </xf>
    <xf numFmtId="0" fontId="33" fillId="0" borderId="104" xfId="3" applyFont="1" applyBorder="1" applyAlignment="1">
      <alignment horizontal="left" vertical="center"/>
    </xf>
    <xf numFmtId="0" fontId="33" fillId="0" borderId="11" xfId="3" applyFont="1" applyBorder="1" applyAlignment="1">
      <alignment horizontal="left" vertical="center"/>
    </xf>
    <xf numFmtId="0" fontId="33" fillId="0" borderId="3" xfId="3" applyFont="1" applyBorder="1" applyAlignment="1">
      <alignment horizontal="left" vertical="center"/>
    </xf>
    <xf numFmtId="0" fontId="33" fillId="0" borderId="103" xfId="3" applyFont="1" applyBorder="1" applyAlignment="1">
      <alignment horizontal="left" vertical="center"/>
    </xf>
    <xf numFmtId="0" fontId="33" fillId="0" borderId="2" xfId="3" applyFont="1" applyBorder="1" applyAlignment="1">
      <alignment horizontal="left" vertical="top"/>
    </xf>
    <xf numFmtId="0" fontId="33" fillId="0" borderId="5" xfId="3" applyFont="1" applyBorder="1" applyAlignment="1">
      <alignment horizontal="left" vertical="top"/>
    </xf>
    <xf numFmtId="0" fontId="33" fillId="0" borderId="111" xfId="3" applyFont="1" applyBorder="1" applyAlignment="1">
      <alignment horizontal="left" vertical="top"/>
    </xf>
    <xf numFmtId="0" fontId="33" fillId="0" borderId="2" xfId="3" applyFont="1" applyBorder="1" applyAlignment="1">
      <alignment horizontal="left" vertical="center"/>
    </xf>
    <xf numFmtId="0" fontId="7" fillId="0" borderId="5" xfId="3" applyBorder="1" applyAlignment="1">
      <alignment horizontal="left" vertical="center"/>
    </xf>
    <xf numFmtId="0" fontId="7" fillId="0" borderId="111" xfId="3" applyBorder="1" applyAlignment="1">
      <alignment horizontal="left" vertical="center"/>
    </xf>
    <xf numFmtId="0" fontId="88" fillId="0" borderId="100" xfId="17" applyFont="1" applyBorder="1" applyAlignment="1" applyProtection="1">
      <alignment horizontal="center" vertical="center" wrapText="1"/>
      <protection locked="0"/>
    </xf>
    <xf numFmtId="0" fontId="88" fillId="0" borderId="7" xfId="17" applyFont="1" applyBorder="1" applyAlignment="1" applyProtection="1">
      <alignment horizontal="center" vertical="center" wrapText="1"/>
      <protection locked="0"/>
    </xf>
    <xf numFmtId="0" fontId="88" fillId="0" borderId="120" xfId="17" applyFont="1" applyBorder="1" applyAlignment="1" applyProtection="1">
      <alignment horizontal="center" vertical="center" wrapText="1"/>
      <protection locked="0"/>
    </xf>
    <xf numFmtId="0" fontId="88" fillId="0" borderId="0" xfId="17" applyFont="1" applyAlignment="1" applyProtection="1">
      <alignment horizontal="center" vertical="center" wrapText="1"/>
      <protection locked="0"/>
    </xf>
    <xf numFmtId="0" fontId="88" fillId="0" borderId="121" xfId="17" applyFont="1" applyBorder="1" applyAlignment="1" applyProtection="1">
      <alignment horizontal="center" vertical="center" wrapText="1"/>
      <protection locked="0"/>
    </xf>
    <xf numFmtId="0" fontId="88" fillId="0" borderId="109" xfId="17" applyFont="1" applyBorder="1" applyAlignment="1" applyProtection="1">
      <alignment horizontal="center" vertical="center" wrapText="1"/>
      <protection locked="0"/>
    </xf>
    <xf numFmtId="0" fontId="89" fillId="0" borderId="7" xfId="17" applyFont="1" applyBorder="1" applyAlignment="1" applyProtection="1">
      <alignment horizontal="center" wrapText="1"/>
      <protection locked="0"/>
    </xf>
    <xf numFmtId="0" fontId="89" fillId="0" borderId="101" xfId="17" applyFont="1" applyBorder="1" applyAlignment="1" applyProtection="1">
      <alignment horizontal="center" wrapText="1"/>
      <protection locked="0"/>
    </xf>
    <xf numFmtId="0" fontId="89" fillId="0" borderId="0" xfId="17" applyFont="1" applyAlignment="1" applyProtection="1">
      <alignment horizontal="center" wrapText="1"/>
      <protection locked="0"/>
    </xf>
    <xf numFmtId="0" fontId="89" fillId="0" borderId="104" xfId="17" applyFont="1" applyBorder="1" applyAlignment="1" applyProtection="1">
      <alignment horizontal="center" wrapText="1"/>
      <protection locked="0"/>
    </xf>
    <xf numFmtId="0" fontId="89" fillId="0" borderId="109" xfId="17" applyFont="1" applyBorder="1" applyAlignment="1" applyProtection="1">
      <alignment horizontal="center" wrapText="1"/>
      <protection locked="0"/>
    </xf>
    <xf numFmtId="0" fontId="89" fillId="0" borderId="110" xfId="17" applyFont="1" applyBorder="1" applyAlignment="1" applyProtection="1">
      <alignment horizontal="center" wrapText="1"/>
      <protection locked="0"/>
    </xf>
    <xf numFmtId="0" fontId="83" fillId="6" borderId="11" xfId="17" applyFont="1" applyFill="1" applyBorder="1" applyAlignment="1" applyProtection="1">
      <alignment horizontal="center" vertical="center" wrapText="1"/>
      <protection locked="0"/>
    </xf>
    <xf numFmtId="0" fontId="83" fillId="6" borderId="4" xfId="17" applyFont="1" applyFill="1" applyBorder="1" applyAlignment="1" applyProtection="1">
      <alignment horizontal="center" vertical="center" wrapText="1"/>
      <protection locked="0"/>
    </xf>
    <xf numFmtId="0" fontId="84" fillId="0" borderId="11" xfId="17" applyFont="1" applyBorder="1" applyAlignment="1" applyProtection="1">
      <alignment horizontal="left" vertical="center"/>
      <protection locked="0"/>
    </xf>
    <xf numFmtId="0" fontId="84" fillId="0" borderId="3" xfId="17" applyFont="1" applyBorder="1" applyAlignment="1" applyProtection="1">
      <alignment horizontal="left" vertical="center"/>
      <protection locked="0"/>
    </xf>
    <xf numFmtId="0" fontId="84" fillId="0" borderId="4" xfId="17" applyFont="1" applyBorder="1" applyAlignment="1" applyProtection="1">
      <alignment horizontal="left" vertical="center"/>
      <protection locked="0"/>
    </xf>
    <xf numFmtId="0" fontId="80" fillId="0" borderId="1" xfId="17" applyFont="1" applyBorder="1" applyAlignment="1" applyProtection="1">
      <alignment horizontal="left" vertical="center"/>
      <protection locked="0"/>
    </xf>
    <xf numFmtId="0" fontId="80" fillId="4" borderId="1" xfId="17" applyFont="1" applyFill="1" applyBorder="1" applyAlignment="1" applyProtection="1">
      <alignment horizontal="center" vertical="center"/>
      <protection locked="0"/>
    </xf>
    <xf numFmtId="0" fontId="80" fillId="6" borderId="2" xfId="17" applyFont="1" applyFill="1" applyBorder="1" applyAlignment="1" applyProtection="1">
      <alignment horizontal="center" vertical="center"/>
      <protection locked="0"/>
    </xf>
    <xf numFmtId="0" fontId="80" fillId="6" borderId="6" xfId="17" applyFont="1" applyFill="1" applyBorder="1" applyAlignment="1" applyProtection="1">
      <alignment horizontal="center" vertical="center"/>
      <protection locked="0"/>
    </xf>
    <xf numFmtId="0" fontId="82" fillId="7" borderId="2" xfId="17" applyFont="1" applyFill="1" applyBorder="1" applyAlignment="1" applyProtection="1">
      <alignment horizontal="center" vertical="center"/>
      <protection locked="0"/>
    </xf>
    <xf numFmtId="0" fontId="82" fillId="7" borderId="5" xfId="17" applyFont="1" applyFill="1" applyBorder="1" applyAlignment="1" applyProtection="1">
      <alignment horizontal="center" vertical="center"/>
      <protection locked="0"/>
    </xf>
    <xf numFmtId="0" fontId="82" fillId="7" borderId="6" xfId="17" applyFont="1" applyFill="1" applyBorder="1" applyAlignment="1" applyProtection="1">
      <alignment horizontal="center" vertical="center"/>
      <protection locked="0"/>
    </xf>
    <xf numFmtId="0" fontId="80" fillId="0" borderId="12" xfId="17" applyFont="1" applyBorder="1" applyAlignment="1" applyProtection="1">
      <alignment horizontal="left" vertical="center" wrapText="1"/>
      <protection locked="0"/>
    </xf>
    <xf numFmtId="0" fontId="80" fillId="0" borderId="7" xfId="17" applyFont="1" applyBorder="1" applyAlignment="1" applyProtection="1">
      <alignment horizontal="left" vertical="center" wrapText="1"/>
      <protection locked="0"/>
    </xf>
    <xf numFmtId="0" fontId="80" fillId="0" borderId="8" xfId="17" applyFont="1" applyBorder="1" applyAlignment="1" applyProtection="1">
      <alignment horizontal="left" vertical="center" wrapText="1"/>
      <protection locked="0"/>
    </xf>
    <xf numFmtId="0" fontId="80" fillId="0" borderId="10" xfId="17" applyFont="1" applyBorder="1" applyAlignment="1" applyProtection="1">
      <alignment horizontal="left" vertical="center" wrapText="1"/>
      <protection locked="0"/>
    </xf>
    <xf numFmtId="0" fontId="80" fillId="0" borderId="0" xfId="17" applyFont="1" applyAlignment="1" applyProtection="1">
      <alignment horizontal="left" vertical="center" wrapText="1"/>
      <protection locked="0"/>
    </xf>
    <xf numFmtId="0" fontId="80" fillId="0" borderId="9" xfId="17" applyFont="1" applyBorder="1" applyAlignment="1" applyProtection="1">
      <alignment horizontal="left" vertical="center" wrapText="1"/>
      <protection locked="0"/>
    </xf>
    <xf numFmtId="0" fontId="80" fillId="0" borderId="11" xfId="17" applyFont="1" applyBorder="1" applyAlignment="1" applyProtection="1">
      <alignment horizontal="left" vertical="center" wrapText="1"/>
      <protection locked="0"/>
    </xf>
    <xf numFmtId="0" fontId="80" fillId="0" borderId="3" xfId="17" applyFont="1" applyBorder="1" applyAlignment="1" applyProtection="1">
      <alignment horizontal="left" vertical="center" wrapText="1"/>
      <protection locked="0"/>
    </xf>
    <xf numFmtId="0" fontId="80" fillId="0" borderId="4" xfId="17" applyFont="1" applyBorder="1" applyAlignment="1" applyProtection="1">
      <alignment horizontal="left" vertical="center" wrapText="1"/>
      <protection locked="0"/>
    </xf>
    <xf numFmtId="0" fontId="80" fillId="0" borderId="106" xfId="17" applyFont="1" applyBorder="1" applyAlignment="1" applyProtection="1">
      <alignment horizontal="center" vertical="center"/>
      <protection locked="0"/>
    </xf>
    <xf numFmtId="0" fontId="80" fillId="0" borderId="113" xfId="17" applyFont="1" applyBorder="1" applyAlignment="1" applyProtection="1">
      <alignment horizontal="center" vertical="center"/>
      <protection locked="0"/>
    </xf>
    <xf numFmtId="0" fontId="80" fillId="0" borderId="114" xfId="17" applyFont="1" applyBorder="1" applyAlignment="1" applyProtection="1">
      <alignment horizontal="center" vertical="center"/>
      <protection locked="0"/>
    </xf>
    <xf numFmtId="0" fontId="83" fillId="0" borderId="105" xfId="17" applyFont="1" applyBorder="1" applyAlignment="1" applyProtection="1">
      <alignment horizontal="center"/>
      <protection locked="0"/>
    </xf>
    <xf numFmtId="0" fontId="83" fillId="0" borderId="112" xfId="17" applyFont="1" applyBorder="1" applyAlignment="1" applyProtection="1">
      <alignment horizontal="center"/>
      <protection locked="0"/>
    </xf>
    <xf numFmtId="0" fontId="82" fillId="7" borderId="1" xfId="17" applyFont="1" applyFill="1" applyBorder="1" applyAlignment="1" applyProtection="1">
      <alignment horizontal="center" vertical="center"/>
      <protection locked="0"/>
    </xf>
    <xf numFmtId="0" fontId="82" fillId="7" borderId="25" xfId="17" applyFont="1" applyFill="1" applyBorder="1" applyAlignment="1" applyProtection="1">
      <alignment horizontal="center" vertical="center"/>
      <protection locked="0"/>
    </xf>
    <xf numFmtId="0" fontId="84" fillId="0" borderId="2" xfId="17" applyFont="1" applyBorder="1" applyAlignment="1" applyProtection="1">
      <alignment horizontal="left" vertical="center"/>
      <protection locked="0"/>
    </xf>
    <xf numFmtId="0" fontId="84" fillId="0" borderId="5" xfId="17" applyFont="1" applyBorder="1" applyAlignment="1" applyProtection="1">
      <alignment horizontal="left" vertical="center"/>
      <protection locked="0"/>
    </xf>
    <xf numFmtId="0" fontId="84" fillId="0" borderId="6" xfId="17" applyFont="1" applyBorder="1" applyAlignment="1" applyProtection="1">
      <alignment horizontal="left" vertical="center"/>
      <protection locked="0"/>
    </xf>
    <xf numFmtId="0" fontId="83" fillId="0" borderId="25" xfId="17" applyFont="1" applyBorder="1" applyAlignment="1" applyProtection="1">
      <alignment horizontal="center" vertical="center"/>
      <protection locked="0"/>
    </xf>
    <xf numFmtId="0" fontId="83" fillId="0" borderId="48" xfId="17" applyFont="1" applyBorder="1" applyAlignment="1" applyProtection="1">
      <alignment horizontal="center" vertical="center"/>
      <protection locked="0"/>
    </xf>
    <xf numFmtId="0" fontId="83" fillId="0" borderId="49" xfId="17" applyFont="1" applyBorder="1" applyAlignment="1" applyProtection="1">
      <alignment horizontal="center" vertical="center"/>
      <protection locked="0"/>
    </xf>
    <xf numFmtId="0" fontId="80" fillId="0" borderId="1" xfId="17" applyFont="1" applyBorder="1" applyProtection="1">
      <alignment vertical="center"/>
      <protection locked="0"/>
    </xf>
    <xf numFmtId="0" fontId="80" fillId="0" borderId="25" xfId="17" applyFont="1" applyBorder="1" applyAlignment="1" applyProtection="1">
      <alignment horizontal="left" vertical="center"/>
      <protection locked="0"/>
    </xf>
    <xf numFmtId="0" fontId="80" fillId="0" borderId="1" xfId="17" applyFont="1" applyBorder="1" applyAlignment="1" applyProtection="1">
      <alignment horizontal="left" vertical="center" wrapText="1"/>
      <protection locked="0"/>
    </xf>
    <xf numFmtId="0" fontId="80" fillId="0" borderId="1" xfId="17" applyFont="1" applyBorder="1" applyAlignment="1" applyProtection="1">
      <alignment horizontal="center" vertical="center"/>
      <protection locked="0"/>
    </xf>
    <xf numFmtId="0" fontId="80" fillId="4" borderId="2" xfId="17" applyFont="1" applyFill="1" applyBorder="1" applyAlignment="1" applyProtection="1">
      <alignment horizontal="center" vertical="center"/>
      <protection locked="0"/>
    </xf>
    <xf numFmtId="0" fontId="80" fillId="4" borderId="5" xfId="17" applyFont="1" applyFill="1" applyBorder="1" applyAlignment="1" applyProtection="1">
      <alignment horizontal="center" vertical="center"/>
      <protection locked="0"/>
    </xf>
    <xf numFmtId="0" fontId="80" fillId="4" borderId="6" xfId="17" applyFont="1" applyFill="1" applyBorder="1" applyAlignment="1" applyProtection="1">
      <alignment horizontal="center" vertical="center"/>
      <protection locked="0"/>
    </xf>
    <xf numFmtId="0" fontId="85" fillId="0" borderId="5" xfId="17" applyFont="1" applyBorder="1" applyAlignment="1" applyProtection="1">
      <alignment horizontal="right" vertical="top"/>
      <protection locked="0"/>
    </xf>
    <xf numFmtId="0" fontId="80" fillId="0" borderId="2" xfId="17" applyFont="1" applyBorder="1" applyAlignment="1" applyProtection="1">
      <alignment horizontal="center" vertical="center"/>
      <protection locked="0"/>
    </xf>
    <xf numFmtId="0" fontId="80" fillId="0" borderId="25" xfId="17" applyFont="1" applyBorder="1" applyAlignment="1" applyProtection="1">
      <alignment horizontal="center" vertical="center"/>
      <protection locked="0"/>
    </xf>
    <xf numFmtId="0" fontId="80" fillId="0" borderId="49" xfId="17" applyFont="1" applyBorder="1" applyAlignment="1" applyProtection="1">
      <alignment horizontal="center" vertical="center"/>
      <protection locked="0"/>
    </xf>
    <xf numFmtId="0" fontId="80" fillId="0" borderId="48" xfId="17" applyFont="1" applyBorder="1" applyAlignment="1" applyProtection="1">
      <alignment horizontal="center" vertical="center"/>
      <protection locked="0"/>
    </xf>
    <xf numFmtId="0" fontId="80" fillId="0" borderId="4" xfId="17" applyFont="1" applyBorder="1" applyAlignment="1" applyProtection="1">
      <alignment horizontal="center" vertical="center"/>
      <protection locked="0"/>
    </xf>
    <xf numFmtId="0" fontId="84" fillId="0" borderId="10" xfId="17" applyFont="1" applyBorder="1" applyAlignment="1" applyProtection="1">
      <alignment horizontal="left" vertical="center"/>
      <protection locked="0"/>
    </xf>
    <xf numFmtId="0" fontId="84" fillId="0" borderId="0" xfId="17" applyFont="1" applyAlignment="1" applyProtection="1">
      <alignment horizontal="left" vertical="center"/>
      <protection locked="0"/>
    </xf>
    <xf numFmtId="0" fontId="84" fillId="0" borderId="9" xfId="17" applyFont="1" applyBorder="1" applyAlignment="1" applyProtection="1">
      <alignment horizontal="left" vertical="center"/>
      <protection locked="0"/>
    </xf>
    <xf numFmtId="0" fontId="80" fillId="0" borderId="2" xfId="17" applyFont="1" applyBorder="1" applyAlignment="1" applyProtection="1">
      <alignment horizontal="left" vertical="center"/>
      <protection locked="0"/>
    </xf>
    <xf numFmtId="0" fontId="80" fillId="0" borderId="5" xfId="17" applyFont="1" applyBorder="1" applyAlignment="1" applyProtection="1">
      <alignment horizontal="left" vertical="center"/>
      <protection locked="0"/>
    </xf>
    <xf numFmtId="0" fontId="80" fillId="0" borderId="6" xfId="17" applyFont="1" applyBorder="1" applyAlignment="1" applyProtection="1">
      <alignment horizontal="left" vertical="center"/>
      <protection locked="0"/>
    </xf>
    <xf numFmtId="0" fontId="83" fillId="0" borderId="105" xfId="17" applyFont="1" applyBorder="1" applyAlignment="1" applyProtection="1">
      <alignment horizontal="center" vertical="center"/>
      <protection locked="0"/>
    </xf>
    <xf numFmtId="0" fontId="83" fillId="0" borderId="112" xfId="17" applyFont="1" applyBorder="1" applyAlignment="1" applyProtection="1">
      <alignment horizontal="center" vertical="center"/>
      <protection locked="0"/>
    </xf>
    <xf numFmtId="0" fontId="84" fillId="0" borderId="12" xfId="17" applyFont="1" applyBorder="1" applyAlignment="1" applyProtection="1">
      <alignment horizontal="left" vertical="center"/>
      <protection locked="0"/>
    </xf>
    <xf numFmtId="0" fontId="84" fillId="0" borderId="7" xfId="17" applyFont="1" applyBorder="1" applyAlignment="1" applyProtection="1">
      <alignment horizontal="left" vertical="center"/>
      <protection locked="0"/>
    </xf>
    <xf numFmtId="0" fontId="84" fillId="0" borderId="8" xfId="17" applyFont="1" applyBorder="1" applyAlignment="1" applyProtection="1">
      <alignment horizontal="left" vertical="center"/>
      <protection locked="0"/>
    </xf>
    <xf numFmtId="0" fontId="83" fillId="0" borderId="8" xfId="17" applyFont="1" applyBorder="1" applyAlignment="1" applyProtection="1">
      <alignment horizontal="center" vertical="center"/>
      <protection locked="0"/>
    </xf>
    <xf numFmtId="0" fontId="83" fillId="0" borderId="9" xfId="17" applyFont="1" applyBorder="1" applyAlignment="1" applyProtection="1">
      <alignment horizontal="center" vertical="center"/>
      <protection locked="0"/>
    </xf>
    <xf numFmtId="0" fontId="83" fillId="0" borderId="4" xfId="17" applyFont="1" applyBorder="1" applyAlignment="1" applyProtection="1">
      <alignment horizontal="center" vertical="center"/>
      <protection locked="0"/>
    </xf>
    <xf numFmtId="0" fontId="80" fillId="0" borderId="10" xfId="17" applyFont="1" applyBorder="1" applyAlignment="1" applyProtection="1">
      <alignment horizontal="left" vertical="center"/>
      <protection locked="0"/>
    </xf>
    <xf numFmtId="0" fontId="80" fillId="0" borderId="0" xfId="17" applyFont="1" applyAlignment="1" applyProtection="1">
      <alignment horizontal="left" vertical="center"/>
      <protection locked="0"/>
    </xf>
    <xf numFmtId="0" fontId="80" fillId="0" borderId="9" xfId="17" applyFont="1" applyBorder="1" applyAlignment="1" applyProtection="1">
      <alignment horizontal="left" vertical="center"/>
      <protection locked="0"/>
    </xf>
    <xf numFmtId="0" fontId="80" fillId="7" borderId="1" xfId="17" applyFont="1" applyFill="1" applyBorder="1" applyAlignment="1" applyProtection="1">
      <alignment horizontal="center" vertical="center"/>
      <protection locked="0"/>
    </xf>
    <xf numFmtId="0" fontId="80" fillId="0" borderId="6" xfId="17" applyFont="1" applyBorder="1" applyAlignment="1" applyProtection="1">
      <alignment horizontal="center" vertical="center"/>
      <protection locked="0"/>
    </xf>
    <xf numFmtId="0" fontId="80" fillId="0" borderId="3" xfId="17" applyFont="1" applyBorder="1" applyAlignment="1" applyProtection="1">
      <alignment horizontal="center" vertical="center"/>
      <protection locked="0"/>
    </xf>
    <xf numFmtId="0" fontId="81" fillId="6" borderId="0" xfId="17" applyFont="1" applyFill="1" applyAlignment="1" applyProtection="1">
      <alignment horizontal="center" vertical="center"/>
      <protection locked="0"/>
    </xf>
    <xf numFmtId="0" fontId="92" fillId="2" borderId="0" xfId="17" applyFont="1" applyFill="1" applyAlignment="1">
      <alignment horizontal="left" vertical="center" shrinkToFit="1"/>
    </xf>
    <xf numFmtId="0" fontId="92" fillId="2" borderId="3" xfId="17" applyFont="1" applyFill="1" applyBorder="1" applyAlignment="1">
      <alignment horizontal="left" vertical="center" shrinkToFit="1"/>
    </xf>
    <xf numFmtId="0" fontId="92" fillId="7" borderId="12" xfId="17" applyFont="1" applyFill="1" applyBorder="1" applyAlignment="1">
      <alignment horizontal="center" vertical="center"/>
    </xf>
    <xf numFmtId="0" fontId="92" fillId="7" borderId="7" xfId="17" applyFont="1" applyFill="1" applyBorder="1" applyAlignment="1">
      <alignment horizontal="center" vertical="center"/>
    </xf>
    <xf numFmtId="0" fontId="92" fillId="7" borderId="8" xfId="17" applyFont="1" applyFill="1" applyBorder="1" applyAlignment="1">
      <alignment horizontal="center" vertical="center"/>
    </xf>
    <xf numFmtId="180" fontId="90" fillId="2" borderId="1" xfId="17" applyNumberFormat="1" applyFont="1" applyFill="1" applyBorder="1" applyAlignment="1">
      <alignment horizontal="center" vertical="center"/>
    </xf>
    <xf numFmtId="0" fontId="93" fillId="2" borderId="12" xfId="17" applyFont="1" applyFill="1" applyBorder="1" applyAlignment="1">
      <alignment horizontal="left" vertical="center" wrapText="1"/>
    </xf>
    <xf numFmtId="0" fontId="93" fillId="2" borderId="7" xfId="17" applyFont="1" applyFill="1" applyBorder="1" applyAlignment="1">
      <alignment horizontal="left" vertical="center" wrapText="1"/>
    </xf>
    <xf numFmtId="0" fontId="93" fillId="2" borderId="8" xfId="17" applyFont="1" applyFill="1" applyBorder="1" applyAlignment="1">
      <alignment horizontal="left" vertical="center" wrapText="1"/>
    </xf>
    <xf numFmtId="0" fontId="93" fillId="2" borderId="11" xfId="17" applyFont="1" applyFill="1" applyBorder="1" applyAlignment="1">
      <alignment horizontal="left" vertical="center" wrapText="1"/>
    </xf>
    <xf numFmtId="0" fontId="93" fillId="2" borderId="3" xfId="17" applyFont="1" applyFill="1" applyBorder="1" applyAlignment="1">
      <alignment horizontal="left" vertical="center" wrapText="1"/>
    </xf>
    <xf numFmtId="0" fontId="93" fillId="2" borderId="4" xfId="17" applyFont="1" applyFill="1" applyBorder="1" applyAlignment="1">
      <alignment horizontal="left" vertical="center" wrapText="1"/>
    </xf>
    <xf numFmtId="179" fontId="91" fillId="2" borderId="1" xfId="17" applyNumberFormat="1" applyFont="1" applyFill="1" applyBorder="1" applyAlignment="1">
      <alignment horizontal="center" vertical="center" wrapText="1"/>
    </xf>
    <xf numFmtId="179" fontId="91" fillId="2" borderId="12" xfId="17" applyNumberFormat="1" applyFont="1" applyFill="1" applyBorder="1" applyAlignment="1">
      <alignment horizontal="center" vertical="center" wrapText="1"/>
    </xf>
    <xf numFmtId="179" fontId="91" fillId="2" borderId="7" xfId="17" applyNumberFormat="1" applyFont="1" applyFill="1" applyBorder="1" applyAlignment="1">
      <alignment horizontal="center" vertical="center" wrapText="1"/>
    </xf>
    <xf numFmtId="179" fontId="91" fillId="2" borderId="8" xfId="17" applyNumberFormat="1" applyFont="1" applyFill="1" applyBorder="1" applyAlignment="1">
      <alignment horizontal="center" vertical="center" wrapText="1"/>
    </xf>
    <xf numFmtId="179" fontId="91" fillId="2" borderId="11" xfId="17" applyNumberFormat="1" applyFont="1" applyFill="1" applyBorder="1" applyAlignment="1">
      <alignment horizontal="center" vertical="center" wrapText="1"/>
    </xf>
    <xf numFmtId="179" fontId="91" fillId="2" borderId="3" xfId="17" applyNumberFormat="1" applyFont="1" applyFill="1" applyBorder="1" applyAlignment="1">
      <alignment horizontal="center" vertical="center" wrapText="1"/>
    </xf>
    <xf numFmtId="179" fontId="91" fillId="2" borderId="4" xfId="17" applyNumberFormat="1" applyFont="1" applyFill="1" applyBorder="1" applyAlignment="1">
      <alignment horizontal="center" vertical="center" wrapText="1"/>
    </xf>
    <xf numFmtId="0" fontId="91" fillId="2" borderId="1" xfId="17" applyFont="1" applyFill="1" applyBorder="1" applyAlignment="1">
      <alignment horizontal="center" vertical="center"/>
    </xf>
    <xf numFmtId="0" fontId="91" fillId="2" borderId="2" xfId="17" applyFont="1" applyFill="1" applyBorder="1" applyAlignment="1">
      <alignment horizontal="center" vertical="center"/>
    </xf>
    <xf numFmtId="0" fontId="91" fillId="2" borderId="5" xfId="17" applyFont="1" applyFill="1" applyBorder="1" applyAlignment="1">
      <alignment horizontal="center" vertical="center"/>
    </xf>
    <xf numFmtId="0" fontId="91" fillId="2" borderId="6" xfId="17" applyFont="1" applyFill="1" applyBorder="1" applyAlignment="1">
      <alignment horizontal="center" vertical="center"/>
    </xf>
    <xf numFmtId="0" fontId="86" fillId="6" borderId="0" xfId="17" applyFont="1" applyFill="1" applyAlignment="1">
      <alignment horizontal="center" vertical="center"/>
    </xf>
    <xf numFmtId="0" fontId="92" fillId="7" borderId="10" xfId="17" applyFont="1" applyFill="1" applyBorder="1" applyAlignment="1">
      <alignment horizontal="center" vertical="center" wrapText="1"/>
    </xf>
    <xf numFmtId="0" fontId="92" fillId="7" borderId="0" xfId="17" applyFont="1" applyFill="1" applyAlignment="1">
      <alignment horizontal="center" vertical="center" wrapText="1"/>
    </xf>
    <xf numFmtId="0" fontId="92" fillId="7" borderId="9" xfId="17" applyFont="1" applyFill="1" applyBorder="1" applyAlignment="1">
      <alignment horizontal="center" vertical="center" wrapText="1"/>
    </xf>
    <xf numFmtId="0" fontId="93" fillId="2" borderId="25" xfId="17" applyFont="1" applyFill="1" applyBorder="1" applyAlignment="1">
      <alignment vertical="center" wrapText="1"/>
    </xf>
    <xf numFmtId="0" fontId="93" fillId="2" borderId="48" xfId="17" applyFont="1" applyFill="1" applyBorder="1" applyAlignment="1">
      <alignment vertical="center" wrapText="1"/>
    </xf>
    <xf numFmtId="0" fontId="93" fillId="2" borderId="49" xfId="17" applyFont="1" applyFill="1" applyBorder="1" applyAlignment="1">
      <alignment vertical="center" wrapText="1"/>
    </xf>
    <xf numFmtId="0" fontId="93" fillId="2" borderId="1" xfId="17" applyFont="1" applyFill="1" applyBorder="1" applyAlignment="1">
      <alignment horizontal="left" vertical="center" wrapText="1"/>
    </xf>
    <xf numFmtId="0" fontId="93" fillId="2" borderId="0" xfId="17" applyFont="1" applyFill="1" applyAlignment="1">
      <alignment horizontal="left" vertical="center" wrapText="1"/>
    </xf>
    <xf numFmtId="0" fontId="93" fillId="2" borderId="9" xfId="17" applyFont="1" applyFill="1" applyBorder="1" applyAlignment="1">
      <alignment horizontal="left" vertical="center" wrapText="1"/>
    </xf>
    <xf numFmtId="179" fontId="91" fillId="2" borderId="1" xfId="17" applyNumberFormat="1" applyFont="1" applyFill="1" applyBorder="1" applyAlignment="1">
      <alignment horizontal="center" vertical="center"/>
    </xf>
    <xf numFmtId="0" fontId="97" fillId="2" borderId="25" xfId="17" applyFont="1" applyFill="1" applyBorder="1" applyAlignment="1">
      <alignment horizontal="center" vertical="center"/>
    </xf>
    <xf numFmtId="0" fontId="97" fillId="2" borderId="49" xfId="17" applyFont="1" applyFill="1" applyBorder="1" applyAlignment="1">
      <alignment horizontal="center" vertical="center"/>
    </xf>
    <xf numFmtId="0" fontId="97" fillId="0" borderId="25" xfId="17" applyFont="1" applyBorder="1" applyAlignment="1">
      <alignment horizontal="center" vertical="center"/>
    </xf>
    <xf numFmtId="0" fontId="97" fillId="0" borderId="49" xfId="17" applyFont="1" applyBorder="1" applyAlignment="1">
      <alignment horizontal="center" vertical="center"/>
    </xf>
    <xf numFmtId="0" fontId="97" fillId="7" borderId="1" xfId="17" applyFont="1" applyFill="1" applyBorder="1" applyAlignment="1">
      <alignment horizontal="center" vertical="center"/>
    </xf>
    <xf numFmtId="0" fontId="97" fillId="0" borderId="1" xfId="17" applyFont="1" applyBorder="1" applyAlignment="1">
      <alignment horizontal="center" vertical="center"/>
    </xf>
    <xf numFmtId="0" fontId="99" fillId="8" borderId="2" xfId="17" applyFont="1" applyFill="1" applyBorder="1" applyAlignment="1">
      <alignment horizontal="center" vertical="center"/>
    </xf>
    <xf numFmtId="0" fontId="99" fillId="8" borderId="5" xfId="17" applyFont="1" applyFill="1" applyBorder="1" applyAlignment="1">
      <alignment horizontal="center" vertical="center"/>
    </xf>
    <xf numFmtId="0" fontId="99" fillId="8" borderId="6" xfId="17" applyFont="1" applyFill="1" applyBorder="1" applyAlignment="1">
      <alignment horizontal="center" vertical="center"/>
    </xf>
    <xf numFmtId="0" fontId="102" fillId="0" borderId="5" xfId="17" applyFont="1" applyBorder="1" applyAlignment="1">
      <alignment horizontal="center" vertical="center"/>
    </xf>
    <xf numFmtId="0" fontId="102" fillId="0" borderId="6" xfId="17" applyFont="1" applyBorder="1" applyAlignment="1">
      <alignment horizontal="center" vertical="center"/>
    </xf>
    <xf numFmtId="0" fontId="98" fillId="0" borderId="0" xfId="17" applyFont="1" applyAlignment="1">
      <alignment horizontal="center" vertical="center"/>
    </xf>
    <xf numFmtId="0" fontId="97" fillId="2" borderId="12" xfId="17" applyFont="1" applyFill="1" applyBorder="1" applyAlignment="1">
      <alignment horizontal="left" vertical="center"/>
    </xf>
    <xf numFmtId="0" fontId="97" fillId="2" borderId="7" xfId="17" applyFont="1" applyFill="1" applyBorder="1" applyAlignment="1">
      <alignment horizontal="left" vertical="center"/>
    </xf>
    <xf numFmtId="0" fontId="97" fillId="2" borderId="8" xfId="17" applyFont="1" applyFill="1" applyBorder="1" applyAlignment="1">
      <alignment horizontal="left" vertical="center"/>
    </xf>
    <xf numFmtId="0" fontId="97" fillId="2" borderId="11" xfId="17" applyFont="1" applyFill="1" applyBorder="1" applyAlignment="1">
      <alignment horizontal="left" vertical="center"/>
    </xf>
    <xf numFmtId="0" fontId="97" fillId="2" borderId="3" xfId="17" applyFont="1" applyFill="1" applyBorder="1" applyAlignment="1">
      <alignment horizontal="left" vertical="center"/>
    </xf>
    <xf numFmtId="0" fontId="97" fillId="2" borderId="4" xfId="17" applyFont="1" applyFill="1" applyBorder="1" applyAlignment="1">
      <alignment horizontal="left" vertical="center"/>
    </xf>
    <xf numFmtId="0" fontId="97" fillId="2" borderId="12" xfId="17" applyFont="1" applyFill="1" applyBorder="1" applyAlignment="1">
      <alignment horizontal="center" vertical="center"/>
    </xf>
    <xf numFmtId="0" fontId="97" fillId="2" borderId="7" xfId="17" applyFont="1" applyFill="1" applyBorder="1" applyAlignment="1">
      <alignment horizontal="center" vertical="center"/>
    </xf>
    <xf numFmtId="0" fontId="97" fillId="2" borderId="8" xfId="17" applyFont="1" applyFill="1" applyBorder="1" applyAlignment="1">
      <alignment horizontal="center" vertical="center"/>
    </xf>
    <xf numFmtId="0" fontId="97" fillId="2" borderId="11" xfId="17" applyFont="1" applyFill="1" applyBorder="1" applyAlignment="1">
      <alignment horizontal="center" vertical="center"/>
    </xf>
    <xf numFmtId="0" fontId="97" fillId="2" borderId="3" xfId="17" applyFont="1" applyFill="1" applyBorder="1" applyAlignment="1">
      <alignment horizontal="center" vertical="center"/>
    </xf>
    <xf numFmtId="0" fontId="97" fillId="2" borderId="4" xfId="17" applyFont="1" applyFill="1" applyBorder="1" applyAlignment="1">
      <alignment horizontal="center" vertical="center"/>
    </xf>
    <xf numFmtId="0" fontId="101" fillId="0" borderId="10" xfId="17" applyFont="1" applyBorder="1" applyAlignment="1">
      <alignment horizontal="left" vertical="center" wrapText="1"/>
    </xf>
    <xf numFmtId="0" fontId="101" fillId="0" borderId="0" xfId="17" applyFont="1" applyAlignment="1">
      <alignment horizontal="left" vertical="center" wrapText="1"/>
    </xf>
    <xf numFmtId="0" fontId="101" fillId="0" borderId="9" xfId="17" applyFont="1" applyBorder="1" applyAlignment="1">
      <alignment horizontal="lef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11" fillId="0" borderId="7" xfId="0" applyFont="1" applyBorder="1" applyAlignment="1">
      <alignment horizontal="left" vertical="center" wrapText="1"/>
    </xf>
    <xf numFmtId="0" fontId="25" fillId="0" borderId="0" xfId="0" applyFont="1" applyAlignment="1">
      <alignment horizontal="center" vertical="center"/>
    </xf>
    <xf numFmtId="0" fontId="69" fillId="0" borderId="0" xfId="0" applyFont="1" applyAlignment="1">
      <alignment horizontal="center" vertical="center"/>
    </xf>
    <xf numFmtId="0" fontId="25" fillId="0" borderId="12"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1" xfId="0" applyFont="1" applyBorder="1" applyAlignment="1">
      <alignment horizontal="center" vertical="center"/>
    </xf>
    <xf numFmtId="0" fontId="103" fillId="0" borderId="1" xfId="0" applyFont="1" applyBorder="1" applyAlignment="1">
      <alignment horizontal="left" vertical="center"/>
    </xf>
    <xf numFmtId="0" fontId="103" fillId="0" borderId="1" xfId="0" applyFont="1" applyBorder="1" applyAlignment="1">
      <alignment horizontal="center" vertical="center"/>
    </xf>
    <xf numFmtId="0" fontId="28" fillId="2" borderId="1" xfId="9" applyFont="1" applyFill="1" applyBorder="1" applyAlignment="1">
      <alignment horizontal="center" vertical="center"/>
    </xf>
    <xf numFmtId="0" fontId="28" fillId="2" borderId="2" xfId="9" applyFont="1" applyFill="1" applyBorder="1" applyAlignment="1">
      <alignment horizontal="center" vertical="center"/>
    </xf>
    <xf numFmtId="0" fontId="9" fillId="2" borderId="0" xfId="9" applyFont="1" applyFill="1" applyAlignment="1">
      <alignment horizontal="left" vertical="center" wrapText="1"/>
    </xf>
    <xf numFmtId="0" fontId="9" fillId="2" borderId="0" xfId="9" applyFont="1" applyFill="1" applyAlignment="1">
      <alignment horizontal="left" vertical="center"/>
    </xf>
    <xf numFmtId="58" fontId="28" fillId="2" borderId="12" xfId="9" applyNumberFormat="1" applyFont="1" applyFill="1" applyBorder="1" applyAlignment="1">
      <alignment horizontal="center" vertical="center"/>
    </xf>
    <xf numFmtId="0" fontId="28" fillId="2" borderId="8" xfId="9" applyFont="1" applyFill="1" applyBorder="1" applyAlignment="1">
      <alignment horizontal="center" vertical="center"/>
    </xf>
    <xf numFmtId="58" fontId="28" fillId="2" borderId="2" xfId="9" applyNumberFormat="1" applyFont="1" applyFill="1" applyBorder="1" applyAlignment="1">
      <alignment horizontal="center" vertical="center"/>
    </xf>
    <xf numFmtId="0" fontId="28" fillId="2" borderId="6" xfId="9" applyFont="1" applyFill="1" applyBorder="1" applyAlignment="1">
      <alignment horizontal="center" vertical="center"/>
    </xf>
    <xf numFmtId="58" fontId="28" fillId="2" borderId="1" xfId="9" applyNumberFormat="1" applyFont="1" applyFill="1" applyBorder="1" applyAlignment="1">
      <alignment horizontal="center" vertical="center"/>
    </xf>
    <xf numFmtId="58" fontId="28" fillId="2" borderId="6" xfId="9" applyNumberFormat="1" applyFont="1" applyFill="1" applyBorder="1" applyAlignment="1">
      <alignment horizontal="center" vertical="center"/>
    </xf>
    <xf numFmtId="0" fontId="28" fillId="2" borderId="5" xfId="9" applyFont="1" applyFill="1" applyBorder="1" applyAlignment="1">
      <alignment horizontal="center" vertical="center"/>
    </xf>
    <xf numFmtId="0" fontId="69" fillId="2" borderId="0" xfId="9" applyFont="1" applyFill="1" applyAlignment="1">
      <alignment horizontal="center" vertical="center" wrapText="1"/>
    </xf>
    <xf numFmtId="0" fontId="25" fillId="2" borderId="0" xfId="9" applyFont="1" applyFill="1" applyAlignment="1">
      <alignment horizontal="center" vertical="center"/>
    </xf>
    <xf numFmtId="0" fontId="70" fillId="2" borderId="0" xfId="9" applyFont="1" applyFill="1" applyAlignment="1">
      <alignment horizontal="left" vertical="center" wrapText="1"/>
    </xf>
    <xf numFmtId="9" fontId="25" fillId="2" borderId="0" xfId="9" applyNumberFormat="1" applyFont="1" applyFill="1" applyAlignment="1">
      <alignment horizontal="center" vertical="center"/>
    </xf>
    <xf numFmtId="0" fontId="28" fillId="2" borderId="1" xfId="9" applyFont="1" applyFill="1" applyBorder="1" applyAlignment="1">
      <alignment horizontal="center" vertical="center" wrapText="1"/>
    </xf>
    <xf numFmtId="0" fontId="28" fillId="2" borderId="12" xfId="9" applyFont="1" applyFill="1" applyBorder="1" applyAlignment="1">
      <alignment horizontal="right" vertical="center"/>
    </xf>
    <xf numFmtId="0" fontId="28" fillId="2" borderId="7" xfId="9" applyFont="1" applyFill="1" applyBorder="1" applyAlignment="1">
      <alignment horizontal="right" vertical="center"/>
    </xf>
    <xf numFmtId="0" fontId="28" fillId="2" borderId="8" xfId="9" applyFont="1" applyFill="1" applyBorder="1" applyAlignment="1">
      <alignment horizontal="right" vertical="center"/>
    </xf>
    <xf numFmtId="0" fontId="28" fillId="2" borderId="10" xfId="9" applyFont="1" applyFill="1" applyBorder="1" applyAlignment="1">
      <alignment horizontal="right" vertical="center"/>
    </xf>
    <xf numFmtId="0" fontId="28" fillId="2" borderId="0" xfId="9" applyFont="1" applyFill="1" applyAlignment="1">
      <alignment horizontal="right" vertical="center"/>
    </xf>
    <xf numFmtId="0" fontId="28" fillId="2" borderId="9" xfId="9" applyFont="1" applyFill="1" applyBorder="1" applyAlignment="1">
      <alignment horizontal="right" vertical="center"/>
    </xf>
    <xf numFmtId="0" fontId="28" fillId="2" borderId="11" xfId="9" applyFont="1" applyFill="1" applyBorder="1" applyAlignment="1">
      <alignment horizontal="right" vertical="center"/>
    </xf>
    <xf numFmtId="0" fontId="28" fillId="2" borderId="3" xfId="9" applyFont="1" applyFill="1" applyBorder="1" applyAlignment="1">
      <alignment horizontal="right" vertical="center"/>
    </xf>
    <xf numFmtId="0" fontId="28" fillId="2" borderId="4" xfId="9" applyFont="1" applyFill="1" applyBorder="1" applyAlignment="1">
      <alignment horizontal="right" vertical="center"/>
    </xf>
    <xf numFmtId="0" fontId="28" fillId="2" borderId="12" xfId="9" applyFont="1" applyFill="1" applyBorder="1" applyAlignment="1">
      <alignment horizontal="center" vertical="center" wrapText="1"/>
    </xf>
    <xf numFmtId="0" fontId="28" fillId="2" borderId="8" xfId="9" applyFont="1" applyFill="1" applyBorder="1" applyAlignment="1">
      <alignment horizontal="center" vertical="center" wrapText="1"/>
    </xf>
    <xf numFmtId="0" fontId="28" fillId="2" borderId="10" xfId="9" applyFont="1" applyFill="1" applyBorder="1" applyAlignment="1">
      <alignment horizontal="center" vertical="center" wrapText="1"/>
    </xf>
    <xf numFmtId="0" fontId="28" fillId="2" borderId="9" xfId="9" applyFont="1" applyFill="1" applyBorder="1" applyAlignment="1">
      <alignment horizontal="center" vertical="center" wrapText="1"/>
    </xf>
    <xf numFmtId="0" fontId="28" fillId="2" borderId="11" xfId="9" applyFont="1" applyFill="1" applyBorder="1" applyAlignment="1">
      <alignment horizontal="center" vertical="center" wrapText="1"/>
    </xf>
    <xf numFmtId="0" fontId="28" fillId="2" borderId="4" xfId="9" applyFont="1" applyFill="1" applyBorder="1" applyAlignment="1">
      <alignment horizontal="center" vertical="center" wrapText="1"/>
    </xf>
    <xf numFmtId="0" fontId="109" fillId="2" borderId="7" xfId="16" applyFont="1" applyFill="1" applyBorder="1" applyAlignment="1">
      <alignment horizontal="left" vertical="center" wrapText="1"/>
    </xf>
    <xf numFmtId="0" fontId="106" fillId="2" borderId="1" xfId="18" applyFont="1" applyFill="1" applyBorder="1" applyAlignment="1" applyProtection="1">
      <alignment horizontal="center" vertical="center" shrinkToFit="1"/>
      <protection locked="0"/>
    </xf>
    <xf numFmtId="0" fontId="106" fillId="2" borderId="1" xfId="18" applyFont="1" applyFill="1" applyBorder="1" applyAlignment="1" applyProtection="1">
      <alignment horizontal="center" vertical="center" wrapText="1" shrinkToFit="1"/>
      <protection locked="0"/>
    </xf>
    <xf numFmtId="0" fontId="106" fillId="2" borderId="49" xfId="18" applyFont="1" applyFill="1" applyBorder="1" applyAlignment="1" applyProtection="1">
      <alignment horizontal="center" vertical="center" shrinkToFit="1"/>
      <protection locked="0"/>
    </xf>
    <xf numFmtId="38" fontId="22" fillId="2" borderId="1" xfId="19" applyFont="1" applyFill="1" applyBorder="1" applyAlignment="1" applyProtection="1">
      <alignment horizontal="center" vertical="center" wrapText="1"/>
      <protection locked="0"/>
    </xf>
    <xf numFmtId="0" fontId="106" fillId="2" borderId="1" xfId="18" applyFont="1" applyFill="1" applyBorder="1" applyAlignment="1" applyProtection="1">
      <alignment horizontal="center" vertical="center" wrapText="1"/>
      <protection locked="0"/>
    </xf>
    <xf numFmtId="0" fontId="24" fillId="2" borderId="1" xfId="18" applyFont="1" applyFill="1" applyBorder="1" applyAlignment="1" applyProtection="1">
      <alignment horizontal="center" vertical="center" wrapText="1"/>
      <protection locked="0"/>
    </xf>
    <xf numFmtId="0" fontId="24" fillId="2" borderId="1" xfId="18" applyFont="1" applyFill="1" applyBorder="1" applyAlignment="1" applyProtection="1">
      <alignment horizontal="center" vertical="center"/>
      <protection locked="0"/>
    </xf>
    <xf numFmtId="181" fontId="22" fillId="2" borderId="1" xfId="19" applyNumberFormat="1" applyFont="1" applyFill="1" applyBorder="1" applyAlignment="1" applyProtection="1">
      <alignment horizontal="center" vertical="center" wrapText="1"/>
      <protection locked="0"/>
    </xf>
    <xf numFmtId="0" fontId="31" fillId="2" borderId="12" xfId="16" applyFont="1" applyFill="1" applyBorder="1" applyAlignment="1">
      <alignment horizontal="center" vertical="center" textRotation="255" wrapText="1" shrinkToFit="1"/>
    </xf>
    <xf numFmtId="0" fontId="31" fillId="2" borderId="8" xfId="16" applyFont="1" applyFill="1" applyBorder="1" applyAlignment="1">
      <alignment horizontal="center" vertical="center" textRotation="255" wrapText="1" shrinkToFit="1"/>
    </xf>
    <xf numFmtId="0" fontId="31" fillId="2" borderId="10" xfId="16" applyFont="1" applyFill="1" applyBorder="1" applyAlignment="1">
      <alignment horizontal="center" vertical="center" textRotation="255" wrapText="1" shrinkToFit="1"/>
    </xf>
    <xf numFmtId="0" fontId="31" fillId="2" borderId="9" xfId="16" applyFont="1" applyFill="1" applyBorder="1" applyAlignment="1">
      <alignment horizontal="center" vertical="center" textRotation="255" wrapText="1" shrinkToFit="1"/>
    </xf>
    <xf numFmtId="0" fontId="7" fillId="2" borderId="12" xfId="16" applyFill="1" applyBorder="1" applyAlignment="1">
      <alignment horizontal="center" vertical="center" wrapText="1"/>
    </xf>
    <xf numFmtId="0" fontId="7" fillId="2" borderId="7" xfId="16" applyFill="1" applyBorder="1" applyAlignment="1">
      <alignment horizontal="center" vertical="center" wrapText="1"/>
    </xf>
    <xf numFmtId="0" fontId="7" fillId="2" borderId="8" xfId="16" applyFill="1" applyBorder="1" applyAlignment="1">
      <alignment horizontal="center" vertical="center" wrapText="1"/>
    </xf>
    <xf numFmtId="0" fontId="7" fillId="2" borderId="10" xfId="16" applyFill="1" applyBorder="1" applyAlignment="1">
      <alignment horizontal="center" vertical="center" wrapText="1"/>
    </xf>
    <xf numFmtId="0" fontId="7" fillId="2" borderId="0" xfId="16" applyFill="1" applyAlignment="1">
      <alignment horizontal="center" vertical="center" wrapText="1"/>
    </xf>
    <xf numFmtId="0" fontId="7" fillId="2" borderId="9" xfId="16" applyFill="1" applyBorder="1" applyAlignment="1">
      <alignment horizontal="center" vertical="center" wrapText="1"/>
    </xf>
    <xf numFmtId="0" fontId="7" fillId="2" borderId="11" xfId="16" applyFill="1" applyBorder="1" applyAlignment="1">
      <alignment horizontal="center" vertical="center" wrapText="1"/>
    </xf>
    <xf numFmtId="0" fontId="7" fillId="2" borderId="3" xfId="16" applyFill="1" applyBorder="1" applyAlignment="1">
      <alignment horizontal="center" vertical="center" wrapText="1"/>
    </xf>
    <xf numFmtId="0" fontId="7" fillId="2" borderId="4" xfId="16" applyFill="1" applyBorder="1" applyAlignment="1">
      <alignment horizontal="center" vertical="center" wrapText="1"/>
    </xf>
    <xf numFmtId="0" fontId="7" fillId="2" borderId="7" xfId="16" applyFill="1" applyBorder="1" applyAlignment="1">
      <alignment horizontal="center" vertical="center"/>
    </xf>
    <xf numFmtId="0" fontId="7" fillId="2" borderId="8" xfId="16" applyFill="1" applyBorder="1" applyAlignment="1">
      <alignment horizontal="center" vertical="center"/>
    </xf>
    <xf numFmtId="0" fontId="7" fillId="2" borderId="0" xfId="16" applyFill="1" applyAlignment="1">
      <alignment horizontal="center" vertical="center"/>
    </xf>
    <xf numFmtId="0" fontId="7" fillId="2" borderId="9" xfId="16" applyFill="1" applyBorder="1" applyAlignment="1">
      <alignment horizontal="center" vertical="center"/>
    </xf>
    <xf numFmtId="0" fontId="24" fillId="2" borderId="1" xfId="18" applyFont="1" applyFill="1" applyBorder="1" applyAlignment="1" applyProtection="1">
      <alignment horizontal="center" vertical="center" wrapText="1" shrinkToFit="1"/>
      <protection locked="0"/>
    </xf>
    <xf numFmtId="0" fontId="24" fillId="2" borderId="1" xfId="18" applyFont="1" applyFill="1" applyBorder="1" applyAlignment="1" applyProtection="1">
      <alignment horizontal="center" vertical="center" shrinkToFit="1"/>
      <protection locked="0"/>
    </xf>
    <xf numFmtId="38" fontId="22" fillId="2" borderId="1" xfId="18" applyNumberFormat="1" applyFont="1" applyFill="1" applyBorder="1" applyAlignment="1" applyProtection="1">
      <alignment horizontal="center" vertical="center"/>
      <protection locked="0"/>
    </xf>
    <xf numFmtId="0" fontId="106" fillId="2" borderId="1" xfId="18" applyFont="1" applyFill="1" applyBorder="1" applyAlignment="1" applyProtection="1">
      <alignment horizontal="center" vertical="center"/>
      <protection locked="0"/>
    </xf>
    <xf numFmtId="0" fontId="7" fillId="2" borderId="12" xfId="16" applyFill="1" applyBorder="1" applyAlignment="1">
      <alignment horizontal="center" vertical="center" textRotation="255" wrapText="1"/>
    </xf>
    <xf numFmtId="0" fontId="7" fillId="2" borderId="8" xfId="16" applyFill="1" applyBorder="1" applyAlignment="1">
      <alignment horizontal="center" vertical="center" textRotation="255" wrapText="1"/>
    </xf>
    <xf numFmtId="0" fontId="7" fillId="2" borderId="10" xfId="16" applyFill="1" applyBorder="1" applyAlignment="1">
      <alignment horizontal="center" vertical="center" textRotation="255" wrapText="1"/>
    </xf>
    <xf numFmtId="0" fontId="7" fillId="2" borderId="9" xfId="16" applyFill="1" applyBorder="1" applyAlignment="1">
      <alignment horizontal="center" vertical="center" textRotation="255" wrapText="1"/>
    </xf>
    <xf numFmtId="0" fontId="7" fillId="2" borderId="11" xfId="16" applyFill="1" applyBorder="1" applyAlignment="1">
      <alignment horizontal="center" vertical="center" textRotation="255" wrapText="1"/>
    </xf>
    <xf numFmtId="0" fontId="7" fillId="2" borderId="4" xfId="16" applyFill="1" applyBorder="1" applyAlignment="1">
      <alignment horizontal="center" vertical="center" textRotation="255" wrapText="1"/>
    </xf>
    <xf numFmtId="0" fontId="24" fillId="2" borderId="1" xfId="12" applyFont="1" applyFill="1" applyBorder="1" applyAlignment="1">
      <alignment horizontal="center" vertical="center" wrapText="1"/>
    </xf>
    <xf numFmtId="0" fontId="7" fillId="2" borderId="12" xfId="12" applyFill="1" applyBorder="1" applyAlignment="1">
      <alignment vertical="center" wrapText="1"/>
    </xf>
    <xf numFmtId="0" fontId="7" fillId="2" borderId="7" xfId="12" applyFill="1" applyBorder="1" applyAlignment="1">
      <alignment vertical="center" wrapText="1"/>
    </xf>
    <xf numFmtId="0" fontId="7" fillId="2" borderId="8" xfId="12" applyFill="1" applyBorder="1" applyAlignment="1">
      <alignment vertical="center" wrapText="1"/>
    </xf>
    <xf numFmtId="0" fontId="7" fillId="2" borderId="11" xfId="12" applyFill="1" applyBorder="1" applyAlignment="1">
      <alignment vertical="center" wrapText="1"/>
    </xf>
    <xf numFmtId="0" fontId="7" fillId="2" borderId="3" xfId="12" applyFill="1" applyBorder="1" applyAlignment="1">
      <alignment vertical="center" wrapText="1"/>
    </xf>
    <xf numFmtId="0" fontId="7" fillId="2" borderId="4" xfId="12" applyFill="1" applyBorder="1" applyAlignment="1">
      <alignment vertical="center" wrapText="1"/>
    </xf>
    <xf numFmtId="0" fontId="7" fillId="2" borderId="12" xfId="12" applyFill="1" applyBorder="1" applyAlignment="1">
      <alignment horizontal="center" vertical="center" wrapText="1"/>
    </xf>
    <xf numFmtId="0" fontId="7" fillId="2" borderId="7" xfId="12" applyFill="1" applyBorder="1" applyAlignment="1">
      <alignment horizontal="center" vertical="center" wrapText="1"/>
    </xf>
    <xf numFmtId="0" fontId="7" fillId="2" borderId="8" xfId="12" applyFill="1" applyBorder="1" applyAlignment="1">
      <alignment horizontal="center" vertical="center" wrapText="1"/>
    </xf>
    <xf numFmtId="0" fontId="7" fillId="2" borderId="11" xfId="12" applyFill="1" applyBorder="1" applyAlignment="1">
      <alignment horizontal="center" vertical="center" wrapText="1"/>
    </xf>
    <xf numFmtId="0" fontId="7" fillId="2" borderId="3" xfId="12" applyFill="1" applyBorder="1" applyAlignment="1">
      <alignment horizontal="center" vertical="center" wrapText="1"/>
    </xf>
    <xf numFmtId="0" fontId="7" fillId="2" borderId="4" xfId="12" applyFill="1" applyBorder="1" applyAlignment="1">
      <alignment horizontal="center" vertical="center" wrapText="1"/>
    </xf>
    <xf numFmtId="0" fontId="105" fillId="2" borderId="0" xfId="16" applyFont="1" applyFill="1" applyAlignment="1">
      <alignment horizontal="center" vertical="center"/>
    </xf>
    <xf numFmtId="0" fontId="7" fillId="2" borderId="12" xfId="16" applyFill="1" applyBorder="1" applyAlignment="1">
      <alignment horizontal="center" vertical="center"/>
    </xf>
    <xf numFmtId="0" fontId="7" fillId="2" borderId="11" xfId="16" applyFill="1" applyBorder="1" applyAlignment="1">
      <alignment horizontal="center" vertical="center"/>
    </xf>
    <xf numFmtId="0" fontId="7" fillId="2" borderId="3" xfId="16" applyFill="1" applyBorder="1" applyAlignment="1">
      <alignment horizontal="center" vertical="center"/>
    </xf>
    <xf numFmtId="0" fontId="7" fillId="2" borderId="4" xfId="16" applyFill="1" applyBorder="1" applyAlignment="1">
      <alignment horizontal="center" vertical="center"/>
    </xf>
    <xf numFmtId="0" fontId="7" fillId="2" borderId="12" xfId="16" applyFill="1" applyBorder="1" applyAlignment="1">
      <alignment horizontal="center" vertical="center" shrinkToFit="1"/>
    </xf>
    <xf numFmtId="0" fontId="7" fillId="2" borderId="7" xfId="16" applyFill="1" applyBorder="1" applyAlignment="1">
      <alignment horizontal="center" vertical="center" shrinkToFit="1"/>
    </xf>
    <xf numFmtId="0" fontId="7" fillId="2" borderId="8" xfId="16" applyFill="1" applyBorder="1" applyAlignment="1">
      <alignment horizontal="center" vertical="center" shrinkToFit="1"/>
    </xf>
    <xf numFmtId="0" fontId="7" fillId="2" borderId="10" xfId="16" applyFill="1" applyBorder="1" applyAlignment="1">
      <alignment horizontal="center" vertical="center" shrinkToFit="1"/>
    </xf>
    <xf numFmtId="0" fontId="7" fillId="2" borderId="0" xfId="16" applyFill="1" applyAlignment="1">
      <alignment horizontal="center" vertical="center" shrinkToFit="1"/>
    </xf>
    <xf numFmtId="0" fontId="7" fillId="2" borderId="9" xfId="16" applyFill="1" applyBorder="1" applyAlignment="1">
      <alignment horizontal="center" vertical="center" shrinkToFit="1"/>
    </xf>
    <xf numFmtId="0" fontId="7" fillId="2" borderId="11" xfId="16" applyFill="1" applyBorder="1" applyAlignment="1">
      <alignment horizontal="center" vertical="center" shrinkToFit="1"/>
    </xf>
    <xf numFmtId="0" fontId="7" fillId="2" borderId="3" xfId="16" applyFill="1" applyBorder="1" applyAlignment="1">
      <alignment horizontal="center" vertical="center" shrinkToFit="1"/>
    </xf>
    <xf numFmtId="0" fontId="7" fillId="2" borderId="4" xfId="16" applyFill="1" applyBorder="1" applyAlignment="1">
      <alignment horizontal="center" vertical="center" shrinkToFit="1"/>
    </xf>
    <xf numFmtId="0" fontId="24" fillId="2" borderId="7" xfId="16" applyFont="1" applyFill="1" applyBorder="1" applyAlignment="1">
      <alignment horizontal="center" vertical="center"/>
    </xf>
    <xf numFmtId="0" fontId="24" fillId="2" borderId="8" xfId="16" applyFont="1" applyFill="1" applyBorder="1" applyAlignment="1">
      <alignment horizontal="center" vertical="center"/>
    </xf>
    <xf numFmtId="0" fontId="24" fillId="2" borderId="0" xfId="16" applyFont="1" applyFill="1" applyAlignment="1">
      <alignment horizontal="center" vertical="center"/>
    </xf>
    <xf numFmtId="0" fontId="24" fillId="2" borderId="9" xfId="16" applyFont="1" applyFill="1" applyBorder="1" applyAlignment="1">
      <alignment horizontal="center" vertical="center"/>
    </xf>
    <xf numFmtId="0" fontId="28" fillId="2" borderId="25" xfId="9" applyFont="1" applyFill="1" applyBorder="1" applyAlignment="1">
      <alignment horizontal="center" vertical="center" wrapText="1"/>
    </xf>
    <xf numFmtId="0" fontId="28" fillId="2" borderId="48" xfId="9" applyFont="1" applyFill="1" applyBorder="1" applyAlignment="1">
      <alignment horizontal="center" vertical="center" wrapText="1"/>
    </xf>
    <xf numFmtId="0" fontId="28" fillId="2" borderId="49" xfId="9" applyFont="1" applyFill="1" applyBorder="1" applyAlignment="1">
      <alignment horizontal="center" vertical="center" wrapText="1"/>
    </xf>
    <xf numFmtId="0" fontId="28" fillId="2" borderId="7" xfId="9" applyFont="1" applyFill="1" applyBorder="1" applyAlignment="1">
      <alignment horizontal="center" vertical="center" wrapText="1"/>
    </xf>
    <xf numFmtId="0" fontId="28" fillId="2" borderId="0" xfId="9" applyFont="1" applyFill="1" applyAlignment="1">
      <alignment horizontal="center" vertical="center" wrapText="1"/>
    </xf>
    <xf numFmtId="0" fontId="28" fillId="2" borderId="3" xfId="9" applyFont="1" applyFill="1" applyBorder="1" applyAlignment="1">
      <alignment horizontal="center" vertical="center" wrapText="1"/>
    </xf>
    <xf numFmtId="0" fontId="28" fillId="2" borderId="2" xfId="9" applyFont="1" applyFill="1" applyBorder="1" applyAlignment="1">
      <alignment horizontal="center" vertical="center" wrapText="1"/>
    </xf>
    <xf numFmtId="0" fontId="28" fillId="2" borderId="5" xfId="9" applyFont="1" applyFill="1" applyBorder="1" applyAlignment="1">
      <alignment horizontal="center" vertical="center" wrapText="1"/>
    </xf>
    <xf numFmtId="0" fontId="28" fillId="2" borderId="6" xfId="9" applyFont="1" applyFill="1" applyBorder="1" applyAlignment="1">
      <alignment horizontal="center" vertical="center" wrapText="1"/>
    </xf>
    <xf numFmtId="0" fontId="114" fillId="2" borderId="0" xfId="5" applyFont="1" applyFill="1" applyAlignment="1">
      <alignment horizontal="left" vertical="center" wrapText="1"/>
    </xf>
    <xf numFmtId="0" fontId="113" fillId="2" borderId="146" xfId="5" applyFont="1" applyFill="1" applyBorder="1" applyAlignment="1">
      <alignment horizontal="right" vertical="center"/>
    </xf>
    <xf numFmtId="0" fontId="113" fillId="2" borderId="147" xfId="5" applyFont="1" applyFill="1" applyBorder="1" applyAlignment="1">
      <alignment horizontal="right" vertical="center"/>
    </xf>
    <xf numFmtId="0" fontId="113" fillId="2" borderId="148" xfId="5" applyFont="1" applyFill="1" applyBorder="1" applyAlignment="1">
      <alignment horizontal="right" vertical="center"/>
    </xf>
    <xf numFmtId="0" fontId="112" fillId="2" borderId="1" xfId="5" applyFont="1" applyFill="1" applyBorder="1" applyAlignment="1">
      <alignment horizontal="left" vertical="center" wrapText="1"/>
    </xf>
    <xf numFmtId="0" fontId="113" fillId="2" borderId="25" xfId="5" applyFont="1" applyFill="1" applyBorder="1" applyAlignment="1">
      <alignment horizontal="right" vertical="center"/>
    </xf>
    <xf numFmtId="0" fontId="113" fillId="2" borderId="49" xfId="5" applyFont="1" applyFill="1" applyBorder="1" applyAlignment="1">
      <alignment horizontal="right" vertical="center"/>
    </xf>
    <xf numFmtId="0" fontId="113" fillId="2" borderId="151" xfId="5" applyFont="1" applyFill="1" applyBorder="1" applyAlignment="1">
      <alignment horizontal="center" vertical="center"/>
    </xf>
    <xf numFmtId="0" fontId="113" fillId="2" borderId="152" xfId="5" applyFont="1" applyFill="1" applyBorder="1" applyAlignment="1">
      <alignment horizontal="center" vertical="center"/>
    </xf>
    <xf numFmtId="0" fontId="112" fillId="2" borderId="2" xfId="5" applyFont="1" applyFill="1" applyBorder="1" applyAlignment="1">
      <alignment horizontal="center" vertical="center"/>
    </xf>
    <xf numFmtId="0" fontId="112" fillId="2" borderId="5" xfId="5" applyFont="1" applyFill="1" applyBorder="1" applyAlignment="1">
      <alignment horizontal="center" vertical="center"/>
    </xf>
    <xf numFmtId="0" fontId="112" fillId="2" borderId="6" xfId="5" applyFont="1" applyFill="1" applyBorder="1" applyAlignment="1">
      <alignment horizontal="center" vertical="center"/>
    </xf>
    <xf numFmtId="0" fontId="112" fillId="2" borderId="111" xfId="5" applyFont="1" applyFill="1" applyBorder="1" applyAlignment="1">
      <alignment horizontal="center" vertical="center"/>
    </xf>
    <xf numFmtId="0" fontId="112" fillId="2" borderId="12" xfId="5" applyFont="1" applyFill="1" applyBorder="1" applyAlignment="1">
      <alignment horizontal="center" vertical="center"/>
    </xf>
    <xf numFmtId="0" fontId="112" fillId="2" borderId="7" xfId="5" applyFont="1" applyFill="1" applyBorder="1" applyAlignment="1">
      <alignment horizontal="center" vertical="center"/>
    </xf>
    <xf numFmtId="0" fontId="112" fillId="2" borderId="8" xfId="5" applyFont="1" applyFill="1" applyBorder="1" applyAlignment="1">
      <alignment horizontal="center" vertical="center"/>
    </xf>
    <xf numFmtId="0" fontId="112" fillId="2" borderId="101" xfId="5" applyFont="1" applyFill="1" applyBorder="1" applyAlignment="1">
      <alignment horizontal="center" vertical="center"/>
    </xf>
    <xf numFmtId="0" fontId="113" fillId="2" borderId="2" xfId="5" applyFont="1" applyFill="1" applyBorder="1" applyAlignment="1">
      <alignment horizontal="center" vertical="center"/>
    </xf>
    <xf numFmtId="0" fontId="113" fillId="2" borderId="5" xfId="5" applyFont="1" applyFill="1" applyBorder="1" applyAlignment="1">
      <alignment horizontal="center" vertical="center"/>
    </xf>
    <xf numFmtId="0" fontId="113" fillId="2" borderId="6" xfId="5" applyFont="1" applyFill="1" applyBorder="1" applyAlignment="1">
      <alignment horizontal="center" vertical="center"/>
    </xf>
    <xf numFmtId="0" fontId="113" fillId="2" borderId="111" xfId="5" applyFont="1" applyFill="1" applyBorder="1" applyAlignment="1">
      <alignment horizontal="center" vertical="center"/>
    </xf>
    <xf numFmtId="0" fontId="112" fillId="2" borderId="1" xfId="5" applyFont="1" applyFill="1" applyBorder="1" applyAlignment="1">
      <alignment horizontal="center" vertical="center"/>
    </xf>
    <xf numFmtId="0" fontId="112" fillId="2" borderId="99" xfId="5" applyFont="1" applyFill="1" applyBorder="1" applyAlignment="1">
      <alignment horizontal="center" vertical="center"/>
    </xf>
    <xf numFmtId="0" fontId="112" fillId="2" borderId="136" xfId="5" applyFont="1" applyFill="1" applyBorder="1" applyAlignment="1">
      <alignment horizontal="center" vertical="center"/>
    </xf>
    <xf numFmtId="0" fontId="112" fillId="2" borderId="141" xfId="5" applyFont="1" applyFill="1" applyBorder="1" applyAlignment="1">
      <alignment horizontal="center" vertical="center"/>
    </xf>
    <xf numFmtId="0" fontId="112" fillId="2" borderId="96" xfId="5" applyFont="1" applyFill="1" applyBorder="1" applyAlignment="1">
      <alignment horizontal="center" vertical="center"/>
    </xf>
    <xf numFmtId="0" fontId="112" fillId="2" borderId="93" xfId="5" applyFont="1" applyFill="1" applyBorder="1" applyAlignment="1">
      <alignment horizontal="center" vertical="center"/>
    </xf>
    <xf numFmtId="0" fontId="112" fillId="2" borderId="97" xfId="5" applyFont="1" applyFill="1" applyBorder="1" applyAlignment="1">
      <alignment horizontal="center" vertical="center"/>
    </xf>
    <xf numFmtId="0" fontId="113" fillId="2" borderId="1" xfId="5" applyFont="1" applyFill="1" applyBorder="1" applyAlignment="1">
      <alignment horizontal="center" vertical="center"/>
    </xf>
    <xf numFmtId="0" fontId="113" fillId="2" borderId="99" xfId="5" applyFont="1" applyFill="1" applyBorder="1" applyAlignment="1">
      <alignment horizontal="center" vertical="center"/>
    </xf>
    <xf numFmtId="0" fontId="113" fillId="2" borderId="93" xfId="5" applyFont="1" applyFill="1" applyBorder="1" applyAlignment="1">
      <alignment horizontal="center" vertical="center"/>
    </xf>
    <xf numFmtId="0" fontId="113" fillId="2" borderId="97" xfId="5" applyFont="1" applyFill="1" applyBorder="1" applyAlignment="1">
      <alignment horizontal="center" vertical="center"/>
    </xf>
    <xf numFmtId="0" fontId="111" fillId="2" borderId="0" xfId="5" applyFont="1" applyFill="1" applyAlignment="1">
      <alignment horizontal="right" vertical="center"/>
    </xf>
    <xf numFmtId="0" fontId="111" fillId="2" borderId="0" xfId="5" applyFont="1" applyFill="1" applyAlignment="1">
      <alignment horizontal="center" vertical="center"/>
    </xf>
    <xf numFmtId="0" fontId="112" fillId="2" borderId="96" xfId="5" applyFont="1" applyFill="1" applyBorder="1" applyAlignment="1">
      <alignment horizontal="left" vertical="center"/>
    </xf>
    <xf numFmtId="0" fontId="112" fillId="2" borderId="93" xfId="5" applyFont="1" applyFill="1" applyBorder="1" applyAlignment="1">
      <alignment horizontal="left" vertical="center"/>
    </xf>
    <xf numFmtId="0" fontId="14" fillId="2" borderId="93" xfId="5" applyFill="1" applyBorder="1" applyAlignment="1">
      <alignment horizontal="center" vertical="center"/>
    </xf>
    <xf numFmtId="0" fontId="14" fillId="2" borderId="97" xfId="5" applyFill="1" applyBorder="1" applyAlignment="1">
      <alignment horizontal="center" vertical="center"/>
    </xf>
    <xf numFmtId="0" fontId="112" fillId="2" borderId="98" xfId="5" applyFont="1" applyFill="1" applyBorder="1" applyAlignment="1">
      <alignment horizontal="left" vertical="center"/>
    </xf>
    <xf numFmtId="0" fontId="112" fillId="2" borderId="1" xfId="5" applyFont="1" applyFill="1" applyBorder="1" applyAlignment="1">
      <alignment horizontal="left" vertical="center"/>
    </xf>
    <xf numFmtId="0" fontId="14" fillId="2" borderId="1" xfId="5" applyFill="1" applyBorder="1" applyAlignment="1">
      <alignment horizontal="center" vertical="center"/>
    </xf>
    <xf numFmtId="0" fontId="14" fillId="2" borderId="99" xfId="5" applyFill="1" applyBorder="1" applyAlignment="1">
      <alignment horizontal="center" vertical="center"/>
    </xf>
    <xf numFmtId="0" fontId="112" fillId="2" borderId="107" xfId="5" applyFont="1" applyFill="1" applyBorder="1" applyAlignment="1">
      <alignment horizontal="left" vertical="center"/>
    </xf>
    <xf numFmtId="0" fontId="112" fillId="2" borderId="136" xfId="5" applyFont="1" applyFill="1" applyBorder="1" applyAlignment="1">
      <alignment horizontal="left" vertical="center"/>
    </xf>
    <xf numFmtId="0" fontId="14" fillId="2" borderId="136" xfId="5" applyFill="1" applyBorder="1" applyAlignment="1">
      <alignment horizontal="center" vertical="center"/>
    </xf>
    <xf numFmtId="0" fontId="14" fillId="2" borderId="141" xfId="5" applyFill="1" applyBorder="1" applyAlignment="1">
      <alignment horizontal="center" vertical="center"/>
    </xf>
    <xf numFmtId="0" fontId="112" fillId="2" borderId="142" xfId="5" applyFont="1" applyFill="1" applyBorder="1" applyAlignment="1">
      <alignment horizontal="left" vertical="center" wrapText="1"/>
    </xf>
    <xf numFmtId="0" fontId="112" fillId="2" borderId="143" xfId="5" applyFont="1" applyFill="1" applyBorder="1" applyAlignment="1">
      <alignment horizontal="center" vertical="center"/>
    </xf>
    <xf numFmtId="0" fontId="112" fillId="2" borderId="144" xfId="5" applyFont="1" applyFill="1" applyBorder="1" applyAlignment="1">
      <alignment horizontal="center" vertical="center"/>
    </xf>
    <xf numFmtId="0" fontId="112" fillId="2" borderId="145" xfId="5" applyFont="1" applyFill="1" applyBorder="1" applyAlignment="1">
      <alignment horizontal="center" vertical="center"/>
    </xf>
    <xf numFmtId="0" fontId="115" fillId="2" borderId="0" xfId="5" applyFont="1" applyFill="1" applyAlignment="1">
      <alignment horizontal="left" vertical="center" wrapText="1"/>
    </xf>
    <xf numFmtId="0" fontId="113" fillId="2" borderId="12" xfId="5" applyFont="1" applyFill="1" applyBorder="1" applyAlignment="1">
      <alignment horizontal="right" vertical="center"/>
    </xf>
    <xf numFmtId="0" fontId="113" fillId="2" borderId="11" xfId="5" applyFont="1" applyFill="1" applyBorder="1" applyAlignment="1">
      <alignment horizontal="right" vertical="center"/>
    </xf>
    <xf numFmtId="0" fontId="116" fillId="2" borderId="0" xfId="9" applyFont="1" applyFill="1" applyAlignment="1">
      <alignment horizontal="right" vertical="center"/>
    </xf>
    <xf numFmtId="0" fontId="64" fillId="2" borderId="0" xfId="9" applyFont="1" applyFill="1" applyAlignment="1">
      <alignment horizontal="center" vertical="center"/>
    </xf>
    <xf numFmtId="0" fontId="65" fillId="2" borderId="1" xfId="9" applyFont="1" applyFill="1" applyBorder="1" applyAlignment="1">
      <alignment horizontal="center" vertical="center"/>
    </xf>
    <xf numFmtId="0" fontId="65" fillId="2" borderId="2" xfId="9" applyFont="1" applyFill="1" applyBorder="1" applyAlignment="1">
      <alignment horizontal="center" vertical="center"/>
    </xf>
    <xf numFmtId="0" fontId="65" fillId="2" borderId="5" xfId="9" applyFont="1" applyFill="1" applyBorder="1" applyAlignment="1">
      <alignment horizontal="center" vertical="center"/>
    </xf>
    <xf numFmtId="0" fontId="65" fillId="2" borderId="6" xfId="9" applyFont="1" applyFill="1" applyBorder="1" applyAlignment="1">
      <alignment horizontal="center" vertical="center"/>
    </xf>
    <xf numFmtId="0" fontId="74" fillId="2" borderId="1" xfId="4" applyFont="1" applyFill="1" applyBorder="1" applyAlignment="1">
      <alignment horizontal="center" vertical="center"/>
    </xf>
    <xf numFmtId="0" fontId="74" fillId="2" borderId="2" xfId="4" applyFont="1" applyFill="1" applyBorder="1" applyAlignment="1">
      <alignment horizontal="center" vertical="center"/>
    </xf>
    <xf numFmtId="0" fontId="74" fillId="2" borderId="35" xfId="4" applyFont="1" applyFill="1" applyBorder="1" applyAlignment="1">
      <alignment horizontal="center" vertical="center"/>
    </xf>
    <xf numFmtId="0" fontId="74" fillId="2" borderId="37" xfId="4" applyFont="1" applyFill="1" applyBorder="1" applyAlignment="1">
      <alignment horizontal="center" vertical="center"/>
    </xf>
    <xf numFmtId="0" fontId="74" fillId="2" borderId="95" xfId="4" applyFont="1" applyFill="1" applyBorder="1" applyAlignment="1">
      <alignment horizontal="center" vertical="center"/>
    </xf>
    <xf numFmtId="0" fontId="74" fillId="2" borderId="47" xfId="4" applyFont="1" applyFill="1" applyBorder="1" applyAlignment="1">
      <alignment horizontal="center" vertical="center"/>
    </xf>
    <xf numFmtId="0" fontId="76" fillId="2" borderId="1" xfId="4" applyFont="1" applyFill="1" applyBorder="1" applyAlignment="1">
      <alignment horizontal="center" vertical="center"/>
    </xf>
    <xf numFmtId="0" fontId="76" fillId="2" borderId="2" xfId="4" applyFont="1" applyFill="1" applyBorder="1" applyAlignment="1">
      <alignment horizontal="center" vertical="center"/>
    </xf>
    <xf numFmtId="0" fontId="76" fillId="2" borderId="35" xfId="4" applyFont="1" applyFill="1" applyBorder="1" applyAlignment="1">
      <alignment horizontal="center" vertical="center"/>
    </xf>
    <xf numFmtId="0" fontId="74" fillId="2" borderId="7" xfId="4" applyFont="1" applyFill="1" applyBorder="1" applyAlignment="1">
      <alignment horizontal="center" vertical="center"/>
    </xf>
    <xf numFmtId="0" fontId="74" fillId="2" borderId="3" xfId="4" applyFont="1" applyFill="1" applyBorder="1" applyAlignment="1">
      <alignment horizontal="center" vertical="center"/>
    </xf>
    <xf numFmtId="0" fontId="74" fillId="2" borderId="8" xfId="4" applyFont="1" applyFill="1" applyBorder="1" applyAlignment="1">
      <alignment horizontal="center" vertical="center"/>
    </xf>
    <xf numFmtId="0" fontId="74" fillId="2" borderId="4" xfId="4" applyFont="1" applyFill="1" applyBorder="1" applyAlignment="1">
      <alignment horizontal="center" vertical="center"/>
    </xf>
    <xf numFmtId="10" fontId="23" fillId="2" borderId="2" xfId="4" applyNumberFormat="1" applyFont="1" applyFill="1" applyBorder="1" applyAlignment="1">
      <alignment horizontal="center" vertical="center" wrapText="1"/>
    </xf>
    <xf numFmtId="10" fontId="23" fillId="2" borderId="6" xfId="4" applyNumberFormat="1" applyFont="1" applyFill="1" applyBorder="1" applyAlignment="1">
      <alignment horizontal="center" vertical="center" wrapText="1"/>
    </xf>
    <xf numFmtId="10" fontId="23" fillId="2" borderId="33" xfId="4" applyNumberFormat="1" applyFont="1" applyFill="1" applyBorder="1" applyAlignment="1">
      <alignment horizontal="center" vertical="center" wrapText="1"/>
    </xf>
    <xf numFmtId="10" fontId="76" fillId="2" borderId="2" xfId="4" applyNumberFormat="1" applyFont="1" applyFill="1" applyBorder="1" applyAlignment="1">
      <alignment horizontal="center" vertical="center"/>
    </xf>
    <xf numFmtId="10" fontId="76" fillId="2" borderId="6" xfId="4" applyNumberFormat="1" applyFont="1" applyFill="1" applyBorder="1" applyAlignment="1">
      <alignment horizontal="center" vertical="center"/>
    </xf>
    <xf numFmtId="10" fontId="76" fillId="2" borderId="33" xfId="4" applyNumberFormat="1" applyFont="1" applyFill="1" applyBorder="1" applyAlignment="1">
      <alignment horizontal="center" vertical="center"/>
    </xf>
    <xf numFmtId="0" fontId="76" fillId="2" borderId="135" xfId="4" applyFont="1" applyFill="1" applyBorder="1" applyAlignment="1">
      <alignment horizontal="center" vertical="center"/>
    </xf>
    <xf numFmtId="0" fontId="76" fillId="2" borderId="136" xfId="4" applyFont="1" applyFill="1" applyBorder="1" applyAlignment="1">
      <alignment horizontal="center" vertical="center"/>
    </xf>
    <xf numFmtId="0" fontId="76" fillId="2" borderId="137" xfId="4" applyFont="1" applyFill="1" applyBorder="1" applyAlignment="1">
      <alignment horizontal="center" vertical="center"/>
    </xf>
    <xf numFmtId="0" fontId="76" fillId="2" borderId="138" xfId="4" applyFont="1" applyFill="1" applyBorder="1" applyAlignment="1">
      <alignment horizontal="center" vertical="center"/>
    </xf>
    <xf numFmtId="0" fontId="76" fillId="2" borderId="49" xfId="4" applyFont="1" applyFill="1" applyBorder="1" applyAlignment="1">
      <alignment horizontal="center" vertical="center"/>
    </xf>
    <xf numFmtId="0" fontId="76" fillId="2" borderId="11" xfId="4" applyFont="1" applyFill="1" applyBorder="1" applyAlignment="1">
      <alignment horizontal="center" vertical="center"/>
    </xf>
    <xf numFmtId="0" fontId="76" fillId="2" borderId="140" xfId="4" applyFont="1" applyFill="1" applyBorder="1" applyAlignment="1">
      <alignment horizontal="center" vertical="center"/>
    </xf>
    <xf numFmtId="0" fontId="74" fillId="2" borderId="5" xfId="4" applyFont="1" applyFill="1" applyBorder="1" applyAlignment="1">
      <alignment horizontal="center" vertical="center"/>
    </xf>
    <xf numFmtId="10" fontId="76" fillId="2" borderId="5" xfId="4" applyNumberFormat="1" applyFont="1" applyFill="1" applyBorder="1" applyAlignment="1">
      <alignment horizontal="center" vertical="center"/>
    </xf>
    <xf numFmtId="0" fontId="76" fillId="2" borderId="33" xfId="4" applyFont="1" applyFill="1" applyBorder="1" applyAlignment="1">
      <alignment horizontal="center" vertical="center"/>
    </xf>
    <xf numFmtId="0" fontId="75" fillId="2" borderId="26" xfId="4" applyFont="1" applyFill="1" applyBorder="1" applyAlignment="1">
      <alignment horizontal="center" vertical="center" shrinkToFit="1"/>
    </xf>
    <xf numFmtId="0" fontId="74" fillId="2" borderId="29" xfId="4" applyFont="1" applyFill="1" applyBorder="1" applyAlignment="1">
      <alignment horizontal="center" vertical="center"/>
    </xf>
    <xf numFmtId="0" fontId="74" fillId="2" borderId="77" xfId="4" applyFont="1" applyFill="1" applyBorder="1" applyAlignment="1">
      <alignment horizontal="center" vertical="center"/>
    </xf>
    <xf numFmtId="0" fontId="74" fillId="2" borderId="30" xfId="4" applyFont="1" applyFill="1" applyBorder="1" applyAlignment="1">
      <alignment horizontal="center" vertical="center"/>
    </xf>
    <xf numFmtId="0" fontId="76" fillId="2" borderId="77" xfId="4" applyFont="1" applyFill="1" applyBorder="1" applyAlignment="1">
      <alignment horizontal="center" vertical="center"/>
    </xf>
    <xf numFmtId="0" fontId="76" fillId="2" borderId="30" xfId="4" applyFont="1" applyFill="1" applyBorder="1" applyAlignment="1">
      <alignment horizontal="center" vertical="center"/>
    </xf>
    <xf numFmtId="0" fontId="76" fillId="2" borderId="78" xfId="4" applyFont="1" applyFill="1" applyBorder="1" applyAlignment="1">
      <alignment horizontal="center" vertical="center"/>
    </xf>
    <xf numFmtId="0" fontId="69" fillId="2" borderId="0" xfId="9" applyFont="1" applyFill="1" applyAlignment="1">
      <alignment horizontal="center" vertical="center"/>
    </xf>
    <xf numFmtId="0" fontId="25" fillId="2" borderId="1" xfId="9" applyFont="1" applyFill="1" applyBorder="1" applyAlignment="1">
      <alignment horizontal="center" vertical="center"/>
    </xf>
    <xf numFmtId="0" fontId="25" fillId="2" borderId="25" xfId="9" applyFont="1" applyFill="1" applyBorder="1" applyAlignment="1">
      <alignment horizontal="center" vertical="center"/>
    </xf>
    <xf numFmtId="0" fontId="25" fillId="2" borderId="12" xfId="9" applyFont="1" applyFill="1" applyBorder="1" applyAlignment="1">
      <alignment horizontal="center" vertical="center" textRotation="255" wrapText="1"/>
    </xf>
    <xf numFmtId="0" fontId="25" fillId="2" borderId="8" xfId="9" applyFont="1" applyFill="1" applyBorder="1" applyAlignment="1">
      <alignment horizontal="center" vertical="center" textRotation="255" wrapText="1"/>
    </xf>
    <xf numFmtId="0" fontId="25" fillId="2" borderId="10" xfId="9" applyFont="1" applyFill="1" applyBorder="1" applyAlignment="1">
      <alignment horizontal="center" vertical="center" textRotation="255" wrapText="1"/>
    </xf>
    <xf numFmtId="0" fontId="25" fillId="2" borderId="9" xfId="9" applyFont="1" applyFill="1" applyBorder="1" applyAlignment="1">
      <alignment horizontal="center" vertical="center" textRotation="255" wrapText="1"/>
    </xf>
    <xf numFmtId="0" fontId="25" fillId="2" borderId="11" xfId="9" applyFont="1" applyFill="1" applyBorder="1" applyAlignment="1">
      <alignment horizontal="center" vertical="center" textRotation="255" wrapText="1"/>
    </xf>
    <xf numFmtId="0" fontId="25" fillId="2" borderId="4" xfId="9" applyFont="1" applyFill="1" applyBorder="1" applyAlignment="1">
      <alignment horizontal="center" vertical="center" textRotation="255" wrapText="1"/>
    </xf>
    <xf numFmtId="0" fontId="25" fillId="2" borderId="0" xfId="9" applyFont="1" applyFill="1" applyAlignment="1">
      <alignment horizontal="left" vertical="center"/>
    </xf>
    <xf numFmtId="0" fontId="70" fillId="2" borderId="1" xfId="9" applyFont="1" applyFill="1" applyBorder="1" applyAlignment="1">
      <alignment horizontal="center" vertical="center"/>
    </xf>
    <xf numFmtId="0" fontId="25" fillId="2" borderId="76" xfId="9" applyFont="1" applyFill="1" applyBorder="1" applyAlignment="1">
      <alignment horizontal="center" vertical="center" wrapText="1"/>
    </xf>
    <xf numFmtId="0" fontId="25" fillId="2" borderId="77" xfId="9" applyFont="1" applyFill="1" applyBorder="1" applyAlignment="1">
      <alignment horizontal="center" vertical="center"/>
    </xf>
    <xf numFmtId="0" fontId="25" fillId="2" borderId="78" xfId="9" applyFont="1" applyFill="1" applyBorder="1" applyAlignment="1">
      <alignment horizontal="center" vertical="center"/>
    </xf>
    <xf numFmtId="0" fontId="25" fillId="2" borderId="34" xfId="9" applyFont="1" applyFill="1" applyBorder="1" applyAlignment="1">
      <alignment horizontal="center" vertical="center"/>
    </xf>
    <xf numFmtId="0" fontId="25" fillId="2" borderId="35" xfId="9" applyFont="1" applyFill="1" applyBorder="1" applyAlignment="1">
      <alignment horizontal="center" vertical="center"/>
    </xf>
    <xf numFmtId="0" fontId="25" fillId="2" borderId="36" xfId="9" applyFont="1" applyFill="1" applyBorder="1" applyAlignment="1">
      <alignment horizontal="center" vertical="center"/>
    </xf>
    <xf numFmtId="0" fontId="25" fillId="2" borderId="37" xfId="9" applyFont="1" applyFill="1" applyBorder="1" applyAlignment="1">
      <alignment horizontal="center" vertical="center"/>
    </xf>
    <xf numFmtId="0" fontId="25" fillId="2" borderId="12" xfId="9" applyFont="1" applyFill="1" applyBorder="1" applyAlignment="1">
      <alignment horizontal="center" vertical="center"/>
    </xf>
    <xf numFmtId="0" fontId="25" fillId="2" borderId="7" xfId="9" applyFont="1" applyFill="1" applyBorder="1" applyAlignment="1">
      <alignment horizontal="center" vertical="center"/>
    </xf>
    <xf numFmtId="0" fontId="25" fillId="2" borderId="8" xfId="9" applyFont="1" applyFill="1" applyBorder="1" applyAlignment="1">
      <alignment horizontal="center" vertical="center"/>
    </xf>
    <xf numFmtId="0" fontId="25" fillId="2" borderId="11" xfId="9" applyFont="1" applyFill="1" applyBorder="1" applyAlignment="1">
      <alignment horizontal="center" vertical="center"/>
    </xf>
    <xf numFmtId="0" fontId="25" fillId="2" borderId="3" xfId="9" applyFont="1" applyFill="1" applyBorder="1" applyAlignment="1">
      <alignment horizontal="center" vertical="center"/>
    </xf>
    <xf numFmtId="0" fontId="25" fillId="2" borderId="4" xfId="9" applyFont="1" applyFill="1" applyBorder="1" applyAlignment="1">
      <alignment horizontal="center" vertical="center"/>
    </xf>
    <xf numFmtId="0" fontId="25" fillId="2" borderId="10" xfId="9" applyFont="1" applyFill="1" applyBorder="1" applyAlignment="1">
      <alignment horizontal="center" vertical="center"/>
    </xf>
    <xf numFmtId="0" fontId="25" fillId="2" borderId="9" xfId="9" applyFont="1" applyFill="1" applyBorder="1" applyAlignment="1">
      <alignment horizontal="center" vertical="center"/>
    </xf>
    <xf numFmtId="0" fontId="25" fillId="2" borderId="47" xfId="9" applyFont="1" applyFill="1" applyBorder="1" applyAlignment="1">
      <alignment horizontal="center" vertical="center"/>
    </xf>
    <xf numFmtId="0" fontId="25" fillId="2" borderId="12" xfId="9" applyFont="1" applyFill="1" applyBorder="1" applyAlignment="1">
      <alignment horizontal="center" vertical="center" wrapText="1"/>
    </xf>
    <xf numFmtId="0" fontId="9" fillId="2" borderId="7" xfId="9" applyFont="1" applyFill="1" applyBorder="1" applyAlignment="1">
      <alignment horizontal="left" vertical="center" wrapText="1"/>
    </xf>
    <xf numFmtId="0" fontId="25" fillId="2" borderId="39" xfId="9" applyFont="1" applyFill="1" applyBorder="1" applyAlignment="1">
      <alignment horizontal="center" vertical="center" wrapText="1"/>
    </xf>
    <xf numFmtId="0" fontId="25" fillId="2" borderId="40" xfId="9" applyFont="1" applyFill="1" applyBorder="1" applyAlignment="1">
      <alignment horizontal="center" vertical="center"/>
    </xf>
    <xf numFmtId="0" fontId="25" fillId="2" borderId="154" xfId="9" applyFont="1" applyFill="1" applyBorder="1" applyAlignment="1">
      <alignment horizontal="center" vertical="center"/>
    </xf>
    <xf numFmtId="0" fontId="25" fillId="2" borderId="43" xfId="9" applyFont="1" applyFill="1" applyBorder="1" applyAlignment="1">
      <alignment horizontal="center" vertical="center"/>
    </xf>
    <xf numFmtId="0" fontId="25" fillId="2" borderId="87" xfId="9" applyFont="1" applyFill="1" applyBorder="1" applyAlignment="1">
      <alignment horizontal="center" vertical="center"/>
    </xf>
    <xf numFmtId="0" fontId="25" fillId="2" borderId="76" xfId="9" applyFont="1" applyFill="1" applyBorder="1" applyAlignment="1">
      <alignment horizontal="center" vertical="center"/>
    </xf>
    <xf numFmtId="0" fontId="28" fillId="2" borderId="76" xfId="9" applyFont="1" applyFill="1" applyBorder="1" applyAlignment="1">
      <alignment horizontal="center" vertical="center" wrapText="1"/>
    </xf>
    <xf numFmtId="0" fontId="28" fillId="2" borderId="77" xfId="9" applyFont="1" applyFill="1" applyBorder="1" applyAlignment="1">
      <alignment horizontal="center" vertical="center" wrapText="1"/>
    </xf>
    <xf numFmtId="0" fontId="28" fillId="2" borderId="34" xfId="9" applyFont="1" applyFill="1" applyBorder="1" applyAlignment="1">
      <alignment horizontal="center" vertical="center" wrapText="1"/>
    </xf>
    <xf numFmtId="0" fontId="28" fillId="2" borderId="36" xfId="9" applyFont="1" applyFill="1" applyBorder="1" applyAlignment="1">
      <alignment horizontal="center" vertical="center" wrapText="1"/>
    </xf>
    <xf numFmtId="0" fontId="28" fillId="2" borderId="37" xfId="9" applyFont="1" applyFill="1" applyBorder="1" applyAlignment="1">
      <alignment horizontal="center" vertical="center" wrapText="1"/>
    </xf>
    <xf numFmtId="0" fontId="27" fillId="2" borderId="77" xfId="9" applyFont="1" applyFill="1" applyBorder="1" applyAlignment="1">
      <alignment horizontal="center" vertical="center"/>
    </xf>
    <xf numFmtId="0" fontId="27" fillId="2" borderId="78" xfId="9" applyFont="1" applyFill="1" applyBorder="1" applyAlignment="1">
      <alignment horizontal="center" vertical="center"/>
    </xf>
    <xf numFmtId="0" fontId="27" fillId="2" borderId="1" xfId="9" applyFont="1" applyFill="1" applyBorder="1" applyAlignment="1">
      <alignment horizontal="center" vertical="center"/>
    </xf>
    <xf numFmtId="0" fontId="27" fillId="2" borderId="35" xfId="9" applyFont="1" applyFill="1" applyBorder="1" applyAlignment="1">
      <alignment horizontal="center" vertical="center"/>
    </xf>
    <xf numFmtId="0" fontId="27" fillId="2" borderId="37" xfId="9" applyFont="1" applyFill="1" applyBorder="1" applyAlignment="1">
      <alignment horizontal="center" vertical="center"/>
    </xf>
    <xf numFmtId="0" fontId="27" fillId="2" borderId="47" xfId="9" applyFont="1" applyFill="1" applyBorder="1" applyAlignment="1">
      <alignment horizontal="center" vertical="center"/>
    </xf>
    <xf numFmtId="0" fontId="73" fillId="2" borderId="83" xfId="9" applyFont="1" applyFill="1" applyBorder="1" applyAlignment="1">
      <alignment horizontal="center" vertical="center"/>
    </xf>
    <xf numFmtId="0" fontId="73" fillId="2" borderId="84" xfId="9" applyFont="1" applyFill="1" applyBorder="1" applyAlignment="1">
      <alignment horizontal="center" vertical="center"/>
    </xf>
    <xf numFmtId="0" fontId="25" fillId="2" borderId="0" xfId="9" applyFont="1" applyFill="1" applyAlignment="1">
      <alignment horizontal="right" vertical="center"/>
    </xf>
    <xf numFmtId="58" fontId="28" fillId="2" borderId="1" xfId="9" applyNumberFormat="1" applyFont="1" applyFill="1" applyBorder="1" applyAlignment="1">
      <alignment horizontal="left" vertical="center"/>
    </xf>
    <xf numFmtId="0" fontId="28" fillId="2" borderId="1" xfId="9" applyFont="1" applyFill="1" applyBorder="1" applyAlignment="1">
      <alignment horizontal="left" vertical="center"/>
    </xf>
    <xf numFmtId="0" fontId="28" fillId="2" borderId="39" xfId="9" applyFont="1" applyFill="1" applyBorder="1" applyAlignment="1">
      <alignment horizontal="center" vertical="center" wrapText="1"/>
    </xf>
    <xf numFmtId="0" fontId="28" fillId="2" borderId="154" xfId="9" applyFont="1" applyFill="1" applyBorder="1" applyAlignment="1">
      <alignment horizontal="center" vertical="center" wrapText="1"/>
    </xf>
    <xf numFmtId="0" fontId="28" fillId="2" borderId="88" xfId="9" applyFont="1" applyFill="1" applyBorder="1" applyAlignment="1">
      <alignment horizontal="center" vertical="center" wrapText="1"/>
    </xf>
    <xf numFmtId="0" fontId="28" fillId="2" borderId="162" xfId="9" applyFont="1" applyFill="1" applyBorder="1" applyAlignment="1">
      <alignment horizontal="center" vertical="center" wrapText="1"/>
    </xf>
    <xf numFmtId="0" fontId="28" fillId="2" borderId="163" xfId="9" applyFont="1" applyFill="1" applyBorder="1" applyAlignment="1">
      <alignment horizontal="center" vertical="center" wrapText="1"/>
    </xf>
    <xf numFmtId="0" fontId="28" fillId="2" borderId="164" xfId="9" applyFont="1" applyFill="1" applyBorder="1" applyAlignment="1">
      <alignment horizontal="center" vertical="center" wrapText="1"/>
    </xf>
    <xf numFmtId="0" fontId="25" fillId="2" borderId="39" xfId="9" applyFont="1" applyFill="1" applyBorder="1" applyAlignment="1">
      <alignment horizontal="center" vertical="center"/>
    </xf>
    <xf numFmtId="0" fontId="25" fillId="2" borderId="88" xfId="9" applyFont="1" applyFill="1" applyBorder="1" applyAlignment="1">
      <alignment horizontal="center" vertical="center"/>
    </xf>
    <xf numFmtId="0" fontId="25" fillId="2" borderId="162" xfId="9" applyFont="1" applyFill="1" applyBorder="1" applyAlignment="1">
      <alignment horizontal="center" vertical="center"/>
    </xf>
    <xf numFmtId="0" fontId="25" fillId="2" borderId="163" xfId="9" applyFont="1" applyFill="1" applyBorder="1" applyAlignment="1">
      <alignment horizontal="center" vertical="center"/>
    </xf>
    <xf numFmtId="0" fontId="25" fillId="2" borderId="164" xfId="9" applyFont="1" applyFill="1" applyBorder="1" applyAlignment="1">
      <alignment horizontal="center" vertical="center"/>
    </xf>
    <xf numFmtId="9" fontId="25" fillId="2" borderId="166" xfId="9" applyNumberFormat="1" applyFont="1" applyFill="1" applyBorder="1" applyAlignment="1">
      <alignment horizontal="center" vertical="center"/>
    </xf>
    <xf numFmtId="9" fontId="25" fillId="2" borderId="167" xfId="9" applyNumberFormat="1" applyFont="1" applyFill="1" applyBorder="1" applyAlignment="1">
      <alignment horizontal="center" vertical="center"/>
    </xf>
    <xf numFmtId="0" fontId="28" fillId="2" borderId="39" xfId="9" applyFont="1" applyFill="1" applyBorder="1" applyAlignment="1">
      <alignment horizontal="left" vertical="center" wrapText="1"/>
    </xf>
    <xf numFmtId="0" fontId="28" fillId="2" borderId="40" xfId="9" applyFont="1" applyFill="1" applyBorder="1" applyAlignment="1">
      <alignment horizontal="left" vertical="center" wrapText="1"/>
    </xf>
    <xf numFmtId="0" fontId="28" fillId="2" borderId="154" xfId="9" applyFont="1" applyFill="1" applyBorder="1" applyAlignment="1">
      <alignment horizontal="left" vertical="center" wrapText="1"/>
    </xf>
    <xf numFmtId="0" fontId="28" fillId="2" borderId="88" xfId="9" applyFont="1" applyFill="1" applyBorder="1" applyAlignment="1">
      <alignment horizontal="left" vertical="center" wrapText="1"/>
    </xf>
    <xf numFmtId="0" fontId="28" fillId="2" borderId="0" xfId="9" applyFont="1" applyFill="1" applyAlignment="1">
      <alignment horizontal="left" vertical="center" wrapText="1"/>
    </xf>
    <xf numFmtId="0" fontId="28" fillId="2" borderId="162" xfId="9" applyFont="1" applyFill="1" applyBorder="1" applyAlignment="1">
      <alignment horizontal="left" vertical="center" wrapText="1"/>
    </xf>
    <xf numFmtId="0" fontId="28" fillId="2" borderId="163" xfId="9" applyFont="1" applyFill="1" applyBorder="1" applyAlignment="1">
      <alignment horizontal="left" vertical="center" wrapText="1"/>
    </xf>
    <xf numFmtId="0" fontId="28" fillId="2" borderId="26" xfId="9" applyFont="1" applyFill="1" applyBorder="1" applyAlignment="1">
      <alignment horizontal="left" vertical="center" wrapText="1"/>
    </xf>
    <xf numFmtId="0" fontId="28" fillId="2" borderId="164" xfId="9" applyFont="1" applyFill="1" applyBorder="1" applyAlignment="1">
      <alignment horizontal="left" vertical="center" wrapText="1"/>
    </xf>
    <xf numFmtId="0" fontId="28" fillId="2" borderId="165" xfId="9" applyFont="1" applyFill="1" applyBorder="1" applyAlignment="1">
      <alignment horizontal="right" vertical="center"/>
    </xf>
    <xf numFmtId="0" fontId="28" fillId="2" borderId="166" xfId="9" applyFont="1" applyFill="1" applyBorder="1" applyAlignment="1">
      <alignment horizontal="right" vertical="center"/>
    </xf>
    <xf numFmtId="0" fontId="28" fillId="2" borderId="167" xfId="9" applyFont="1" applyFill="1" applyBorder="1" applyAlignment="1">
      <alignment horizontal="right" vertical="center"/>
    </xf>
    <xf numFmtId="9" fontId="25" fillId="2" borderId="165" xfId="9" applyNumberFormat="1" applyFont="1" applyFill="1" applyBorder="1" applyAlignment="1">
      <alignment horizontal="center" vertical="center"/>
    </xf>
    <xf numFmtId="0" fontId="70" fillId="2" borderId="1" xfId="9" applyFont="1" applyFill="1" applyBorder="1" applyAlignment="1">
      <alignment horizontal="center" vertical="center" wrapText="1"/>
    </xf>
    <xf numFmtId="0" fontId="9" fillId="0" borderId="0" xfId="13" applyFont="1" applyAlignment="1">
      <alignment horizontal="left" vertical="center" wrapText="1"/>
    </xf>
    <xf numFmtId="0" fontId="70" fillId="0" borderId="0" xfId="0" applyFont="1" applyAlignment="1">
      <alignment horizontal="left" vertical="center" wrapText="1"/>
    </xf>
    <xf numFmtId="0" fontId="7" fillId="0" borderId="0" xfId="20" applyAlignment="1">
      <alignment horizontal="right" vertical="center"/>
    </xf>
    <xf numFmtId="0" fontId="121" fillId="0" borderId="0" xfId="20" applyFont="1" applyAlignment="1">
      <alignment horizontal="center" vertical="center"/>
    </xf>
    <xf numFmtId="0" fontId="7" fillId="0" borderId="1" xfId="20" applyBorder="1" applyAlignment="1">
      <alignment horizontal="center" vertical="center"/>
    </xf>
    <xf numFmtId="0" fontId="7" fillId="0" borderId="2" xfId="20" applyBorder="1" applyAlignment="1">
      <alignment horizontal="center" vertical="center"/>
    </xf>
    <xf numFmtId="0" fontId="7" fillId="0" borderId="5" xfId="20" applyBorder="1" applyAlignment="1">
      <alignment horizontal="center" vertical="center"/>
    </xf>
    <xf numFmtId="0" fontId="7" fillId="0" borderId="6" xfId="20" applyBorder="1" applyAlignment="1">
      <alignment horizontal="center" vertical="center"/>
    </xf>
    <xf numFmtId="0" fontId="7" fillId="0" borderId="2" xfId="20" applyBorder="1" applyAlignment="1">
      <alignment horizontal="center" vertical="center" shrinkToFit="1"/>
    </xf>
    <xf numFmtId="0" fontId="7" fillId="0" borderId="6" xfId="20" applyBorder="1" applyAlignment="1">
      <alignment horizontal="center" vertical="center" shrinkToFit="1"/>
    </xf>
    <xf numFmtId="0" fontId="7" fillId="0" borderId="2" xfId="20" applyBorder="1" applyAlignment="1">
      <alignment horizontal="left" vertical="center" wrapText="1"/>
    </xf>
    <xf numFmtId="0" fontId="7" fillId="0" borderId="5" xfId="20" applyBorder="1" applyAlignment="1">
      <alignment horizontal="left" vertical="center"/>
    </xf>
    <xf numFmtId="0" fontId="7" fillId="0" borderId="6" xfId="20" applyBorder="1" applyAlignment="1">
      <alignment horizontal="left" vertical="center"/>
    </xf>
    <xf numFmtId="0" fontId="7" fillId="0" borderId="0" xfId="20" applyAlignment="1">
      <alignment horizontal="left" vertical="center" wrapText="1"/>
    </xf>
    <xf numFmtId="0" fontId="7" fillId="0" borderId="0" xfId="20" applyAlignment="1">
      <alignment horizontal="left" vertical="center"/>
    </xf>
    <xf numFmtId="0" fontId="122" fillId="2" borderId="0" xfId="13" applyFont="1" applyFill="1" applyAlignment="1">
      <alignment horizontal="right" vertical="center"/>
    </xf>
    <xf numFmtId="0" fontId="122" fillId="2" borderId="168" xfId="3" applyFont="1" applyFill="1" applyBorder="1" applyAlignment="1">
      <alignment horizontal="center" vertical="center"/>
    </xf>
    <xf numFmtId="0" fontId="122" fillId="2" borderId="169" xfId="3" applyFont="1" applyFill="1" applyBorder="1" applyAlignment="1" applyProtection="1">
      <alignment horizontal="center" vertical="center"/>
      <protection locked="0"/>
    </xf>
    <xf numFmtId="0" fontId="63" fillId="2" borderId="169" xfId="3" applyFont="1" applyFill="1" applyBorder="1" applyAlignment="1" applyProtection="1">
      <alignment horizontal="left" vertical="center" wrapText="1"/>
      <protection locked="0"/>
    </xf>
    <xf numFmtId="0" fontId="122" fillId="2" borderId="169" xfId="3" applyFont="1" applyFill="1" applyBorder="1" applyAlignment="1">
      <alignment horizontal="center" vertical="center" shrinkToFit="1"/>
    </xf>
    <xf numFmtId="0" fontId="65" fillId="2" borderId="169" xfId="3" applyFont="1" applyFill="1" applyBorder="1" applyAlignment="1" applyProtection="1">
      <alignment horizontal="center" vertical="center"/>
      <protection locked="0"/>
    </xf>
    <xf numFmtId="0" fontId="65" fillId="2" borderId="168" xfId="3" applyFont="1" applyFill="1" applyBorder="1" applyAlignment="1">
      <alignment horizontal="center" vertical="center" wrapText="1"/>
    </xf>
    <xf numFmtId="0" fontId="122" fillId="2" borderId="170" xfId="13" applyFont="1" applyFill="1" applyBorder="1" applyAlignment="1">
      <alignment horizontal="left" vertical="center" indent="1"/>
    </xf>
    <xf numFmtId="0" fontId="122" fillId="2" borderId="171" xfId="13" applyFont="1" applyFill="1" applyBorder="1" applyAlignment="1">
      <alignment horizontal="left" vertical="center" indent="1"/>
    </xf>
    <xf numFmtId="0" fontId="122" fillId="2" borderId="172" xfId="13" applyFont="1" applyFill="1" applyBorder="1" applyAlignment="1">
      <alignment horizontal="left" vertical="center" indent="1"/>
    </xf>
    <xf numFmtId="0" fontId="122" fillId="2" borderId="173" xfId="13" applyFont="1" applyFill="1" applyBorder="1" applyAlignment="1">
      <alignment horizontal="center" vertical="center"/>
    </xf>
    <xf numFmtId="0" fontId="122" fillId="2" borderId="174" xfId="13" applyFont="1" applyFill="1" applyBorder="1" applyAlignment="1">
      <alignment horizontal="center" vertical="center"/>
    </xf>
    <xf numFmtId="182" fontId="122" fillId="2" borderId="168" xfId="13" applyNumberFormat="1" applyFont="1" applyFill="1" applyBorder="1" applyAlignment="1" applyProtection="1">
      <alignment horizontal="right" vertical="center"/>
      <protection locked="0"/>
    </xf>
    <xf numFmtId="183" fontId="122" fillId="2" borderId="177" xfId="13" applyNumberFormat="1" applyFont="1" applyFill="1" applyBorder="1" applyAlignment="1">
      <alignment horizontal="center" vertical="center"/>
    </xf>
    <xf numFmtId="183" fontId="122" fillId="2" borderId="178" xfId="13" applyNumberFormat="1" applyFont="1" applyFill="1" applyBorder="1" applyAlignment="1">
      <alignment horizontal="center" vertical="center"/>
    </xf>
    <xf numFmtId="0" fontId="122" fillId="2" borderId="198" xfId="13" applyFont="1" applyFill="1" applyBorder="1" applyAlignment="1">
      <alignment horizontal="center" vertical="center"/>
    </xf>
    <xf numFmtId="0" fontId="122" fillId="2" borderId="179" xfId="13" applyFont="1" applyFill="1" applyBorder="1" applyAlignment="1">
      <alignment horizontal="center" vertical="center"/>
    </xf>
    <xf numFmtId="182" fontId="122" fillId="2" borderId="180" xfId="13" applyNumberFormat="1" applyFont="1" applyFill="1" applyBorder="1" applyAlignment="1">
      <alignment horizontal="right" vertical="center"/>
    </xf>
    <xf numFmtId="185" fontId="122" fillId="2" borderId="182" xfId="13" applyNumberFormat="1" applyFont="1" applyFill="1" applyBorder="1" applyAlignment="1">
      <alignment horizontal="center" vertical="center"/>
    </xf>
    <xf numFmtId="185" fontId="122" fillId="2" borderId="183" xfId="13" applyNumberFormat="1" applyFont="1" applyFill="1" applyBorder="1" applyAlignment="1">
      <alignment horizontal="center" vertical="center"/>
    </xf>
    <xf numFmtId="0" fontId="122" fillId="2" borderId="179" xfId="13" applyFont="1" applyFill="1" applyBorder="1" applyAlignment="1">
      <alignment horizontal="left" vertical="center" indent="1"/>
    </xf>
    <xf numFmtId="0" fontId="122" fillId="2" borderId="184" xfId="13" applyFont="1" applyFill="1" applyBorder="1" applyAlignment="1">
      <alignment horizontal="center" vertical="center"/>
    </xf>
    <xf numFmtId="0" fontId="122" fillId="2" borderId="185" xfId="13" applyFont="1" applyFill="1" applyBorder="1" applyAlignment="1">
      <alignment horizontal="center" vertical="center"/>
    </xf>
    <xf numFmtId="182" fontId="122" fillId="2" borderId="186" xfId="13" applyNumberFormat="1" applyFont="1" applyFill="1" applyBorder="1" applyAlignment="1">
      <alignment horizontal="right" vertical="center"/>
    </xf>
    <xf numFmtId="185" fontId="122" fillId="2" borderId="188" xfId="13" applyNumberFormat="1" applyFont="1" applyFill="1" applyBorder="1" applyAlignment="1">
      <alignment horizontal="center" vertical="center"/>
    </xf>
    <xf numFmtId="185" fontId="122" fillId="2" borderId="189" xfId="13" applyNumberFormat="1" applyFont="1" applyFill="1" applyBorder="1" applyAlignment="1">
      <alignment horizontal="center" vertical="center"/>
    </xf>
    <xf numFmtId="0" fontId="122" fillId="2" borderId="190" xfId="13" applyFont="1" applyFill="1" applyBorder="1" applyAlignment="1">
      <alignment horizontal="left" vertical="center" shrinkToFit="1"/>
    </xf>
    <xf numFmtId="0" fontId="122" fillId="2" borderId="175" xfId="13" applyFont="1" applyFill="1" applyBorder="1" applyAlignment="1">
      <alignment horizontal="left" vertical="center" shrinkToFit="1"/>
    </xf>
    <xf numFmtId="0" fontId="122" fillId="2" borderId="191" xfId="13" applyFont="1" applyFill="1" applyBorder="1" applyAlignment="1">
      <alignment horizontal="left" vertical="center" shrinkToFit="1"/>
    </xf>
    <xf numFmtId="38" fontId="122" fillId="2" borderId="169" xfId="21" applyFont="1" applyFill="1" applyBorder="1" applyAlignment="1" applyProtection="1">
      <alignment horizontal="center" vertical="center"/>
    </xf>
    <xf numFmtId="38" fontId="122" fillId="2" borderId="192" xfId="21" applyFont="1" applyFill="1" applyBorder="1" applyAlignment="1" applyProtection="1">
      <alignment horizontal="center" vertical="center"/>
    </xf>
    <xf numFmtId="0" fontId="122" fillId="2" borderId="193" xfId="13" applyFont="1" applyFill="1" applyBorder="1" applyAlignment="1">
      <alignment horizontal="left" vertical="center" shrinkToFit="1"/>
    </xf>
    <xf numFmtId="0" fontId="122" fillId="2" borderId="194" xfId="13" applyFont="1" applyFill="1" applyBorder="1" applyAlignment="1">
      <alignment horizontal="left" vertical="center" shrinkToFit="1"/>
    </xf>
    <xf numFmtId="0" fontId="122" fillId="2" borderId="195" xfId="13" applyFont="1" applyFill="1" applyBorder="1" applyAlignment="1">
      <alignment horizontal="left" vertical="center" shrinkToFit="1"/>
    </xf>
    <xf numFmtId="38" fontId="122" fillId="2" borderId="196" xfId="21" applyFont="1" applyFill="1" applyBorder="1" applyAlignment="1" applyProtection="1">
      <alignment horizontal="center" vertical="center"/>
    </xf>
    <xf numFmtId="38" fontId="122" fillId="2" borderId="197" xfId="21" applyFont="1" applyFill="1" applyBorder="1" applyAlignment="1" applyProtection="1">
      <alignment horizontal="center" vertical="center"/>
    </xf>
    <xf numFmtId="0" fontId="122" fillId="2" borderId="201" xfId="13" applyFont="1" applyFill="1" applyBorder="1" applyAlignment="1">
      <alignment horizontal="center" vertical="center"/>
    </xf>
    <xf numFmtId="0" fontId="122" fillId="2" borderId="202" xfId="13" applyFont="1" applyFill="1" applyBorder="1" applyAlignment="1">
      <alignment horizontal="center" vertical="center"/>
    </xf>
    <xf numFmtId="182" fontId="122" fillId="2" borderId="203" xfId="13" applyNumberFormat="1" applyFont="1" applyFill="1" applyBorder="1" applyAlignment="1" applyProtection="1">
      <alignment horizontal="right" vertical="center"/>
      <protection locked="0"/>
    </xf>
    <xf numFmtId="185" fontId="122" fillId="2" borderId="206" xfId="13" applyNumberFormat="1" applyFont="1" applyFill="1" applyBorder="1" applyAlignment="1">
      <alignment horizontal="center" vertical="center"/>
    </xf>
    <xf numFmtId="185" fontId="122" fillId="2" borderId="207" xfId="13" applyNumberFormat="1" applyFont="1" applyFill="1" applyBorder="1" applyAlignment="1">
      <alignment horizontal="center" vertical="center"/>
    </xf>
    <xf numFmtId="0" fontId="122" fillId="2" borderId="39" xfId="13" applyFont="1" applyFill="1" applyBorder="1" applyAlignment="1">
      <alignment horizontal="center" vertical="center"/>
    </xf>
    <xf numFmtId="0" fontId="122" fillId="2" borderId="40" xfId="13" applyFont="1" applyFill="1" applyBorder="1" applyAlignment="1">
      <alignment horizontal="center" vertical="center"/>
    </xf>
    <xf numFmtId="0" fontId="122" fillId="2" borderId="208" xfId="13" applyFont="1" applyFill="1" applyBorder="1" applyAlignment="1">
      <alignment horizontal="center" vertical="center"/>
    </xf>
    <xf numFmtId="0" fontId="122" fillId="2" borderId="88" xfId="13" applyFont="1" applyFill="1" applyBorder="1" applyAlignment="1">
      <alignment horizontal="center" vertical="center"/>
    </xf>
    <xf numFmtId="0" fontId="122" fillId="2" borderId="0" xfId="13" applyFont="1" applyFill="1" applyAlignment="1">
      <alignment horizontal="center" vertical="center"/>
    </xf>
    <xf numFmtId="0" fontId="122" fillId="2" borderId="209" xfId="13" applyFont="1" applyFill="1" applyBorder="1" applyAlignment="1">
      <alignment horizontal="center" vertical="center"/>
    </xf>
    <xf numFmtId="0" fontId="122" fillId="2" borderId="210" xfId="13" applyFont="1" applyFill="1" applyBorder="1" applyAlignment="1">
      <alignment horizontal="center" vertical="center"/>
    </xf>
    <xf numFmtId="0" fontId="122" fillId="2" borderId="211" xfId="13" applyFont="1" applyFill="1" applyBorder="1" applyAlignment="1">
      <alignment horizontal="center" vertical="center"/>
    </xf>
    <xf numFmtId="0" fontId="126" fillId="2" borderId="25" xfId="13" applyFont="1" applyFill="1" applyBorder="1" applyAlignment="1">
      <alignment horizontal="center" vertical="center" wrapText="1"/>
    </xf>
    <xf numFmtId="0" fontId="126" fillId="2" borderId="181" xfId="13" applyFont="1" applyFill="1" applyBorder="1" applyAlignment="1">
      <alignment horizontal="center" vertical="center" wrapText="1"/>
    </xf>
    <xf numFmtId="0" fontId="126" fillId="2" borderId="212" xfId="13" applyFont="1" applyFill="1" applyBorder="1" applyAlignment="1">
      <alignment horizontal="center" vertical="center" wrapText="1"/>
    </xf>
    <xf numFmtId="0" fontId="122" fillId="2" borderId="1" xfId="13" applyFont="1" applyFill="1" applyBorder="1" applyAlignment="1" applyProtection="1">
      <alignment horizontal="center" vertical="center"/>
      <protection locked="0"/>
    </xf>
    <xf numFmtId="0" fontId="122" fillId="2" borderId="35" xfId="13" applyFont="1" applyFill="1" applyBorder="1" applyAlignment="1" applyProtection="1">
      <alignment horizontal="center" vertical="center"/>
      <protection locked="0"/>
    </xf>
    <xf numFmtId="0" fontId="65" fillId="2" borderId="0" xfId="13" applyFont="1" applyFill="1" applyAlignment="1">
      <alignment horizontal="left" vertical="center" wrapText="1"/>
    </xf>
    <xf numFmtId="0" fontId="122" fillId="2" borderId="25" xfId="13" applyFont="1" applyFill="1" applyBorder="1" applyAlignment="1" applyProtection="1">
      <alignment horizontal="center" vertical="center"/>
      <protection locked="0"/>
    </xf>
    <xf numFmtId="0" fontId="122" fillId="2" borderId="89" xfId="13" applyFont="1" applyFill="1" applyBorder="1" applyAlignment="1" applyProtection="1">
      <alignment horizontal="center" vertical="center"/>
      <protection locked="0"/>
    </xf>
    <xf numFmtId="0" fontId="63" fillId="2" borderId="39" xfId="13" applyFont="1" applyFill="1" applyBorder="1" applyAlignment="1">
      <alignment horizontal="left" vertical="center" wrapText="1" shrinkToFit="1"/>
    </xf>
    <xf numFmtId="0" fontId="63" fillId="2" borderId="40" xfId="13" applyFont="1" applyFill="1" applyBorder="1" applyAlignment="1">
      <alignment horizontal="left" vertical="center" wrapText="1" shrinkToFit="1"/>
    </xf>
    <xf numFmtId="0" fontId="63" fillId="2" borderId="163" xfId="13" applyFont="1" applyFill="1" applyBorder="1" applyAlignment="1">
      <alignment horizontal="left" vertical="center" wrapText="1" shrinkToFit="1"/>
    </xf>
    <xf numFmtId="0" fontId="63" fillId="2" borderId="26" xfId="13" applyFont="1" applyFill="1" applyBorder="1" applyAlignment="1">
      <alignment horizontal="left" vertical="center" wrapText="1" shrinkToFit="1"/>
    </xf>
    <xf numFmtId="0" fontId="63" fillId="2" borderId="77" xfId="13" applyFont="1" applyFill="1" applyBorder="1" applyAlignment="1">
      <alignment horizontal="center" vertical="center" wrapText="1" shrinkToFit="1"/>
    </xf>
    <xf numFmtId="0" fontId="63" fillId="2" borderId="78" xfId="13" applyFont="1" applyFill="1" applyBorder="1" applyAlignment="1">
      <alignment horizontal="center" vertical="center" wrapText="1" shrinkToFit="1"/>
    </xf>
    <xf numFmtId="0" fontId="63" fillId="2" borderId="37" xfId="13" applyFont="1" applyFill="1" applyBorder="1" applyAlignment="1">
      <alignment horizontal="center" vertical="center" wrapText="1" shrinkToFit="1"/>
    </xf>
    <xf numFmtId="0" fontId="63" fillId="2" borderId="47" xfId="13" applyFont="1" applyFill="1" applyBorder="1" applyAlignment="1">
      <alignment horizontal="center" vertical="center" wrapText="1" shrinkToFit="1"/>
    </xf>
    <xf numFmtId="0" fontId="65" fillId="2" borderId="169" xfId="3" applyFont="1" applyFill="1" applyBorder="1" applyAlignment="1">
      <alignment horizontal="center" vertical="center"/>
    </xf>
    <xf numFmtId="0" fontId="65" fillId="2" borderId="169" xfId="3" applyFont="1" applyFill="1" applyBorder="1" applyAlignment="1">
      <alignment horizontal="left" vertical="center" wrapText="1"/>
    </xf>
    <xf numFmtId="0" fontId="127" fillId="0" borderId="0" xfId="3" applyFont="1" applyAlignment="1">
      <alignment horizontal="center" vertical="center"/>
    </xf>
    <xf numFmtId="0" fontId="7" fillId="0" borderId="27" xfId="3" applyBorder="1" applyAlignment="1">
      <alignment horizontal="distributed" vertical="center"/>
    </xf>
    <xf numFmtId="0" fontId="7" fillId="0" borderId="29" xfId="3" applyBorder="1" applyAlignment="1">
      <alignment horizontal="distributed" vertical="center"/>
    </xf>
    <xf numFmtId="0" fontId="7" fillId="0" borderId="30" xfId="3" applyBorder="1">
      <alignment vertical="center"/>
    </xf>
    <xf numFmtId="0" fontId="7" fillId="0" borderId="28" xfId="3" applyBorder="1">
      <alignment vertical="center"/>
    </xf>
    <xf numFmtId="0" fontId="7" fillId="0" borderId="31" xfId="3" applyBorder="1">
      <alignment vertical="center"/>
    </xf>
    <xf numFmtId="0" fontId="7" fillId="0" borderId="32" xfId="3" applyBorder="1" applyAlignment="1">
      <alignment horizontal="distributed" vertical="center"/>
    </xf>
    <xf numFmtId="0" fontId="7" fillId="0" borderId="6" xfId="3" applyBorder="1" applyAlignment="1">
      <alignment horizontal="distributed" vertical="center"/>
    </xf>
    <xf numFmtId="0" fontId="7" fillId="0" borderId="2" xfId="3" applyBorder="1" applyAlignment="1">
      <alignment horizontal="center" vertical="center"/>
    </xf>
    <xf numFmtId="0" fontId="7" fillId="0" borderId="5" xfId="3" applyBorder="1">
      <alignment vertical="center"/>
    </xf>
    <xf numFmtId="0" fontId="7" fillId="0" borderId="33" xfId="3" applyBorder="1">
      <alignment vertical="center"/>
    </xf>
    <xf numFmtId="0" fontId="7" fillId="0" borderId="5" xfId="3" applyBorder="1" applyAlignment="1">
      <alignment horizontal="center" vertical="center"/>
    </xf>
    <xf numFmtId="0" fontId="7" fillId="0" borderId="33" xfId="3" applyBorder="1" applyAlignment="1">
      <alignment horizontal="center" vertical="center"/>
    </xf>
    <xf numFmtId="0" fontId="7" fillId="0" borderId="213" xfId="3" applyBorder="1" applyAlignment="1">
      <alignment horizontal="distributed" vertical="center"/>
    </xf>
    <xf numFmtId="0" fontId="7" fillId="0" borderId="155" xfId="3" applyBorder="1" applyAlignment="1">
      <alignment horizontal="distributed" vertical="center"/>
    </xf>
    <xf numFmtId="0" fontId="7" fillId="0" borderId="2" xfId="3" applyBorder="1">
      <alignment vertical="center"/>
    </xf>
    <xf numFmtId="0" fontId="7" fillId="0" borderId="6" xfId="3" applyBorder="1">
      <alignment vertical="center"/>
    </xf>
    <xf numFmtId="0" fontId="7" fillId="0" borderId="25" xfId="3" applyBorder="1" applyAlignment="1">
      <alignment horizontal="distributed" vertical="center"/>
    </xf>
    <xf numFmtId="0" fontId="7" fillId="0" borderId="48" xfId="3" applyBorder="1" applyAlignment="1">
      <alignment horizontal="distributed" vertical="center"/>
    </xf>
    <xf numFmtId="0" fontId="7" fillId="0" borderId="12" xfId="3" applyBorder="1">
      <alignment vertical="center"/>
    </xf>
    <xf numFmtId="0" fontId="7" fillId="0" borderId="86" xfId="3" applyBorder="1">
      <alignment vertical="center"/>
    </xf>
    <xf numFmtId="0" fontId="7" fillId="0" borderId="10" xfId="3" applyBorder="1">
      <alignment vertical="center"/>
    </xf>
    <xf numFmtId="0" fontId="7" fillId="0" borderId="162" xfId="3" applyBorder="1">
      <alignment vertical="center"/>
    </xf>
    <xf numFmtId="0" fontId="7" fillId="0" borderId="7" xfId="3" applyBorder="1">
      <alignment vertical="center"/>
    </xf>
    <xf numFmtId="0" fontId="7" fillId="0" borderId="8" xfId="3" applyBorder="1">
      <alignment vertical="center"/>
    </xf>
    <xf numFmtId="0" fontId="7" fillId="0" borderId="2" xfId="3" applyBorder="1" applyAlignment="1">
      <alignment horizontal="left" vertical="center"/>
    </xf>
    <xf numFmtId="0" fontId="7" fillId="0" borderId="6" xfId="3" applyBorder="1" applyAlignment="1">
      <alignment horizontal="left" vertical="center"/>
    </xf>
    <xf numFmtId="0" fontId="7" fillId="0" borderId="33" xfId="3" applyBorder="1" applyAlignment="1">
      <alignment horizontal="left" vertical="center"/>
    </xf>
    <xf numFmtId="0" fontId="7" fillId="0" borderId="214" xfId="3" applyBorder="1" applyAlignment="1">
      <alignment horizontal="distributed" vertical="center"/>
    </xf>
    <xf numFmtId="0" fontId="7" fillId="0" borderId="147" xfId="3" applyBorder="1" applyAlignment="1">
      <alignment horizontal="distributed" vertical="center"/>
    </xf>
    <xf numFmtId="0" fontId="7" fillId="0" borderId="146" xfId="3" applyBorder="1" applyAlignment="1">
      <alignment horizontal="center" vertical="center"/>
    </xf>
    <xf numFmtId="0" fontId="7" fillId="0" borderId="147" xfId="3" applyBorder="1" applyAlignment="1">
      <alignment horizontal="center" vertical="center"/>
    </xf>
    <xf numFmtId="0" fontId="7" fillId="0" borderId="215" xfId="3" applyBorder="1" applyAlignment="1">
      <alignment horizontal="center" vertical="center"/>
    </xf>
    <xf numFmtId="0" fontId="7" fillId="0" borderId="216" xfId="3" applyBorder="1" applyAlignment="1">
      <alignment horizontal="center" vertical="center" textRotation="255" wrapText="1"/>
    </xf>
    <xf numFmtId="0" fontId="7" fillId="0" borderId="155" xfId="3" applyBorder="1" applyAlignment="1">
      <alignment horizontal="center" vertical="center" textRotation="255" wrapText="1"/>
    </xf>
    <xf numFmtId="0" fontId="7" fillId="0" borderId="157" xfId="3" applyBorder="1" applyAlignment="1">
      <alignment horizontal="center" vertical="center" textRotation="255" wrapText="1"/>
    </xf>
    <xf numFmtId="0" fontId="7" fillId="0" borderId="91" xfId="3" applyBorder="1" applyAlignment="1">
      <alignment horizontal="center" vertical="center" wrapText="1"/>
    </xf>
    <xf numFmtId="0" fontId="7" fillId="0" borderId="92" xfId="3" applyBorder="1">
      <alignment vertical="center"/>
    </xf>
    <xf numFmtId="0" fontId="7" fillId="0" borderId="91" xfId="3" applyBorder="1" applyAlignment="1">
      <alignment horizontal="center" vertical="center"/>
    </xf>
    <xf numFmtId="0" fontId="7" fillId="0" borderId="217" xfId="3" applyBorder="1" applyAlignment="1">
      <alignment horizontal="center" vertical="center"/>
    </xf>
    <xf numFmtId="0" fontId="7" fillId="0" borderId="6" xfId="3" applyBorder="1" applyAlignment="1">
      <alignment horizontal="center" vertical="center"/>
    </xf>
    <xf numFmtId="0" fontId="7" fillId="0" borderId="95" xfId="3" applyBorder="1" applyAlignment="1">
      <alignment horizontal="left" vertical="center"/>
    </xf>
    <xf numFmtId="0" fontId="7" fillId="0" borderId="46" xfId="3" applyBorder="1" applyAlignment="1">
      <alignment horizontal="left" vertical="center"/>
    </xf>
    <xf numFmtId="0" fontId="7" fillId="0" borderId="45" xfId="3" applyBorder="1" applyAlignment="1">
      <alignment horizontal="left" vertical="center"/>
    </xf>
    <xf numFmtId="0" fontId="7" fillId="0" borderId="38" xfId="3" applyBorder="1" applyAlignment="1">
      <alignment horizontal="left" vertical="center"/>
    </xf>
    <xf numFmtId="0" fontId="127" fillId="0" borderId="0" xfId="3" applyFont="1" applyAlignment="1">
      <alignment horizontal="center" vertical="center" wrapText="1"/>
    </xf>
    <xf numFmtId="0" fontId="7" fillId="0" borderId="216" xfId="3" applyBorder="1" applyAlignment="1">
      <alignment vertical="center" textRotation="255" wrapText="1"/>
    </xf>
    <xf numFmtId="0" fontId="7" fillId="0" borderId="155" xfId="3" applyBorder="1" applyAlignment="1">
      <alignment vertical="center" textRotation="255" wrapText="1"/>
    </xf>
    <xf numFmtId="0" fontId="7" fillId="0" borderId="220" xfId="3" applyBorder="1" applyAlignment="1">
      <alignment vertical="center" textRotation="255" wrapText="1"/>
    </xf>
    <xf numFmtId="0" fontId="7" fillId="0" borderId="218" xfId="3" applyBorder="1" applyAlignment="1">
      <alignment horizontal="distributed" vertical="center"/>
    </xf>
    <xf numFmtId="0" fontId="7" fillId="0" borderId="142" xfId="3" applyBorder="1" applyAlignment="1">
      <alignment horizontal="distributed" vertical="center"/>
    </xf>
    <xf numFmtId="0" fontId="7" fillId="0" borderId="219" xfId="3" applyBorder="1" applyAlignment="1">
      <alignment horizontal="distributed" vertical="center"/>
    </xf>
    <xf numFmtId="0" fontId="7" fillId="0" borderId="91" xfId="3" applyBorder="1" applyAlignment="1">
      <alignment horizontal="distributed" vertical="center"/>
    </xf>
    <xf numFmtId="0" fontId="7" fillId="0" borderId="217" xfId="3" applyBorder="1" applyAlignment="1">
      <alignment horizontal="distributed" vertical="center"/>
    </xf>
    <xf numFmtId="0" fontId="7" fillId="0" borderId="48" xfId="3" applyBorder="1" applyAlignment="1">
      <alignment vertical="center" textRotation="255" wrapText="1"/>
    </xf>
    <xf numFmtId="0" fontId="7" fillId="0" borderId="221" xfId="3" applyBorder="1" applyAlignment="1">
      <alignment vertical="center" textRotation="255" wrapText="1"/>
    </xf>
    <xf numFmtId="0" fontId="7" fillId="0" borderId="12" xfId="3" applyBorder="1" applyAlignment="1">
      <alignment horizontal="distributed" vertical="center"/>
    </xf>
    <xf numFmtId="0" fontId="7" fillId="0" borderId="8" xfId="3" applyBorder="1" applyAlignment="1">
      <alignment horizontal="distributed" vertical="center"/>
    </xf>
    <xf numFmtId="0" fontId="7" fillId="0" borderId="11" xfId="3" applyBorder="1" applyAlignment="1">
      <alignment horizontal="distributed" vertical="center"/>
    </xf>
    <xf numFmtId="0" fontId="7" fillId="0" borderId="4" xfId="3" applyBorder="1" applyAlignment="1">
      <alignment horizontal="distributed" vertical="center"/>
    </xf>
    <xf numFmtId="0" fontId="7" fillId="0" borderId="157" xfId="3" applyBorder="1" applyAlignment="1">
      <alignment vertical="center" textRotation="255" wrapText="1"/>
    </xf>
    <xf numFmtId="0" fontId="7" fillId="0" borderId="137" xfId="3" applyBorder="1" applyAlignment="1">
      <alignment horizontal="center" vertical="center"/>
    </xf>
    <xf numFmtId="0" fontId="7" fillId="0" borderId="222" xfId="3" applyBorder="1" applyAlignment="1">
      <alignment horizontal="center" vertical="center"/>
    </xf>
    <xf numFmtId="0" fontId="7" fillId="0" borderId="223" xfId="3" applyBorder="1" applyAlignment="1">
      <alignment horizontal="center" vertical="center"/>
    </xf>
    <xf numFmtId="0" fontId="7" fillId="9" borderId="137" xfId="3" applyFill="1" applyBorder="1" applyAlignment="1">
      <alignment horizontal="center" vertical="center"/>
    </xf>
    <xf numFmtId="0" fontId="7" fillId="9" borderId="224" xfId="3" applyFill="1" applyBorder="1" applyAlignment="1">
      <alignment horizontal="center" vertical="center"/>
    </xf>
    <xf numFmtId="0" fontId="7" fillId="0" borderId="95" xfId="3" applyBorder="1">
      <alignment vertical="center"/>
    </xf>
    <xf numFmtId="0" fontId="7" fillId="0" borderId="46" xfId="3" applyBorder="1">
      <alignment vertical="center"/>
    </xf>
    <xf numFmtId="0" fontId="7" fillId="0" borderId="45" xfId="3" applyBorder="1">
      <alignment vertical="center"/>
    </xf>
    <xf numFmtId="0" fontId="7" fillId="0" borderId="38" xfId="3" applyBorder="1">
      <alignment vertical="center"/>
    </xf>
    <xf numFmtId="0" fontId="7" fillId="0" borderId="142" xfId="3" applyBorder="1">
      <alignment vertical="center"/>
    </xf>
    <xf numFmtId="0" fontId="7" fillId="0" borderId="219" xfId="3" applyBorder="1">
      <alignment vertical="center"/>
    </xf>
    <xf numFmtId="0" fontId="7" fillId="0" borderId="1" xfId="3" applyBorder="1" applyAlignment="1">
      <alignment horizontal="distributed" vertical="center"/>
    </xf>
    <xf numFmtId="0" fontId="7" fillId="0" borderId="12" xfId="3" applyBorder="1" applyAlignment="1">
      <alignment horizontal="center" vertical="center"/>
    </xf>
    <xf numFmtId="0" fontId="7" fillId="0" borderId="224" xfId="3" applyBorder="1" applyAlignment="1">
      <alignment horizontal="center" vertical="center"/>
    </xf>
    <xf numFmtId="0" fontId="65" fillId="2" borderId="0" xfId="9" applyFont="1" applyFill="1" applyAlignment="1">
      <alignment horizontal="left" vertical="center" wrapText="1"/>
    </xf>
    <xf numFmtId="0" fontId="116" fillId="2" borderId="2" xfId="9" applyFont="1" applyFill="1" applyBorder="1" applyAlignment="1">
      <alignment horizontal="center" vertical="center"/>
    </xf>
    <xf numFmtId="0" fontId="116" fillId="2" borderId="5" xfId="9" applyFont="1" applyFill="1" applyBorder="1" applyAlignment="1">
      <alignment horizontal="center" vertical="center"/>
    </xf>
    <xf numFmtId="0" fontId="116" fillId="2" borderId="6" xfId="9" applyFont="1" applyFill="1" applyBorder="1" applyAlignment="1">
      <alignment horizontal="center" vertical="center"/>
    </xf>
    <xf numFmtId="0" fontId="116" fillId="2" borderId="48" xfId="9" applyFont="1" applyFill="1" applyBorder="1" applyAlignment="1">
      <alignment horizontal="center" vertical="center"/>
    </xf>
    <xf numFmtId="0" fontId="116" fillId="2" borderId="49" xfId="9" applyFont="1" applyFill="1" applyBorder="1" applyAlignment="1">
      <alignment horizontal="center" vertical="center"/>
    </xf>
    <xf numFmtId="0" fontId="116" fillId="2" borderId="2" xfId="9" applyFont="1" applyFill="1" applyBorder="1" applyAlignment="1">
      <alignment horizontal="center" vertical="center" wrapText="1"/>
    </xf>
    <xf numFmtId="0" fontId="116" fillId="2" borderId="5" xfId="9" applyFont="1" applyFill="1" applyBorder="1" applyAlignment="1">
      <alignment horizontal="center" vertical="center" wrapText="1"/>
    </xf>
    <xf numFmtId="0" fontId="116" fillId="2" borderId="6" xfId="9" applyFont="1" applyFill="1" applyBorder="1" applyAlignment="1">
      <alignment horizontal="center" vertical="center" wrapText="1"/>
    </xf>
    <xf numFmtId="0" fontId="65" fillId="2" borderId="1" xfId="3" applyFont="1" applyFill="1" applyBorder="1" applyAlignment="1">
      <alignment horizontal="left" vertical="center" indent="1"/>
    </xf>
    <xf numFmtId="0" fontId="122" fillId="2" borderId="0" xfId="3" applyFont="1" applyFill="1" applyAlignment="1">
      <alignment horizontal="center" vertical="center"/>
    </xf>
    <xf numFmtId="0" fontId="64" fillId="2" borderId="0" xfId="3" applyFont="1" applyFill="1" applyAlignment="1">
      <alignment horizontal="center" vertical="center" wrapText="1"/>
    </xf>
    <xf numFmtId="0" fontId="64" fillId="2" borderId="0" xfId="3" applyFont="1" applyFill="1" applyAlignment="1">
      <alignment horizontal="center" vertical="center"/>
    </xf>
    <xf numFmtId="0" fontId="65" fillId="2" borderId="1" xfId="3" applyFont="1" applyFill="1" applyBorder="1" applyAlignment="1">
      <alignment horizontal="center" vertical="center"/>
    </xf>
    <xf numFmtId="0" fontId="65" fillId="2" borderId="2" xfId="3" applyFont="1" applyFill="1" applyBorder="1" applyAlignment="1">
      <alignment horizontal="center" vertical="center" wrapText="1"/>
    </xf>
    <xf numFmtId="0" fontId="65" fillId="2" borderId="5" xfId="3" applyFont="1" applyFill="1" applyBorder="1" applyAlignment="1">
      <alignment horizontal="center" vertical="center" wrapText="1"/>
    </xf>
    <xf numFmtId="0" fontId="65" fillId="2" borderId="6" xfId="3" applyFont="1" applyFill="1" applyBorder="1" applyAlignment="1">
      <alignment horizontal="center" vertical="center" wrapText="1"/>
    </xf>
    <xf numFmtId="0" fontId="65" fillId="2" borderId="1" xfId="3" applyFont="1" applyFill="1" applyBorder="1" applyAlignment="1">
      <alignment horizontal="center" vertical="center" wrapText="1"/>
    </xf>
    <xf numFmtId="0" fontId="65" fillId="2" borderId="2" xfId="3" applyFont="1" applyFill="1" applyBorder="1" applyAlignment="1">
      <alignment horizontal="center" vertical="center"/>
    </xf>
    <xf numFmtId="0" fontId="65" fillId="2" borderId="5" xfId="3" applyFont="1" applyFill="1" applyBorder="1" applyAlignment="1">
      <alignment horizontal="center" vertical="center"/>
    </xf>
    <xf numFmtId="0" fontId="65" fillId="2" borderId="6" xfId="3" applyFont="1" applyFill="1" applyBorder="1" applyAlignment="1">
      <alignment horizontal="center" vertical="center"/>
    </xf>
    <xf numFmtId="0" fontId="122" fillId="2" borderId="12" xfId="3" applyFont="1" applyFill="1" applyBorder="1" applyAlignment="1">
      <alignment horizontal="center" vertical="center" wrapText="1"/>
    </xf>
    <xf numFmtId="0" fontId="122" fillId="2" borderId="8" xfId="3" applyFont="1" applyFill="1" applyBorder="1" applyAlignment="1">
      <alignment horizontal="center" vertical="center"/>
    </xf>
    <xf numFmtId="0" fontId="122" fillId="2" borderId="10" xfId="3" applyFont="1" applyFill="1" applyBorder="1" applyAlignment="1">
      <alignment horizontal="center" vertical="center"/>
    </xf>
    <xf numFmtId="0" fontId="122" fillId="2" borderId="9" xfId="3" applyFont="1" applyFill="1" applyBorder="1" applyAlignment="1">
      <alignment horizontal="center" vertical="center"/>
    </xf>
    <xf numFmtId="0" fontId="122" fillId="2" borderId="11" xfId="3" applyFont="1" applyFill="1" applyBorder="1" applyAlignment="1">
      <alignment horizontal="center" vertical="center"/>
    </xf>
    <xf numFmtId="0" fontId="122" fillId="2" borderId="4" xfId="3" applyFont="1" applyFill="1" applyBorder="1" applyAlignment="1">
      <alignment horizontal="center" vertical="center"/>
    </xf>
    <xf numFmtId="0" fontId="63" fillId="2" borderId="7" xfId="3" applyFont="1" applyFill="1" applyBorder="1" applyAlignment="1">
      <alignment horizontal="left" vertical="center" wrapText="1" indent="1"/>
    </xf>
    <xf numFmtId="0" fontId="63" fillId="2" borderId="8" xfId="3" applyFont="1" applyFill="1" applyBorder="1" applyAlignment="1">
      <alignment horizontal="left" vertical="center" wrapText="1" indent="1"/>
    </xf>
    <xf numFmtId="0" fontId="63" fillId="2" borderId="0" xfId="3" applyFont="1" applyFill="1" applyAlignment="1">
      <alignment horizontal="left" vertical="center" wrapText="1" indent="1"/>
    </xf>
    <xf numFmtId="0" fontId="63" fillId="2" borderId="9" xfId="3" applyFont="1" applyFill="1" applyBorder="1" applyAlignment="1">
      <alignment horizontal="left" vertical="center" wrapText="1" indent="1"/>
    </xf>
    <xf numFmtId="0" fontId="63" fillId="2" borderId="3" xfId="3" applyFont="1" applyFill="1" applyBorder="1" applyAlignment="1">
      <alignment horizontal="left" vertical="center" wrapText="1" indent="1"/>
    </xf>
    <xf numFmtId="0" fontId="63" fillId="2" borderId="4" xfId="3" applyFont="1" applyFill="1" applyBorder="1" applyAlignment="1">
      <alignment horizontal="left" vertical="center" wrapText="1" indent="1"/>
    </xf>
    <xf numFmtId="0" fontId="122" fillId="2" borderId="25" xfId="3" applyFont="1" applyFill="1" applyBorder="1" applyAlignment="1">
      <alignment horizontal="center" vertical="center" wrapText="1"/>
    </xf>
    <xf numFmtId="0" fontId="122" fillId="2" borderId="48" xfId="3" applyFont="1" applyFill="1" applyBorder="1" applyAlignment="1">
      <alignment horizontal="center" vertical="center"/>
    </xf>
    <xf numFmtId="0" fontId="122" fillId="2" borderId="49" xfId="3" applyFont="1" applyFill="1" applyBorder="1" applyAlignment="1">
      <alignment horizontal="center" vertical="center"/>
    </xf>
    <xf numFmtId="0" fontId="63" fillId="2" borderId="1" xfId="3" applyFont="1" applyFill="1" applyBorder="1" applyAlignment="1">
      <alignment horizontal="left" vertical="center" wrapText="1" indent="1"/>
    </xf>
    <xf numFmtId="0" fontId="122" fillId="2" borderId="1" xfId="3" applyFont="1" applyFill="1" applyBorder="1" applyAlignment="1">
      <alignment horizontal="center" vertical="center" wrapText="1"/>
    </xf>
    <xf numFmtId="0" fontId="122" fillId="2" borderId="1" xfId="3" applyFont="1" applyFill="1" applyBorder="1" applyAlignment="1">
      <alignment horizontal="center" vertical="center"/>
    </xf>
    <xf numFmtId="0" fontId="65" fillId="2" borderId="12" xfId="3" applyFont="1" applyFill="1" applyBorder="1" applyAlignment="1">
      <alignment horizontal="center" vertical="center" wrapText="1"/>
    </xf>
    <xf numFmtId="0" fontId="65" fillId="2" borderId="8" xfId="3" applyFont="1" applyFill="1" applyBorder="1" applyAlignment="1">
      <alignment horizontal="center" vertical="center" wrapText="1"/>
    </xf>
    <xf numFmtId="0" fontId="65" fillId="2" borderId="10" xfId="3" applyFont="1" applyFill="1" applyBorder="1" applyAlignment="1">
      <alignment horizontal="center" vertical="center" wrapText="1"/>
    </xf>
    <xf numFmtId="0" fontId="65" fillId="2" borderId="9" xfId="3" applyFont="1" applyFill="1" applyBorder="1" applyAlignment="1">
      <alignment horizontal="center" vertical="center" wrapText="1"/>
    </xf>
    <xf numFmtId="0" fontId="65" fillId="2" borderId="11" xfId="3" applyFont="1" applyFill="1" applyBorder="1" applyAlignment="1">
      <alignment horizontal="center" vertical="center" wrapText="1"/>
    </xf>
    <xf numFmtId="0" fontId="65" fillId="2" borderId="4" xfId="3" applyFont="1" applyFill="1" applyBorder="1" applyAlignment="1">
      <alignment horizontal="center" vertical="center" wrapText="1"/>
    </xf>
    <xf numFmtId="0" fontId="65" fillId="2" borderId="12" xfId="3" applyFont="1" applyFill="1" applyBorder="1" applyAlignment="1">
      <alignment horizontal="left" vertical="center" indent="1"/>
    </xf>
    <xf numFmtId="0" fontId="65" fillId="2" borderId="8" xfId="3" applyFont="1" applyFill="1" applyBorder="1" applyAlignment="1">
      <alignment horizontal="left" vertical="center" indent="1"/>
    </xf>
    <xf numFmtId="0" fontId="122" fillId="2" borderId="2" xfId="3" applyFont="1" applyFill="1" applyBorder="1" applyAlignment="1">
      <alignment horizontal="left" vertical="center" wrapText="1" indent="1"/>
    </xf>
    <xf numFmtId="0" fontId="122" fillId="2" borderId="5" xfId="3" applyFont="1" applyFill="1" applyBorder="1" applyAlignment="1">
      <alignment horizontal="left" vertical="center" wrapText="1" indent="1"/>
    </xf>
    <xf numFmtId="0" fontId="122" fillId="2" borderId="6" xfId="3" applyFont="1" applyFill="1" applyBorder="1" applyAlignment="1">
      <alignment horizontal="left" vertical="center" wrapText="1" indent="1"/>
    </xf>
    <xf numFmtId="0" fontId="65" fillId="2" borderId="0" xfId="3" applyFont="1" applyFill="1" applyAlignment="1">
      <alignment horizontal="left" vertical="center" wrapText="1"/>
    </xf>
    <xf numFmtId="0" fontId="7" fillId="0" borderId="85" xfId="3" applyBorder="1" applyAlignment="1">
      <alignment horizontal="left" vertical="center"/>
    </xf>
    <xf numFmtId="0" fontId="7" fillId="0" borderId="8" xfId="3" applyBorder="1" applyAlignment="1">
      <alignment horizontal="left" vertical="center"/>
    </xf>
    <xf numFmtId="0" fontId="7" fillId="0" borderId="88" xfId="3" applyBorder="1" applyAlignment="1">
      <alignment horizontal="left" vertical="center"/>
    </xf>
    <xf numFmtId="0" fontId="7" fillId="0" borderId="9" xfId="3" applyBorder="1" applyAlignment="1">
      <alignment horizontal="left" vertical="center"/>
    </xf>
    <xf numFmtId="0" fontId="7" fillId="0" borderId="163" xfId="3" applyBorder="1" applyAlignment="1">
      <alignment horizontal="left" vertical="center"/>
    </xf>
    <xf numFmtId="0" fontId="7" fillId="0" borderId="82" xfId="3" applyBorder="1" applyAlignment="1">
      <alignment horizontal="left" vertical="center"/>
    </xf>
    <xf numFmtId="0" fontId="7" fillId="0" borderId="228" xfId="3" applyBorder="1" applyAlignment="1">
      <alignment horizontal="center" vertical="center"/>
    </xf>
    <xf numFmtId="0" fontId="7" fillId="0" borderId="229" xfId="3" applyBorder="1" applyAlignment="1">
      <alignment horizontal="center" vertical="center"/>
    </xf>
    <xf numFmtId="0" fontId="7" fillId="0" borderId="230" xfId="3" applyBorder="1" applyAlignment="1">
      <alignment horizontal="center" vertical="center"/>
    </xf>
    <xf numFmtId="0" fontId="7" fillId="0" borderId="231" xfId="3" applyBorder="1" applyAlignment="1">
      <alignment horizontal="center" vertical="center"/>
    </xf>
    <xf numFmtId="0" fontId="7" fillId="0" borderId="233" xfId="3" applyBorder="1" applyAlignment="1">
      <alignment horizontal="center" vertical="center"/>
    </xf>
    <xf numFmtId="0" fontId="7" fillId="0" borderId="234" xfId="3" applyBorder="1" applyAlignment="1">
      <alignment horizontal="center" vertical="center"/>
    </xf>
    <xf numFmtId="0" fontId="7" fillId="0" borderId="139" xfId="3" applyBorder="1" applyAlignment="1">
      <alignment horizontal="distributed" vertical="center"/>
    </xf>
    <xf numFmtId="0" fontId="7" fillId="0" borderId="11" xfId="3" applyBorder="1">
      <alignment vertical="center"/>
    </xf>
    <xf numFmtId="0" fontId="7" fillId="0" borderId="87" xfId="3" applyBorder="1">
      <alignment vertical="center"/>
    </xf>
    <xf numFmtId="0" fontId="130" fillId="2" borderId="0" xfId="13" applyFont="1" applyFill="1" applyAlignment="1">
      <alignment horizontal="right" vertical="center"/>
    </xf>
    <xf numFmtId="0" fontId="131" fillId="2" borderId="0" xfId="13" applyFont="1" applyFill="1" applyAlignment="1">
      <alignment horizontal="center" vertical="center"/>
    </xf>
    <xf numFmtId="0" fontId="130" fillId="2" borderId="168" xfId="3" applyFont="1" applyFill="1" applyBorder="1" applyAlignment="1">
      <alignment horizontal="center" vertical="center"/>
    </xf>
    <xf numFmtId="0" fontId="130" fillId="2" borderId="169" xfId="3" applyFont="1" applyFill="1" applyBorder="1" applyAlignment="1" applyProtection="1">
      <alignment horizontal="center" vertical="center"/>
      <protection locked="0"/>
    </xf>
    <xf numFmtId="0" fontId="134" fillId="2" borderId="169" xfId="3" applyFont="1" applyFill="1" applyBorder="1" applyAlignment="1" applyProtection="1">
      <alignment horizontal="left" vertical="center" wrapText="1"/>
      <protection locked="0"/>
    </xf>
    <xf numFmtId="0" fontId="130" fillId="2" borderId="169" xfId="3" applyFont="1" applyFill="1" applyBorder="1" applyAlignment="1">
      <alignment horizontal="center" vertical="center" shrinkToFit="1"/>
    </xf>
    <xf numFmtId="0" fontId="133" fillId="2" borderId="169" xfId="3" applyFont="1" applyFill="1" applyBorder="1" applyAlignment="1" applyProtection="1">
      <alignment horizontal="center" vertical="center"/>
      <protection locked="0"/>
    </xf>
    <xf numFmtId="0" fontId="133" fillId="2" borderId="168" xfId="3" applyFont="1" applyFill="1" applyBorder="1" applyAlignment="1">
      <alignment horizontal="center" vertical="center" wrapText="1"/>
    </xf>
    <xf numFmtId="0" fontId="130" fillId="2" borderId="169" xfId="13" applyFont="1" applyFill="1" applyBorder="1" applyAlignment="1">
      <alignment horizontal="left" vertical="center" indent="1"/>
    </xf>
    <xf numFmtId="0" fontId="130" fillId="2" borderId="174" xfId="13" applyFont="1" applyFill="1" applyBorder="1" applyAlignment="1">
      <alignment horizontal="center" vertical="center"/>
    </xf>
    <xf numFmtId="182" fontId="130" fillId="2" borderId="168" xfId="13" applyNumberFormat="1" applyFont="1" applyFill="1" applyBorder="1" applyAlignment="1" applyProtection="1">
      <alignment horizontal="right" vertical="center"/>
      <protection locked="0"/>
    </xf>
    <xf numFmtId="183" fontId="130" fillId="2" borderId="177" xfId="13" applyNumberFormat="1" applyFont="1" applyFill="1" applyBorder="1" applyAlignment="1">
      <alignment horizontal="center" vertical="center"/>
    </xf>
    <xf numFmtId="0" fontId="130" fillId="2" borderId="179" xfId="13" applyFont="1" applyFill="1" applyBorder="1" applyAlignment="1">
      <alignment horizontal="left" vertical="center" indent="1"/>
    </xf>
    <xf numFmtId="182" fontId="130" fillId="2" borderId="180" xfId="13" applyNumberFormat="1" applyFont="1" applyFill="1" applyBorder="1" applyAlignment="1">
      <alignment horizontal="right" vertical="center"/>
    </xf>
    <xf numFmtId="185" fontId="130" fillId="2" borderId="182" xfId="13" applyNumberFormat="1" applyFont="1" applyFill="1" applyBorder="1" applyAlignment="1">
      <alignment horizontal="center" vertical="center"/>
    </xf>
    <xf numFmtId="0" fontId="130" fillId="2" borderId="235" xfId="13" applyFont="1" applyFill="1" applyBorder="1" applyAlignment="1">
      <alignment horizontal="center" vertical="center"/>
    </xf>
    <xf numFmtId="182" fontId="130" fillId="2" borderId="236" xfId="13" applyNumberFormat="1" applyFont="1" applyFill="1" applyBorder="1" applyAlignment="1">
      <alignment horizontal="right" vertical="center"/>
    </xf>
    <xf numFmtId="185" fontId="130" fillId="2" borderId="238" xfId="13" applyNumberFormat="1" applyFont="1" applyFill="1" applyBorder="1" applyAlignment="1">
      <alignment horizontal="center" vertical="center"/>
    </xf>
    <xf numFmtId="0" fontId="130" fillId="2" borderId="169" xfId="13" applyFont="1" applyFill="1" applyBorder="1" applyAlignment="1">
      <alignment horizontal="center" vertical="center"/>
    </xf>
    <xf numFmtId="0" fontId="130" fillId="2" borderId="169" xfId="13" applyFont="1" applyFill="1" applyBorder="1" applyAlignment="1" applyProtection="1">
      <alignment horizontal="center" vertical="center"/>
      <protection locked="0"/>
    </xf>
    <xf numFmtId="0" fontId="130" fillId="2" borderId="169" xfId="13" applyFont="1" applyFill="1" applyBorder="1" applyAlignment="1">
      <alignment horizontal="center" vertical="center" shrinkToFit="1"/>
    </xf>
    <xf numFmtId="0" fontId="130" fillId="2" borderId="168" xfId="13" applyFont="1" applyFill="1" applyBorder="1" applyAlignment="1" applyProtection="1">
      <alignment horizontal="center" vertical="center"/>
      <protection locked="0"/>
    </xf>
    <xf numFmtId="0" fontId="130" fillId="2" borderId="191" xfId="13" applyFont="1" applyFill="1" applyBorder="1" applyAlignment="1">
      <alignment horizontal="center" vertical="center"/>
    </xf>
    <xf numFmtId="38" fontId="130" fillId="2" borderId="169" xfId="21" applyFont="1" applyFill="1" applyBorder="1" applyAlignment="1" applyProtection="1">
      <alignment horizontal="center" vertical="center"/>
    </xf>
    <xf numFmtId="0" fontId="130" fillId="2" borderId="179" xfId="13" applyFont="1" applyFill="1" applyBorder="1" applyAlignment="1">
      <alignment horizontal="center" vertical="center"/>
    </xf>
    <xf numFmtId="182" fontId="130" fillId="2" borderId="236" xfId="13" applyNumberFormat="1" applyFont="1" applyFill="1" applyBorder="1" applyAlignment="1" applyProtection="1">
      <alignment horizontal="right" vertical="center"/>
      <protection locked="0"/>
    </xf>
    <xf numFmtId="0" fontId="130" fillId="2" borderId="240" xfId="13" applyFont="1" applyFill="1" applyBorder="1" applyAlignment="1">
      <alignment horizontal="center" vertical="center"/>
    </xf>
    <xf numFmtId="0" fontId="133" fillId="2" borderId="0" xfId="13" applyFont="1" applyFill="1" applyAlignment="1">
      <alignment horizontal="left" vertical="center" wrapText="1"/>
    </xf>
    <xf numFmtId="0" fontId="133" fillId="2" borderId="169" xfId="3" applyFont="1" applyFill="1" applyBorder="1" applyAlignment="1">
      <alignment horizontal="center" vertical="center"/>
    </xf>
    <xf numFmtId="0" fontId="133" fillId="2" borderId="169" xfId="3" applyFont="1" applyFill="1" applyBorder="1" applyAlignment="1">
      <alignment horizontal="left" vertical="center" wrapText="1"/>
    </xf>
    <xf numFmtId="0" fontId="133" fillId="2" borderId="0" xfId="13" applyFont="1" applyFill="1" applyAlignment="1">
      <alignment horizontal="left" vertical="top" wrapText="1"/>
    </xf>
    <xf numFmtId="0" fontId="26" fillId="0" borderId="139" xfId="13" applyFont="1" applyBorder="1" applyAlignment="1">
      <alignment horizontal="center" vertical="center"/>
    </xf>
    <xf numFmtId="0" fontId="26" fillId="0" borderId="49" xfId="13" applyFont="1" applyBorder="1" applyAlignment="1">
      <alignment horizontal="center" vertical="center"/>
    </xf>
    <xf numFmtId="0" fontId="26" fillId="0" borderId="140" xfId="13" applyFont="1" applyBorder="1" applyAlignment="1">
      <alignment horizontal="center" vertical="center"/>
    </xf>
    <xf numFmtId="0" fontId="10" fillId="0" borderId="0" xfId="13" applyFont="1" applyAlignment="1">
      <alignment horizontal="center" vertical="center"/>
    </xf>
    <xf numFmtId="0" fontId="26" fillId="0" borderId="153" xfId="13" applyFont="1" applyBorder="1" applyAlignment="1">
      <alignment horizontal="center" vertical="center"/>
    </xf>
    <xf numFmtId="0" fontId="26" fillId="0" borderId="77" xfId="13" applyFont="1" applyBorder="1" applyAlignment="1">
      <alignment horizontal="center" vertical="center"/>
    </xf>
    <xf numFmtId="183" fontId="26" fillId="0" borderId="77" xfId="13" applyNumberFormat="1" applyFont="1" applyBorder="1" applyAlignment="1">
      <alignment horizontal="center" vertical="center"/>
    </xf>
    <xf numFmtId="183" fontId="26" fillId="0" borderId="78" xfId="13" applyNumberFormat="1" applyFont="1" applyBorder="1" applyAlignment="1">
      <alignment horizontal="center" vertical="center"/>
    </xf>
    <xf numFmtId="0" fontId="26" fillId="0" borderId="136" xfId="13" applyFont="1" applyBorder="1" applyAlignment="1">
      <alignment horizontal="center" vertical="center"/>
    </xf>
    <xf numFmtId="185" fontId="26" fillId="0" borderId="136" xfId="13" applyNumberFormat="1" applyFont="1" applyBorder="1" applyAlignment="1">
      <alignment horizontal="center" vertical="center"/>
    </xf>
    <xf numFmtId="185" fontId="26" fillId="0" borderId="138" xfId="13" applyNumberFormat="1" applyFont="1" applyBorder="1" applyAlignment="1">
      <alignment horizontal="center" vertical="center"/>
    </xf>
    <xf numFmtId="0" fontId="26" fillId="0" borderId="1" xfId="13" applyFont="1" applyBorder="1" applyAlignment="1">
      <alignment horizontal="center" vertical="center"/>
    </xf>
    <xf numFmtId="0" fontId="26" fillId="0" borderId="35" xfId="13" applyFont="1" applyBorder="1" applyAlignment="1">
      <alignment horizontal="center" vertical="center"/>
    </xf>
    <xf numFmtId="0" fontId="26" fillId="0" borderId="37" xfId="13" applyFont="1" applyBorder="1" applyAlignment="1">
      <alignment horizontal="center" vertical="center"/>
    </xf>
    <xf numFmtId="0" fontId="26" fillId="0" borderId="47" xfId="13" applyFont="1" applyBorder="1" applyAlignment="1">
      <alignment horizontal="center" vertical="center"/>
    </xf>
    <xf numFmtId="0" fontId="138" fillId="0" borderId="0" xfId="13" applyFont="1" applyAlignment="1">
      <alignment horizontal="left" vertical="center" wrapText="1"/>
    </xf>
    <xf numFmtId="0" fontId="65" fillId="2" borderId="0" xfId="3" applyFont="1" applyFill="1" applyAlignment="1">
      <alignment horizontal="right" vertical="center"/>
    </xf>
    <xf numFmtId="0" fontId="117" fillId="2" borderId="2" xfId="3" applyFont="1" applyFill="1" applyBorder="1" applyAlignment="1">
      <alignment horizontal="center" vertical="center"/>
    </xf>
    <xf numFmtId="0" fontId="117" fillId="2" borderId="5" xfId="3" applyFont="1" applyFill="1" applyBorder="1" applyAlignment="1">
      <alignment horizontal="center" vertical="center"/>
    </xf>
    <xf numFmtId="0" fontId="117" fillId="2" borderId="6" xfId="3" applyFont="1" applyFill="1" applyBorder="1" applyAlignment="1">
      <alignment horizontal="center" vertical="center"/>
    </xf>
    <xf numFmtId="0" fontId="65" fillId="2" borderId="7" xfId="3" applyFont="1" applyFill="1" applyBorder="1" applyAlignment="1">
      <alignment horizontal="center" vertical="center"/>
    </xf>
    <xf numFmtId="0" fontId="65" fillId="2" borderId="8" xfId="3" applyFont="1" applyFill="1" applyBorder="1" applyAlignment="1">
      <alignment horizontal="center" vertical="center"/>
    </xf>
    <xf numFmtId="0" fontId="65" fillId="2" borderId="10" xfId="3" applyFont="1" applyFill="1" applyBorder="1" applyAlignment="1">
      <alignment horizontal="left" vertical="center"/>
    </xf>
    <xf numFmtId="0" fontId="65" fillId="2" borderId="11" xfId="3" applyFont="1" applyFill="1" applyBorder="1" applyAlignment="1">
      <alignment horizontal="left" vertical="center"/>
    </xf>
    <xf numFmtId="0" fontId="65" fillId="2" borderId="25" xfId="3" applyFont="1" applyFill="1" applyBorder="1" applyAlignment="1">
      <alignment horizontal="left" vertical="center"/>
    </xf>
    <xf numFmtId="0" fontId="65" fillId="2" borderId="48" xfId="3" applyFont="1" applyFill="1" applyBorder="1" applyAlignment="1">
      <alignment horizontal="left" vertical="center"/>
    </xf>
    <xf numFmtId="0" fontId="65" fillId="2" borderId="49" xfId="3" applyFont="1" applyFill="1" applyBorder="1" applyAlignment="1">
      <alignment horizontal="left" vertical="center"/>
    </xf>
    <xf numFmtId="0" fontId="66" fillId="2" borderId="5" xfId="3" applyFont="1" applyFill="1" applyBorder="1" applyAlignment="1">
      <alignment horizontal="left" vertical="center" wrapText="1"/>
    </xf>
    <xf numFmtId="0" fontId="66" fillId="2" borderId="6" xfId="3" applyFont="1" applyFill="1" applyBorder="1" applyAlignment="1">
      <alignment horizontal="left" vertical="center" wrapText="1"/>
    </xf>
    <xf numFmtId="0" fontId="7" fillId="0" borderId="25" xfId="3" applyBorder="1" applyAlignment="1">
      <alignment horizontal="left" vertical="center"/>
    </xf>
    <xf numFmtId="0" fontId="7" fillId="0" borderId="48" xfId="3" applyBorder="1" applyAlignment="1">
      <alignment horizontal="left" vertical="center"/>
    </xf>
    <xf numFmtId="0" fontId="7" fillId="0" borderId="49" xfId="3" applyBorder="1" applyAlignment="1">
      <alignment horizontal="left" vertical="center"/>
    </xf>
    <xf numFmtId="0" fontId="7" fillId="0" borderId="25" xfId="3" applyBorder="1" applyAlignment="1">
      <alignment horizontal="left" vertical="center" indent="1"/>
    </xf>
    <xf numFmtId="0" fontId="7" fillId="0" borderId="48" xfId="3" applyBorder="1" applyAlignment="1">
      <alignment horizontal="left" vertical="center" indent="1"/>
    </xf>
    <xf numFmtId="0" fontId="65" fillId="2" borderId="12" xfId="3" applyFont="1" applyFill="1" applyBorder="1" applyAlignment="1">
      <alignment horizontal="center" vertical="center"/>
    </xf>
    <xf numFmtId="0" fontId="65" fillId="2" borderId="18" xfId="3" applyFont="1" applyFill="1" applyBorder="1" applyAlignment="1">
      <alignment horizontal="center" vertical="center"/>
    </xf>
    <xf numFmtId="0" fontId="65" fillId="2" borderId="19" xfId="3" applyFont="1" applyFill="1" applyBorder="1" applyAlignment="1">
      <alignment horizontal="center" vertical="center"/>
    </xf>
    <xf numFmtId="0" fontId="65" fillId="2" borderId="19" xfId="3" applyFont="1" applyFill="1" applyBorder="1" applyAlignment="1">
      <alignment horizontal="left" vertical="center"/>
    </xf>
    <xf numFmtId="0" fontId="65" fillId="2" borderId="241" xfId="3" applyFont="1" applyFill="1" applyBorder="1" applyAlignment="1">
      <alignment horizontal="center" vertical="center"/>
    </xf>
    <xf numFmtId="0" fontId="65" fillId="2" borderId="20" xfId="3" applyFont="1" applyFill="1" applyBorder="1" applyAlignment="1">
      <alignment horizontal="left" vertical="center"/>
    </xf>
    <xf numFmtId="0" fontId="65" fillId="2" borderId="11" xfId="3" applyFont="1" applyFill="1" applyBorder="1" applyAlignment="1">
      <alignment horizontal="center" vertical="center"/>
    </xf>
    <xf numFmtId="0" fontId="65" fillId="2" borderId="3" xfId="3" applyFont="1" applyFill="1" applyBorder="1" applyAlignment="1">
      <alignment horizontal="center" vertical="center"/>
    </xf>
    <xf numFmtId="0" fontId="65" fillId="2" borderId="3" xfId="3" applyFont="1" applyFill="1" applyBorder="1" applyAlignment="1">
      <alignment horizontal="left" vertical="center"/>
    </xf>
    <xf numFmtId="0" fontId="65" fillId="2" borderId="10" xfId="3" applyFont="1" applyFill="1" applyBorder="1">
      <alignment vertical="center"/>
    </xf>
    <xf numFmtId="0" fontId="65" fillId="2" borderId="11" xfId="3" applyFont="1" applyFill="1" applyBorder="1">
      <alignment vertical="center"/>
    </xf>
    <xf numFmtId="0" fontId="65" fillId="2" borderId="0" xfId="3" applyFont="1" applyFill="1" applyAlignment="1">
      <alignment horizontal="center" vertical="center" wrapText="1" justifyLastLine="1"/>
    </xf>
    <xf numFmtId="0" fontId="65" fillId="2" borderId="19" xfId="3" applyFont="1" applyFill="1" applyBorder="1">
      <alignment vertical="center"/>
    </xf>
    <xf numFmtId="0" fontId="65" fillId="2" borderId="242" xfId="3" applyFont="1" applyFill="1" applyBorder="1">
      <alignment vertical="center"/>
    </xf>
    <xf numFmtId="0" fontId="65" fillId="2" borderId="19" xfId="3" applyFont="1" applyFill="1" applyBorder="1" applyAlignment="1">
      <alignment vertical="center" shrinkToFit="1"/>
    </xf>
    <xf numFmtId="0" fontId="65" fillId="2" borderId="20" xfId="3" applyFont="1" applyFill="1" applyBorder="1" applyAlignment="1">
      <alignment vertical="center" shrinkToFit="1"/>
    </xf>
    <xf numFmtId="0" fontId="65" fillId="2" borderId="0" xfId="3" applyFont="1" applyFill="1" applyAlignment="1">
      <alignment horizontal="left" vertical="top" wrapText="1"/>
    </xf>
    <xf numFmtId="0" fontId="65" fillId="2" borderId="3" xfId="3" applyFont="1" applyFill="1" applyBorder="1">
      <alignment vertical="center"/>
    </xf>
    <xf numFmtId="0" fontId="65" fillId="2" borderId="12" xfId="3" applyFont="1" applyFill="1" applyBorder="1" applyAlignment="1">
      <alignment vertical="center" wrapText="1"/>
    </xf>
    <xf numFmtId="0" fontId="122" fillId="2" borderId="159" xfId="3" applyFont="1" applyFill="1" applyBorder="1" applyAlignment="1">
      <alignment horizontal="left" wrapText="1"/>
    </xf>
    <xf numFmtId="0" fontId="65" fillId="2" borderId="159" xfId="3" applyFont="1" applyFill="1" applyBorder="1" applyAlignment="1">
      <alignment horizontal="left" wrapText="1"/>
    </xf>
    <xf numFmtId="0" fontId="65" fillId="2" borderId="243" xfId="3" applyFont="1" applyFill="1" applyBorder="1" applyAlignment="1">
      <alignment horizontal="left" wrapText="1"/>
    </xf>
    <xf numFmtId="0" fontId="65" fillId="2" borderId="28" xfId="3" applyFont="1" applyFill="1" applyBorder="1" applyAlignment="1">
      <alignment horizontal="center" vertical="center"/>
    </xf>
    <xf numFmtId="0" fontId="65" fillId="2" borderId="31" xfId="3" applyFont="1" applyFill="1" applyBorder="1" applyAlignment="1">
      <alignment horizontal="center" vertical="center"/>
    </xf>
    <xf numFmtId="0" fontId="65" fillId="2" borderId="27" xfId="3" applyFont="1" applyFill="1" applyBorder="1" applyAlignment="1">
      <alignment horizontal="center" vertical="center"/>
    </xf>
    <xf numFmtId="0" fontId="141" fillId="2" borderId="2" xfId="3" applyFont="1" applyFill="1" applyBorder="1" applyAlignment="1">
      <alignment horizontal="center" vertical="center" wrapText="1"/>
    </xf>
    <xf numFmtId="0" fontId="141" fillId="2" borderId="5" xfId="3" applyFont="1" applyFill="1" applyBorder="1" applyAlignment="1">
      <alignment horizontal="center" vertical="center" wrapText="1"/>
    </xf>
    <xf numFmtId="0" fontId="141" fillId="2" borderId="6" xfId="3" applyFont="1" applyFill="1" applyBorder="1" applyAlignment="1">
      <alignment horizontal="center" vertical="center" wrapText="1"/>
    </xf>
    <xf numFmtId="0" fontId="141" fillId="2" borderId="2" xfId="3" applyFont="1" applyFill="1" applyBorder="1" applyAlignment="1">
      <alignment horizontal="center" vertical="center"/>
    </xf>
    <xf numFmtId="0" fontId="141" fillId="2" borderId="6" xfId="3" applyFont="1" applyFill="1" applyBorder="1" applyAlignment="1">
      <alignment horizontal="center" vertical="center"/>
    </xf>
    <xf numFmtId="0" fontId="144" fillId="0" borderId="1" xfId="22" applyFont="1" applyBorder="1" applyAlignment="1">
      <alignment horizontal="center" vertical="center"/>
    </xf>
    <xf numFmtId="0" fontId="144" fillId="7" borderId="2" xfId="22" applyFont="1" applyFill="1" applyBorder="1" applyAlignment="1" applyProtection="1">
      <alignment horizontal="center" vertical="center" shrinkToFit="1"/>
      <protection locked="0"/>
    </xf>
    <xf numFmtId="0" fontId="144" fillId="7" borderId="5" xfId="22" applyFont="1" applyFill="1" applyBorder="1" applyAlignment="1" applyProtection="1">
      <alignment horizontal="center" vertical="center" shrinkToFit="1"/>
      <protection locked="0"/>
    </xf>
    <xf numFmtId="0" fontId="144" fillId="7" borderId="6" xfId="22" applyFont="1" applyFill="1" applyBorder="1" applyAlignment="1" applyProtection="1">
      <alignment horizontal="center" vertical="center" shrinkToFit="1"/>
      <protection locked="0"/>
    </xf>
    <xf numFmtId="0" fontId="144" fillId="7" borderId="1" xfId="22" applyFont="1" applyFill="1" applyBorder="1" applyAlignment="1" applyProtection="1">
      <alignment horizontal="center" vertical="center" shrinkToFit="1"/>
      <protection locked="0"/>
    </xf>
    <xf numFmtId="0" fontId="144" fillId="0" borderId="2" xfId="22" applyFont="1" applyBorder="1" applyAlignment="1">
      <alignment horizontal="center" vertical="center"/>
    </xf>
    <xf numFmtId="0" fontId="144" fillId="0" borderId="5" xfId="22" applyFont="1" applyBorder="1" applyAlignment="1">
      <alignment horizontal="center" vertical="center"/>
    </xf>
    <xf numFmtId="0" fontId="144" fillId="0" borderId="6" xfId="22" applyFont="1" applyBorder="1" applyAlignment="1">
      <alignment horizontal="center" vertical="center"/>
    </xf>
    <xf numFmtId="0" fontId="144" fillId="7" borderId="2" xfId="22" applyFont="1" applyFill="1" applyBorder="1" applyAlignment="1">
      <alignment horizontal="center" vertical="center"/>
    </xf>
    <xf numFmtId="0" fontId="144" fillId="7" borderId="5" xfId="22" applyFont="1" applyFill="1" applyBorder="1" applyAlignment="1">
      <alignment horizontal="center" vertical="center"/>
    </xf>
    <xf numFmtId="0" fontId="144" fillId="7" borderId="6" xfId="22" applyFont="1" applyFill="1" applyBorder="1" applyAlignment="1">
      <alignment horizontal="center" vertical="center"/>
    </xf>
    <xf numFmtId="0" fontId="26" fillId="0" borderId="0" xfId="13" applyFont="1" applyAlignment="1">
      <alignment horizontal="center" vertical="center"/>
    </xf>
    <xf numFmtId="0" fontId="26" fillId="7" borderId="1" xfId="13" applyFont="1" applyFill="1" applyBorder="1" applyAlignment="1">
      <alignment horizontal="center" vertical="center"/>
    </xf>
    <xf numFmtId="0" fontId="26" fillId="0" borderId="5" xfId="13" applyFont="1" applyBorder="1" applyAlignment="1">
      <alignment horizontal="center" vertical="center"/>
    </xf>
    <xf numFmtId="0" fontId="26" fillId="0" borderId="6" xfId="13" applyFont="1" applyBorder="1" applyAlignment="1">
      <alignment horizontal="center" vertical="center"/>
    </xf>
    <xf numFmtId="0" fontId="26" fillId="0" borderId="2" xfId="13" applyFont="1" applyBorder="1" applyAlignment="1">
      <alignment horizontal="center" vertical="center"/>
    </xf>
    <xf numFmtId="0" fontId="26" fillId="0" borderId="2" xfId="13" applyFont="1" applyBorder="1" applyAlignment="1">
      <alignment horizontal="center" vertical="center" shrinkToFit="1"/>
    </xf>
    <xf numFmtId="0" fontId="26" fillId="0" borderId="5" xfId="13" applyFont="1" applyBorder="1" applyAlignment="1">
      <alignment horizontal="center" vertical="center" shrinkToFit="1"/>
    </xf>
    <xf numFmtId="0" fontId="26" fillId="0" borderId="6" xfId="13" applyFont="1" applyBorder="1" applyAlignment="1">
      <alignment horizontal="center" vertical="center" shrinkToFit="1"/>
    </xf>
    <xf numFmtId="0" fontId="147" fillId="4" borderId="245" xfId="13" applyFont="1" applyFill="1" applyBorder="1" applyAlignment="1">
      <alignment horizontal="left" vertical="center" shrinkToFit="1"/>
    </xf>
    <xf numFmtId="0" fontId="26" fillId="0" borderId="0" xfId="13" applyFont="1" applyAlignment="1">
      <alignment horizontal="center" vertical="center" shrinkToFit="1"/>
    </xf>
    <xf numFmtId="186" fontId="26" fillId="10" borderId="0" xfId="13" applyNumberFormat="1" applyFont="1" applyFill="1" applyAlignment="1">
      <alignment horizontal="right" vertical="center" shrinkToFit="1"/>
    </xf>
    <xf numFmtId="186" fontId="26" fillId="0" borderId="0" xfId="13" applyNumberFormat="1" applyFont="1" applyAlignment="1">
      <alignment horizontal="right" vertical="center" shrinkToFit="1"/>
    </xf>
    <xf numFmtId="0" fontId="26" fillId="0" borderId="12" xfId="13" applyFont="1" applyBorder="1" applyAlignment="1">
      <alignment horizontal="center" vertical="center" shrinkToFit="1"/>
    </xf>
    <xf numFmtId="0" fontId="26" fillId="0" borderId="7" xfId="13" applyFont="1" applyBorder="1" applyAlignment="1">
      <alignment horizontal="center" vertical="center" shrinkToFit="1"/>
    </xf>
    <xf numFmtId="0" fontId="26" fillId="0" borderId="8" xfId="13" applyFont="1" applyBorder="1" applyAlignment="1">
      <alignment horizontal="center" vertical="center" shrinkToFit="1"/>
    </xf>
    <xf numFmtId="186" fontId="26" fillId="7" borderId="2" xfId="13" applyNumberFormat="1" applyFont="1" applyFill="1" applyBorder="1" applyAlignment="1">
      <alignment horizontal="right" vertical="center" shrinkToFit="1"/>
    </xf>
    <xf numFmtId="186" fontId="26" fillId="7" borderId="5" xfId="13" applyNumberFormat="1" applyFont="1" applyFill="1" applyBorder="1" applyAlignment="1">
      <alignment horizontal="right" vertical="center" shrinkToFit="1"/>
    </xf>
    <xf numFmtId="186" fontId="26" fillId="7" borderId="6" xfId="13" applyNumberFormat="1" applyFont="1" applyFill="1" applyBorder="1" applyAlignment="1">
      <alignment horizontal="right" vertical="center" shrinkToFit="1"/>
    </xf>
    <xf numFmtId="187" fontId="26" fillId="0" borderId="0" xfId="13" applyNumberFormat="1" applyFont="1" applyAlignment="1">
      <alignment horizontal="right" vertical="center" shrinkToFit="1"/>
    </xf>
    <xf numFmtId="187" fontId="26" fillId="0" borderId="13" xfId="13" applyNumberFormat="1" applyFont="1" applyBorder="1" applyAlignment="1">
      <alignment horizontal="right" vertical="center" shrinkToFit="1"/>
    </xf>
    <xf numFmtId="187" fontId="26" fillId="0" borderId="14" xfId="13" applyNumberFormat="1" applyFont="1" applyBorder="1" applyAlignment="1">
      <alignment horizontal="right" vertical="center" shrinkToFit="1"/>
    </xf>
    <xf numFmtId="187" fontId="26" fillId="0" borderId="15" xfId="13" applyNumberFormat="1" applyFont="1" applyBorder="1" applyAlignment="1">
      <alignment horizontal="right" vertical="center" shrinkToFit="1"/>
    </xf>
    <xf numFmtId="186" fontId="26" fillId="0" borderId="2" xfId="13" applyNumberFormat="1" applyFont="1" applyBorder="1" applyAlignment="1">
      <alignment horizontal="right" vertical="center" shrinkToFit="1"/>
    </xf>
    <xf numFmtId="186" fontId="26" fillId="0" borderId="5" xfId="13" applyNumberFormat="1" applyFont="1" applyBorder="1" applyAlignment="1">
      <alignment horizontal="right" vertical="center" shrinkToFit="1"/>
    </xf>
    <xf numFmtId="186" fontId="26" fillId="0" borderId="6" xfId="13" applyNumberFormat="1" applyFont="1" applyBorder="1" applyAlignment="1">
      <alignment horizontal="right" vertical="center" shrinkToFit="1"/>
    </xf>
    <xf numFmtId="0" fontId="26" fillId="0" borderId="0" xfId="13" applyFont="1" applyAlignment="1">
      <alignment horizontal="left" vertical="center"/>
    </xf>
    <xf numFmtId="0" fontId="9" fillId="0" borderId="0" xfId="13" applyFont="1" applyAlignment="1">
      <alignment horizontal="center" vertical="center" wrapText="1"/>
    </xf>
    <xf numFmtId="186" fontId="26" fillId="0" borderId="0" xfId="13" applyNumberFormat="1" applyFont="1" applyAlignment="1">
      <alignment horizontal="center" vertical="center"/>
    </xf>
    <xf numFmtId="188" fontId="26" fillId="0" borderId="0" xfId="13" applyNumberFormat="1" applyFont="1" applyAlignment="1">
      <alignment horizontal="center" vertical="center"/>
    </xf>
    <xf numFmtId="0" fontId="11" fillId="0" borderId="0" xfId="13" applyFont="1" applyAlignment="1">
      <alignment horizontal="center" vertical="center" wrapText="1"/>
    </xf>
    <xf numFmtId="0" fontId="26" fillId="7" borderId="2" xfId="13" applyFont="1" applyFill="1" applyBorder="1" applyAlignment="1">
      <alignment horizontal="center" vertical="center"/>
    </xf>
    <xf numFmtId="0" fontId="26" fillId="7" borderId="5" xfId="13" applyFont="1" applyFill="1" applyBorder="1" applyAlignment="1">
      <alignment horizontal="center" vertical="center"/>
    </xf>
    <xf numFmtId="0" fontId="26" fillId="0" borderId="2" xfId="13" applyFont="1" applyBorder="1" applyAlignment="1">
      <alignment horizontal="left" vertical="center"/>
    </xf>
    <xf numFmtId="0" fontId="26" fillId="0" borderId="5" xfId="13" applyFont="1" applyBorder="1" applyAlignment="1">
      <alignment horizontal="left" vertical="center"/>
    </xf>
    <xf numFmtId="0" fontId="26" fillId="0" borderId="6" xfId="13" applyFont="1" applyBorder="1" applyAlignment="1">
      <alignment horizontal="left" vertical="center"/>
    </xf>
    <xf numFmtId="0" fontId="9" fillId="0" borderId="12" xfId="13" applyFont="1" applyBorder="1" applyAlignment="1">
      <alignment horizontal="center" vertical="center" wrapText="1"/>
    </xf>
    <xf numFmtId="0" fontId="9" fillId="0" borderId="7" xfId="13" applyFont="1" applyBorder="1" applyAlignment="1">
      <alignment horizontal="center" vertical="center" wrapText="1"/>
    </xf>
    <xf numFmtId="0" fontId="9" fillId="0" borderId="8" xfId="13" applyFont="1" applyBorder="1" applyAlignment="1">
      <alignment horizontal="center" vertical="center" wrapText="1"/>
    </xf>
    <xf numFmtId="0" fontId="9" fillId="0" borderId="11" xfId="13" applyFont="1" applyBorder="1" applyAlignment="1">
      <alignment horizontal="center" vertical="center" wrapText="1"/>
    </xf>
    <xf numFmtId="0" fontId="9" fillId="0" borderId="3" xfId="13" applyFont="1" applyBorder="1" applyAlignment="1">
      <alignment horizontal="center" vertical="center" wrapText="1"/>
    </xf>
    <xf numFmtId="0" fontId="9" fillId="0" borderId="4" xfId="13" applyFont="1" applyBorder="1" applyAlignment="1">
      <alignment horizontal="center" vertical="center" wrapText="1"/>
    </xf>
    <xf numFmtId="0" fontId="147" fillId="0" borderId="0" xfId="13" applyFont="1" applyAlignment="1">
      <alignment horizontal="center" vertical="center"/>
    </xf>
    <xf numFmtId="186" fontId="147" fillId="0" borderId="0" xfId="13" applyNumberFormat="1" applyFont="1" applyAlignment="1">
      <alignment horizontal="center" vertical="center"/>
    </xf>
    <xf numFmtId="1" fontId="147" fillId="0" borderId="0" xfId="13" applyNumberFormat="1" applyFont="1" applyAlignment="1">
      <alignment horizontal="center" vertical="center"/>
    </xf>
    <xf numFmtId="0" fontId="26" fillId="7" borderId="6" xfId="13" applyFont="1" applyFill="1" applyBorder="1" applyAlignment="1">
      <alignment horizontal="center" vertical="center"/>
    </xf>
    <xf numFmtId="0" fontId="11" fillId="0" borderId="2" xfId="13" applyFont="1" applyBorder="1" applyAlignment="1">
      <alignment horizontal="center" vertical="center" wrapText="1"/>
    </xf>
    <xf numFmtId="0" fontId="11" fillId="0" borderId="5" xfId="13" applyFont="1" applyBorder="1" applyAlignment="1">
      <alignment horizontal="center" vertical="center" wrapText="1"/>
    </xf>
    <xf numFmtId="0" fontId="11" fillId="0" borderId="6" xfId="13" applyFont="1" applyBorder="1" applyAlignment="1">
      <alignment horizontal="center" vertical="center" wrapText="1"/>
    </xf>
    <xf numFmtId="186" fontId="143" fillId="0" borderId="2" xfId="13" applyNumberFormat="1" applyFont="1" applyBorder="1" applyAlignment="1">
      <alignment horizontal="center" vertical="center"/>
    </xf>
    <xf numFmtId="186" fontId="143" fillId="0" borderId="5" xfId="13" applyNumberFormat="1" applyFont="1" applyBorder="1" applyAlignment="1">
      <alignment horizontal="center" vertical="center"/>
    </xf>
    <xf numFmtId="186" fontId="143" fillId="0" borderId="6" xfId="13" applyNumberFormat="1" applyFont="1" applyBorder="1" applyAlignment="1">
      <alignment horizontal="center" vertical="center"/>
    </xf>
    <xf numFmtId="188" fontId="26" fillId="0" borderId="2" xfId="13" applyNumberFormat="1" applyFont="1" applyBorder="1" applyAlignment="1">
      <alignment horizontal="center" vertical="center"/>
    </xf>
    <xf numFmtId="188" fontId="26" fillId="0" borderId="5" xfId="13" applyNumberFormat="1" applyFont="1" applyBorder="1" applyAlignment="1">
      <alignment horizontal="center" vertical="center"/>
    </xf>
    <xf numFmtId="188" fontId="26" fillId="0" borderId="6" xfId="13" applyNumberFormat="1" applyFont="1" applyBorder="1" applyAlignment="1">
      <alignment horizontal="center" vertical="center"/>
    </xf>
    <xf numFmtId="186" fontId="26" fillId="0" borderId="2" xfId="13" applyNumberFormat="1" applyFont="1" applyBorder="1" applyAlignment="1">
      <alignment horizontal="center" vertical="center"/>
    </xf>
    <xf numFmtId="186" fontId="26" fillId="0" borderId="5" xfId="13" applyNumberFormat="1" applyFont="1" applyBorder="1" applyAlignment="1">
      <alignment horizontal="center" vertical="center"/>
    </xf>
    <xf numFmtId="186" fontId="26" fillId="0" borderId="6" xfId="13" applyNumberFormat="1" applyFont="1" applyBorder="1" applyAlignment="1">
      <alignment horizontal="center" vertical="center"/>
    </xf>
    <xf numFmtId="188" fontId="26" fillId="0" borderId="1" xfId="13" applyNumberFormat="1" applyFont="1" applyBorder="1" applyAlignment="1">
      <alignment horizontal="center" vertical="center"/>
    </xf>
    <xf numFmtId="0" fontId="147" fillId="11" borderId="2" xfId="13" applyFont="1" applyFill="1" applyBorder="1" applyAlignment="1">
      <alignment horizontal="center" vertical="center"/>
    </xf>
    <xf numFmtId="0" fontId="147" fillId="11" borderId="5" xfId="13" applyFont="1" applyFill="1" applyBorder="1" applyAlignment="1">
      <alignment horizontal="center" vertical="center"/>
    </xf>
    <xf numFmtId="0" fontId="147" fillId="11" borderId="6" xfId="13" applyFont="1" applyFill="1" applyBorder="1" applyAlignment="1">
      <alignment horizontal="center" vertical="center"/>
    </xf>
    <xf numFmtId="1" fontId="26" fillId="0" borderId="0" xfId="13" applyNumberFormat="1" applyFont="1" applyAlignment="1">
      <alignment horizontal="center" vertical="center"/>
    </xf>
    <xf numFmtId="186" fontId="147" fillId="11" borderId="2" xfId="13" applyNumberFormat="1" applyFont="1" applyFill="1" applyBorder="1" applyAlignment="1">
      <alignment horizontal="center" vertical="center"/>
    </xf>
    <xf numFmtId="186" fontId="147" fillId="11" borderId="5" xfId="13" applyNumberFormat="1" applyFont="1" applyFill="1" applyBorder="1" applyAlignment="1">
      <alignment horizontal="center" vertical="center"/>
    </xf>
    <xf numFmtId="186" fontId="147" fillId="11" borderId="6" xfId="13" applyNumberFormat="1" applyFont="1" applyFill="1" applyBorder="1" applyAlignment="1">
      <alignment horizontal="center" vertical="center"/>
    </xf>
    <xf numFmtId="1" fontId="147" fillId="11" borderId="1" xfId="13" applyNumberFormat="1" applyFont="1" applyFill="1" applyBorder="1" applyAlignment="1">
      <alignment horizontal="center" vertical="center"/>
    </xf>
    <xf numFmtId="0" fontId="26" fillId="0" borderId="251" xfId="13" applyFont="1" applyBorder="1" applyAlignment="1">
      <alignment horizontal="left" vertical="center" wrapText="1"/>
    </xf>
    <xf numFmtId="0" fontId="26" fillId="0" borderId="252" xfId="13" applyFont="1" applyBorder="1" applyAlignment="1">
      <alignment horizontal="left" vertical="center" wrapText="1"/>
    </xf>
    <xf numFmtId="0" fontId="26" fillId="0" borderId="0" xfId="13" applyFont="1" applyAlignment="1">
      <alignment horizontal="left" vertical="center" wrapText="1"/>
    </xf>
    <xf numFmtId="0" fontId="26" fillId="0" borderId="9" xfId="13" applyFont="1" applyBorder="1" applyAlignment="1">
      <alignment horizontal="left" vertical="center" wrapText="1"/>
    </xf>
    <xf numFmtId="0" fontId="26" fillId="0" borderId="3" xfId="13" applyFont="1" applyBorder="1" applyAlignment="1">
      <alignment horizontal="left" vertical="center" wrapText="1"/>
    </xf>
    <xf numFmtId="0" fontId="26" fillId="0" borderId="4" xfId="13" applyFont="1" applyBorder="1" applyAlignment="1">
      <alignment horizontal="left" vertical="center" wrapText="1"/>
    </xf>
    <xf numFmtId="0" fontId="26" fillId="12" borderId="251" xfId="13" applyFont="1" applyFill="1" applyBorder="1" applyAlignment="1">
      <alignment horizontal="center" vertical="center" shrinkToFit="1"/>
    </xf>
    <xf numFmtId="0" fontId="26" fillId="13" borderId="251" xfId="13" applyFont="1" applyFill="1" applyBorder="1" applyAlignment="1">
      <alignment horizontal="center" vertical="center"/>
    </xf>
    <xf numFmtId="189" fontId="8" fillId="0" borderId="1" xfId="13" applyNumberFormat="1" applyFont="1" applyBorder="1" applyAlignment="1">
      <alignment horizontal="center" vertical="center"/>
    </xf>
    <xf numFmtId="0" fontId="147" fillId="11" borderId="1" xfId="13" applyFont="1" applyFill="1" applyBorder="1" applyAlignment="1">
      <alignment horizontal="center" vertical="center"/>
    </xf>
    <xf numFmtId="192" fontId="8" fillId="0" borderId="1" xfId="13" applyNumberFormat="1" applyFont="1" applyBorder="1" applyAlignment="1">
      <alignment horizontal="center" vertical="center"/>
    </xf>
    <xf numFmtId="192" fontId="8" fillId="0" borderId="2" xfId="13" applyNumberFormat="1" applyFont="1" applyBorder="1" applyAlignment="1">
      <alignment horizontal="center" vertical="center"/>
    </xf>
    <xf numFmtId="192" fontId="8" fillId="0" borderId="5" xfId="13" applyNumberFormat="1" applyFont="1" applyBorder="1" applyAlignment="1">
      <alignment horizontal="center" vertical="center"/>
    </xf>
    <xf numFmtId="192" fontId="8" fillId="0" borderId="6" xfId="13" applyNumberFormat="1" applyFont="1" applyBorder="1" applyAlignment="1">
      <alignment horizontal="center" vertical="center"/>
    </xf>
    <xf numFmtId="189" fontId="8" fillId="0" borderId="2" xfId="13" applyNumberFormat="1" applyFont="1" applyBorder="1" applyAlignment="1">
      <alignment horizontal="center" vertical="center"/>
    </xf>
    <xf numFmtId="189" fontId="8" fillId="0" borderId="5" xfId="13" applyNumberFormat="1" applyFont="1" applyBorder="1" applyAlignment="1">
      <alignment horizontal="center" vertical="center"/>
    </xf>
    <xf numFmtId="189" fontId="8" fillId="0" borderId="6" xfId="13" applyNumberFormat="1" applyFont="1" applyBorder="1" applyAlignment="1">
      <alignment horizontal="center" vertical="center"/>
    </xf>
    <xf numFmtId="189" fontId="8" fillId="0" borderId="136" xfId="13" applyNumberFormat="1" applyFont="1" applyBorder="1" applyAlignment="1">
      <alignment horizontal="center" vertical="center"/>
    </xf>
    <xf numFmtId="193" fontId="8" fillId="0" borderId="136" xfId="13" applyNumberFormat="1" applyFont="1" applyBorder="1" applyAlignment="1">
      <alignment horizontal="center" vertical="center"/>
    </xf>
    <xf numFmtId="190" fontId="8" fillId="0" borderId="137" xfId="13" applyNumberFormat="1" applyFont="1" applyBorder="1" applyAlignment="1">
      <alignment horizontal="center" vertical="center"/>
    </xf>
    <xf numFmtId="190" fontId="8" fillId="0" borderId="222" xfId="13" applyNumberFormat="1" applyFont="1" applyBorder="1" applyAlignment="1">
      <alignment horizontal="center" vertical="center"/>
    </xf>
    <xf numFmtId="190" fontId="8" fillId="0" borderId="223" xfId="13" applyNumberFormat="1" applyFont="1" applyBorder="1" applyAlignment="1">
      <alignment horizontal="center" vertical="center"/>
    </xf>
    <xf numFmtId="192" fontId="8" fillId="0" borderId="136" xfId="13" applyNumberFormat="1" applyFont="1" applyBorder="1" applyAlignment="1">
      <alignment horizontal="center" vertical="center"/>
    </xf>
    <xf numFmtId="189" fontId="8" fillId="0" borderId="49" xfId="13" applyNumberFormat="1" applyFont="1" applyBorder="1" applyAlignment="1">
      <alignment horizontal="center" vertical="center" wrapText="1"/>
    </xf>
    <xf numFmtId="189" fontId="8" fillId="0" borderId="49" xfId="13" applyNumberFormat="1" applyFont="1" applyBorder="1" applyAlignment="1">
      <alignment horizontal="center" vertical="center"/>
    </xf>
    <xf numFmtId="192" fontId="8" fillId="0" borderId="49" xfId="13" applyNumberFormat="1" applyFont="1" applyBorder="1" applyAlignment="1">
      <alignment horizontal="center" vertical="center"/>
    </xf>
    <xf numFmtId="194" fontId="8" fillId="0" borderId="49" xfId="13" applyNumberFormat="1" applyFont="1" applyBorder="1" applyAlignment="1">
      <alignment horizontal="center" vertical="center"/>
    </xf>
    <xf numFmtId="49" fontId="152" fillId="0" borderId="2" xfId="13" applyNumberFormat="1" applyFont="1" applyBorder="1" applyAlignment="1">
      <alignment horizontal="center" vertical="center"/>
    </xf>
    <xf numFmtId="49" fontId="152" fillId="0" borderId="5" xfId="13" applyNumberFormat="1" applyFont="1" applyBorder="1" applyAlignment="1">
      <alignment horizontal="center" vertical="center"/>
    </xf>
    <xf numFmtId="49" fontId="152" fillId="0" borderId="6" xfId="13" applyNumberFormat="1" applyFont="1" applyBorder="1" applyAlignment="1">
      <alignment horizontal="center" vertical="center"/>
    </xf>
    <xf numFmtId="0" fontId="153" fillId="0" borderId="2" xfId="22" applyFont="1" applyBorder="1" applyAlignment="1">
      <alignment horizontal="center" vertical="center" shrinkToFit="1"/>
    </xf>
    <xf numFmtId="0" fontId="153" fillId="0" borderId="5" xfId="22" applyFont="1" applyBorder="1" applyAlignment="1">
      <alignment horizontal="center" vertical="center" shrinkToFit="1"/>
    </xf>
    <xf numFmtId="0" fontId="153" fillId="0" borderId="6" xfId="22" applyFont="1" applyBorder="1" applyAlignment="1">
      <alignment horizontal="center" vertical="center" shrinkToFit="1"/>
    </xf>
    <xf numFmtId="0" fontId="26" fillId="0" borderId="39" xfId="13" applyFont="1" applyBorder="1" applyAlignment="1">
      <alignment horizontal="center" vertical="center"/>
    </xf>
    <xf numFmtId="0" fontId="26" fillId="0" borderId="43" xfId="13" applyFont="1" applyBorder="1" applyAlignment="1">
      <alignment horizontal="center" vertical="center"/>
    </xf>
    <xf numFmtId="0" fontId="26" fillId="0" borderId="40" xfId="13" applyFont="1" applyBorder="1" applyAlignment="1">
      <alignment horizontal="center" vertical="center"/>
    </xf>
    <xf numFmtId="0" fontId="26" fillId="0" borderId="41" xfId="13" applyFont="1" applyBorder="1" applyAlignment="1">
      <alignment horizontal="center" vertical="center"/>
    </xf>
    <xf numFmtId="0" fontId="26" fillId="0" borderId="9" xfId="13" applyFont="1" applyBorder="1" applyAlignment="1">
      <alignment horizontal="center" vertical="center"/>
    </xf>
    <xf numFmtId="0" fontId="26" fillId="0" borderId="42" xfId="13" applyFont="1" applyBorder="1" applyAlignment="1">
      <alignment horizontal="center" vertical="center" wrapText="1"/>
    </xf>
    <xf numFmtId="0" fontId="26" fillId="0" borderId="40" xfId="13" applyFont="1" applyBorder="1" applyAlignment="1">
      <alignment horizontal="center" vertical="center" wrapText="1"/>
    </xf>
    <xf numFmtId="0" fontId="26" fillId="0" borderId="41" xfId="13" applyFont="1" applyBorder="1" applyAlignment="1">
      <alignment horizontal="center" vertical="center" wrapText="1"/>
    </xf>
    <xf numFmtId="0" fontId="26" fillId="0" borderId="10" xfId="13" applyFont="1" applyBorder="1" applyAlignment="1">
      <alignment horizontal="center" vertical="center" wrapText="1"/>
    </xf>
    <xf numFmtId="0" fontId="26" fillId="0" borderId="0" xfId="13" applyFont="1" applyAlignment="1">
      <alignment horizontal="center" vertical="center" wrapText="1"/>
    </xf>
    <xf numFmtId="0" fontId="26" fillId="0" borderId="9" xfId="13" applyFont="1" applyBorder="1" applyAlignment="1">
      <alignment horizontal="center" vertical="center" wrapText="1"/>
    </xf>
    <xf numFmtId="0" fontId="26" fillId="0" borderId="42" xfId="13" applyFont="1" applyBorder="1" applyAlignment="1">
      <alignment horizontal="center" vertical="center"/>
    </xf>
    <xf numFmtId="0" fontId="26" fillId="0" borderId="154" xfId="13" applyFont="1" applyBorder="1" applyAlignment="1">
      <alignment horizontal="center" vertical="center"/>
    </xf>
    <xf numFmtId="0" fontId="26" fillId="0" borderId="81" xfId="13" applyFont="1" applyBorder="1" applyAlignment="1">
      <alignment horizontal="center" vertical="center"/>
    </xf>
    <xf numFmtId="0" fontId="26" fillId="0" borderId="26" xfId="13" applyFont="1" applyBorder="1" applyAlignment="1">
      <alignment horizontal="center" vertical="center"/>
    </xf>
    <xf numFmtId="0" fontId="26" fillId="0" borderId="164" xfId="13" applyFont="1" applyBorder="1" applyAlignment="1">
      <alignment horizontal="center" vertical="center"/>
    </xf>
    <xf numFmtId="0" fontId="26" fillId="0" borderId="76" xfId="13" applyFont="1" applyBorder="1" applyAlignment="1">
      <alignment horizontal="center" vertical="center"/>
    </xf>
    <xf numFmtId="0" fontId="26" fillId="0" borderId="78" xfId="13" applyFont="1" applyBorder="1" applyAlignment="1">
      <alignment horizontal="center" vertical="center"/>
    </xf>
    <xf numFmtId="0" fontId="26" fillId="0" borderId="10" xfId="13" applyFont="1" applyBorder="1" applyAlignment="1">
      <alignment horizontal="center" vertical="center"/>
    </xf>
    <xf numFmtId="0" fontId="26" fillId="0" borderId="162" xfId="13" applyFont="1" applyBorder="1" applyAlignment="1">
      <alignment horizontal="center" vertical="center"/>
    </xf>
    <xf numFmtId="0" fontId="8" fillId="0" borderId="85" xfId="13" applyFont="1" applyBorder="1" applyAlignment="1">
      <alignment horizontal="center" vertical="center" textRotation="255"/>
    </xf>
    <xf numFmtId="0" fontId="8" fillId="0" borderId="88" xfId="13" applyFont="1" applyBorder="1" applyAlignment="1">
      <alignment horizontal="center" vertical="center" textRotation="255"/>
    </xf>
    <xf numFmtId="0" fontId="8" fillId="0" borderId="163" xfId="13" applyFont="1" applyBorder="1" applyAlignment="1">
      <alignment horizontal="center" vertical="center" textRotation="255"/>
    </xf>
    <xf numFmtId="0" fontId="154" fillId="7" borderId="256" xfId="13" applyFont="1" applyFill="1" applyBorder="1" applyAlignment="1">
      <alignment horizontal="center" vertical="center" shrinkToFit="1"/>
    </xf>
    <xf numFmtId="0" fontId="154" fillId="7" borderId="257" xfId="13" applyFont="1" applyFill="1" applyBorder="1" applyAlignment="1">
      <alignment horizontal="center" vertical="center" shrinkToFit="1"/>
    </xf>
    <xf numFmtId="0" fontId="154" fillId="7" borderId="258" xfId="13" applyFont="1" applyFill="1" applyBorder="1" applyAlignment="1">
      <alignment horizontal="center" vertical="center" shrinkToFit="1"/>
    </xf>
    <xf numFmtId="0" fontId="154" fillId="7" borderId="258" xfId="13" applyFont="1" applyFill="1" applyBorder="1" applyAlignment="1">
      <alignment horizontal="center" vertical="center"/>
    </xf>
    <xf numFmtId="0" fontId="154" fillId="7" borderId="256" xfId="13" applyFont="1" applyFill="1" applyBorder="1" applyAlignment="1">
      <alignment horizontal="center" vertical="center"/>
    </xf>
    <xf numFmtId="0" fontId="154" fillId="7" borderId="84" xfId="13" applyFont="1" applyFill="1" applyBorder="1" applyAlignment="1">
      <alignment horizontal="center" vertical="center"/>
    </xf>
    <xf numFmtId="0" fontId="154" fillId="0" borderId="256" xfId="13" applyFont="1" applyBorder="1" applyAlignment="1">
      <alignment horizontal="center" vertical="center"/>
    </xf>
    <xf numFmtId="0" fontId="154" fillId="0" borderId="257" xfId="13" applyFont="1" applyBorder="1" applyAlignment="1">
      <alignment horizontal="center" vertical="center"/>
    </xf>
    <xf numFmtId="195" fontId="154" fillId="0" borderId="258" xfId="13" applyNumberFormat="1" applyFont="1" applyBorder="1" applyAlignment="1">
      <alignment horizontal="center" vertical="center"/>
    </xf>
    <xf numFmtId="195" fontId="154" fillId="0" borderId="256" xfId="13" applyNumberFormat="1" applyFont="1" applyBorder="1" applyAlignment="1">
      <alignment horizontal="center" vertical="center"/>
    </xf>
    <xf numFmtId="195" fontId="154" fillId="0" borderId="257" xfId="13" applyNumberFormat="1" applyFont="1" applyBorder="1" applyAlignment="1">
      <alignment horizontal="center" vertical="center"/>
    </xf>
    <xf numFmtId="182" fontId="26" fillId="0" borderId="262" xfId="13" applyNumberFormat="1" applyFont="1" applyBorder="1" applyAlignment="1">
      <alignment horizontal="center" vertical="center"/>
    </xf>
    <xf numFmtId="182" fontId="26" fillId="0" borderId="263" xfId="13" applyNumberFormat="1" applyFont="1" applyBorder="1" applyAlignment="1">
      <alignment horizontal="center" vertical="center"/>
    </xf>
    <xf numFmtId="0" fontId="26" fillId="0" borderId="258" xfId="13" applyFont="1" applyBorder="1" applyAlignment="1">
      <alignment horizontal="center" vertical="center" shrinkToFit="1"/>
    </xf>
    <xf numFmtId="0" fontId="26" fillId="0" borderId="256" xfId="13" applyFont="1" applyBorder="1" applyAlignment="1">
      <alignment horizontal="center" vertical="center" shrinkToFit="1"/>
    </xf>
    <xf numFmtId="0" fontId="26" fillId="0" borderId="84" xfId="13" applyFont="1" applyBorder="1" applyAlignment="1">
      <alignment horizontal="center" vertical="center" shrinkToFit="1"/>
    </xf>
    <xf numFmtId="0" fontId="9" fillId="0" borderId="165" xfId="13" applyFont="1" applyBorder="1" applyAlignment="1">
      <alignment horizontal="center" vertical="center" textRotation="255" wrapText="1"/>
    </xf>
    <xf numFmtId="0" fontId="9" fillId="0" borderId="166" xfId="13" applyFont="1" applyBorder="1" applyAlignment="1">
      <alignment horizontal="center" vertical="center" textRotation="255"/>
    </xf>
    <xf numFmtId="0" fontId="154" fillId="7" borderId="28" xfId="13" applyFont="1" applyFill="1" applyBorder="1" applyAlignment="1">
      <alignment horizontal="center" vertical="center" shrinkToFit="1"/>
    </xf>
    <xf numFmtId="0" fontId="154" fillId="7" borderId="29" xfId="13" applyFont="1" applyFill="1" applyBorder="1" applyAlignment="1">
      <alignment horizontal="center" vertical="center" shrinkToFit="1"/>
    </xf>
    <xf numFmtId="0" fontId="154" fillId="7" borderId="30" xfId="13" applyFont="1" applyFill="1" applyBorder="1" applyAlignment="1">
      <alignment horizontal="center" vertical="center" shrinkToFit="1"/>
    </xf>
    <xf numFmtId="0" fontId="154" fillId="7" borderId="30" xfId="13" applyFont="1" applyFill="1" applyBorder="1" applyAlignment="1">
      <alignment horizontal="center" vertical="center"/>
    </xf>
    <xf numFmtId="0" fontId="154" fillId="7" borderId="28" xfId="13" applyFont="1" applyFill="1" applyBorder="1" applyAlignment="1">
      <alignment horizontal="center" vertical="center"/>
    </xf>
    <xf numFmtId="0" fontId="154" fillId="7" borderId="31" xfId="13" applyFont="1" applyFill="1" applyBorder="1" applyAlignment="1">
      <alignment horizontal="center" vertical="center"/>
    </xf>
    <xf numFmtId="0" fontId="154" fillId="0" borderId="28" xfId="13" applyFont="1" applyBorder="1" applyAlignment="1">
      <alignment horizontal="center" vertical="center"/>
    </xf>
    <xf numFmtId="0" fontId="154" fillId="0" borderId="29" xfId="13" applyFont="1" applyBorder="1" applyAlignment="1">
      <alignment horizontal="center" vertical="center"/>
    </xf>
    <xf numFmtId="195" fontId="154" fillId="0" borderId="30" xfId="13" applyNumberFormat="1" applyFont="1" applyBorder="1" applyAlignment="1">
      <alignment horizontal="center" vertical="center"/>
    </xf>
    <xf numFmtId="195" fontId="154" fillId="0" borderId="28" xfId="13" applyNumberFormat="1" applyFont="1" applyBorder="1" applyAlignment="1">
      <alignment horizontal="center" vertical="center"/>
    </xf>
    <xf numFmtId="195" fontId="154" fillId="0" borderId="29" xfId="13" applyNumberFormat="1" applyFont="1" applyBorder="1" applyAlignment="1">
      <alignment horizontal="center" vertical="center"/>
    </xf>
    <xf numFmtId="195" fontId="154" fillId="0" borderId="264" xfId="13" applyNumberFormat="1" applyFont="1" applyBorder="1" applyAlignment="1">
      <alignment horizontal="center" vertical="center" shrinkToFit="1"/>
    </xf>
    <xf numFmtId="195" fontId="154" fillId="0" borderId="265" xfId="13" applyNumberFormat="1" applyFont="1" applyBorder="1" applyAlignment="1">
      <alignment horizontal="center" vertical="center" shrinkToFit="1"/>
    </xf>
    <xf numFmtId="195" fontId="154" fillId="0" borderId="266" xfId="13" applyNumberFormat="1" applyFont="1" applyBorder="1" applyAlignment="1">
      <alignment horizontal="center" vertical="center" shrinkToFit="1"/>
    </xf>
    <xf numFmtId="0" fontId="26" fillId="0" borderId="30" xfId="13" applyFont="1" applyBorder="1" applyAlignment="1">
      <alignment horizontal="center" vertical="center" shrinkToFit="1"/>
    </xf>
    <xf numFmtId="0" fontId="26" fillId="0" borderId="28" xfId="13" applyFont="1" applyBorder="1" applyAlignment="1">
      <alignment horizontal="center" vertical="center" shrinkToFit="1"/>
    </xf>
    <xf numFmtId="0" fontId="26" fillId="0" borderId="31" xfId="13" applyFont="1" applyBorder="1" applyAlignment="1">
      <alignment horizontal="center" vertical="center" shrinkToFit="1"/>
    </xf>
    <xf numFmtId="0" fontId="154" fillId="7" borderId="5" xfId="13" applyFont="1" applyFill="1" applyBorder="1" applyAlignment="1">
      <alignment horizontal="center" vertical="center" shrinkToFit="1"/>
    </xf>
    <xf numFmtId="0" fontId="154" fillId="7" borderId="6" xfId="13" applyFont="1" applyFill="1" applyBorder="1" applyAlignment="1">
      <alignment horizontal="center" vertical="center" shrinkToFit="1"/>
    </xf>
    <xf numFmtId="0" fontId="154" fillId="7" borderId="2" xfId="13" applyFont="1" applyFill="1" applyBorder="1" applyAlignment="1">
      <alignment horizontal="center" vertical="center" shrinkToFit="1"/>
    </xf>
    <xf numFmtId="0" fontId="154" fillId="7" borderId="2" xfId="13" applyFont="1" applyFill="1" applyBorder="1" applyAlignment="1">
      <alignment horizontal="center" vertical="center"/>
    </xf>
    <xf numFmtId="0" fontId="154" fillId="7" borderId="5" xfId="13" applyFont="1" applyFill="1" applyBorder="1" applyAlignment="1">
      <alignment horizontal="center" vertical="center"/>
    </xf>
    <xf numFmtId="0" fontId="154" fillId="7" borderId="33" xfId="13" applyFont="1" applyFill="1" applyBorder="1" applyAlignment="1">
      <alignment horizontal="center" vertical="center"/>
    </xf>
    <xf numFmtId="0" fontId="154" fillId="0" borderId="5" xfId="13" applyFont="1" applyBorder="1" applyAlignment="1">
      <alignment horizontal="center" vertical="center"/>
    </xf>
    <xf numFmtId="0" fontId="154" fillId="0" borderId="6" xfId="13" applyFont="1" applyBorder="1" applyAlignment="1">
      <alignment horizontal="center" vertical="center"/>
    </xf>
    <xf numFmtId="195" fontId="154" fillId="0" borderId="2" xfId="13" applyNumberFormat="1" applyFont="1" applyBorder="1" applyAlignment="1">
      <alignment horizontal="center" vertical="center"/>
    </xf>
    <xf numFmtId="195" fontId="154" fillId="0" borderId="5" xfId="13" applyNumberFormat="1" applyFont="1" applyBorder="1" applyAlignment="1">
      <alignment horizontal="center" vertical="center"/>
    </xf>
    <xf numFmtId="195" fontId="154" fillId="0" borderId="6" xfId="13" applyNumberFormat="1" applyFont="1" applyBorder="1" applyAlignment="1">
      <alignment horizontal="center" vertical="center"/>
    </xf>
    <xf numFmtId="195" fontId="154" fillId="0" borderId="13" xfId="13" applyNumberFormat="1" applyFont="1" applyBorder="1" applyAlignment="1">
      <alignment horizontal="center" vertical="center" shrinkToFit="1"/>
    </xf>
    <xf numFmtId="195" fontId="154" fillId="0" borderId="14" xfId="13" applyNumberFormat="1" applyFont="1" applyBorder="1" applyAlignment="1">
      <alignment horizontal="center" vertical="center" shrinkToFit="1"/>
    </xf>
    <xf numFmtId="195" fontId="154" fillId="0" borderId="15" xfId="13" applyNumberFormat="1" applyFont="1" applyBorder="1" applyAlignment="1">
      <alignment horizontal="center" vertical="center" shrinkToFit="1"/>
    </xf>
    <xf numFmtId="0" fontId="26" fillId="0" borderId="33" xfId="13" applyFont="1" applyBorder="1" applyAlignment="1">
      <alignment horizontal="center" vertical="center" shrinkToFit="1"/>
    </xf>
    <xf numFmtId="0" fontId="154" fillId="7" borderId="251" xfId="13" applyFont="1" applyFill="1" applyBorder="1" applyAlignment="1">
      <alignment horizontal="center" vertical="center" shrinkToFit="1"/>
    </xf>
    <xf numFmtId="0" fontId="154" fillId="7" borderId="252" xfId="13" applyFont="1" applyFill="1" applyBorder="1" applyAlignment="1">
      <alignment horizontal="center" vertical="center" shrinkToFit="1"/>
    </xf>
    <xf numFmtId="0" fontId="154" fillId="7" borderId="250" xfId="13" applyFont="1" applyFill="1" applyBorder="1" applyAlignment="1">
      <alignment horizontal="center" vertical="center" shrinkToFit="1"/>
    </xf>
    <xf numFmtId="0" fontId="154" fillId="0" borderId="251" xfId="13" applyFont="1" applyBorder="1" applyAlignment="1">
      <alignment horizontal="center" vertical="center"/>
    </xf>
    <xf numFmtId="0" fontId="154" fillId="0" borderId="252" xfId="13" applyFont="1" applyBorder="1" applyAlignment="1">
      <alignment horizontal="center" vertical="center"/>
    </xf>
    <xf numFmtId="195" fontId="154" fillId="0" borderId="250" xfId="13" applyNumberFormat="1" applyFont="1" applyBorder="1" applyAlignment="1">
      <alignment horizontal="center" vertical="center"/>
    </xf>
    <xf numFmtId="195" fontId="154" fillId="0" borderId="251" xfId="13" applyNumberFormat="1" applyFont="1" applyBorder="1" applyAlignment="1">
      <alignment horizontal="center" vertical="center"/>
    </xf>
    <xf numFmtId="195" fontId="154" fillId="0" borderId="252" xfId="13" applyNumberFormat="1" applyFont="1" applyBorder="1" applyAlignment="1">
      <alignment horizontal="center" vertical="center"/>
    </xf>
    <xf numFmtId="195" fontId="154" fillId="0" borderId="267" xfId="13" applyNumberFormat="1" applyFont="1" applyBorder="1" applyAlignment="1">
      <alignment horizontal="center" vertical="center" shrinkToFit="1"/>
    </xf>
    <xf numFmtId="195" fontId="154" fillId="0" borderId="268" xfId="13" applyNumberFormat="1" applyFont="1" applyBorder="1" applyAlignment="1">
      <alignment horizontal="center" vertical="center" shrinkToFit="1"/>
    </xf>
    <xf numFmtId="195" fontId="154" fillId="0" borderId="269" xfId="13" applyNumberFormat="1" applyFont="1" applyBorder="1" applyAlignment="1">
      <alignment horizontal="center" vertical="center" shrinkToFit="1"/>
    </xf>
    <xf numFmtId="0" fontId="26" fillId="0" borderId="250" xfId="13" applyFont="1" applyBorder="1" applyAlignment="1">
      <alignment horizontal="center" vertical="center" shrinkToFit="1"/>
    </xf>
    <xf numFmtId="0" fontId="26" fillId="0" borderId="251" xfId="13" applyFont="1" applyBorder="1" applyAlignment="1">
      <alignment horizontal="center" vertical="center" shrinkToFit="1"/>
    </xf>
    <xf numFmtId="0" fontId="26" fillId="0" borderId="270" xfId="13" applyFont="1" applyBorder="1" applyAlignment="1">
      <alignment horizontal="center" vertical="center" shrinkToFit="1"/>
    </xf>
    <xf numFmtId="0" fontId="146" fillId="0" borderId="0" xfId="22" applyFont="1" applyAlignment="1">
      <alignment horizontal="center" vertical="center"/>
    </xf>
    <xf numFmtId="49" fontId="146" fillId="0" borderId="0" xfId="22" applyNumberFormat="1" applyFont="1" applyAlignment="1">
      <alignment horizontal="center" vertical="center"/>
    </xf>
    <xf numFmtId="0" fontId="8" fillId="0" borderId="39" xfId="13" applyFont="1" applyBorder="1" applyAlignment="1">
      <alignment horizontal="center" vertical="center" textRotation="255"/>
    </xf>
    <xf numFmtId="0" fontId="154" fillId="7" borderId="76" xfId="13" applyFont="1" applyFill="1" applyBorder="1" applyAlignment="1">
      <alignment horizontal="center" vertical="center" shrinkToFit="1"/>
    </xf>
    <xf numFmtId="0" fontId="154" fillId="7" borderId="77" xfId="13" applyFont="1" applyFill="1" applyBorder="1" applyAlignment="1">
      <alignment horizontal="center" vertical="center" shrinkToFit="1"/>
    </xf>
    <xf numFmtId="0" fontId="154" fillId="0" borderId="77" xfId="13" applyFont="1" applyBorder="1" applyAlignment="1">
      <alignment horizontal="center" vertical="center"/>
    </xf>
    <xf numFmtId="195" fontId="154" fillId="0" borderId="77" xfId="13" applyNumberFormat="1" applyFont="1" applyBorder="1" applyAlignment="1">
      <alignment horizontal="center" vertical="center"/>
    </xf>
    <xf numFmtId="0" fontId="154" fillId="7" borderId="34" xfId="13" applyFont="1" applyFill="1" applyBorder="1" applyAlignment="1">
      <alignment horizontal="center" vertical="center" shrinkToFit="1"/>
    </xf>
    <xf numFmtId="0" fontId="154" fillId="7" borderId="1" xfId="13" applyFont="1" applyFill="1" applyBorder="1" applyAlignment="1">
      <alignment horizontal="center" vertical="center" shrinkToFit="1"/>
    </xf>
    <xf numFmtId="0" fontId="154" fillId="0" borderId="1" xfId="13" applyFont="1" applyBorder="1" applyAlignment="1">
      <alignment horizontal="center" vertical="center"/>
    </xf>
    <xf numFmtId="195" fontId="154" fillId="0" borderId="1" xfId="13" applyNumberFormat="1" applyFont="1" applyBorder="1" applyAlignment="1">
      <alignment horizontal="center" vertical="center"/>
    </xf>
    <xf numFmtId="193" fontId="154" fillId="0" borderId="42" xfId="13" applyNumberFormat="1" applyFont="1" applyBorder="1" applyAlignment="1">
      <alignment horizontal="center" vertical="center" shrinkToFit="1"/>
    </xf>
    <xf numFmtId="193" fontId="154" fillId="0" borderId="40" xfId="13" applyNumberFormat="1" applyFont="1" applyBorder="1" applyAlignment="1">
      <alignment horizontal="center" vertical="center" shrinkToFit="1"/>
    </xf>
    <xf numFmtId="193" fontId="154" fillId="0" borderId="41" xfId="13" applyNumberFormat="1" applyFont="1" applyBorder="1" applyAlignment="1">
      <alignment horizontal="center" vertical="center" shrinkToFit="1"/>
    </xf>
    <xf numFmtId="193" fontId="154" fillId="0" borderId="10" xfId="13" applyNumberFormat="1" applyFont="1" applyBorder="1" applyAlignment="1">
      <alignment horizontal="center" vertical="center" shrinkToFit="1"/>
    </xf>
    <xf numFmtId="193" fontId="154" fillId="0" borderId="0" xfId="13" applyNumberFormat="1" applyFont="1" applyAlignment="1">
      <alignment horizontal="center" vertical="center" shrinkToFit="1"/>
    </xf>
    <xf numFmtId="193" fontId="154" fillId="0" borderId="9" xfId="13" applyNumberFormat="1" applyFont="1" applyBorder="1" applyAlignment="1">
      <alignment horizontal="center" vertical="center" shrinkToFit="1"/>
    </xf>
    <xf numFmtId="193" fontId="154" fillId="0" borderId="81" xfId="13" applyNumberFormat="1" applyFont="1" applyBorder="1" applyAlignment="1">
      <alignment horizontal="center" vertical="center" shrinkToFit="1"/>
    </xf>
    <xf numFmtId="193" fontId="154" fillId="0" borderId="26" xfId="13" applyNumberFormat="1" applyFont="1" applyBorder="1" applyAlignment="1">
      <alignment horizontal="center" vertical="center" shrinkToFit="1"/>
    </xf>
    <xf numFmtId="193" fontId="154" fillId="0" borderId="82" xfId="13" applyNumberFormat="1" applyFont="1" applyBorder="1" applyAlignment="1">
      <alignment horizontal="center" vertical="center" shrinkToFit="1"/>
    </xf>
    <xf numFmtId="188" fontId="26" fillId="0" borderId="42" xfId="13" applyNumberFormat="1" applyFont="1" applyBorder="1" applyAlignment="1">
      <alignment horizontal="center" vertical="center" shrinkToFit="1"/>
    </xf>
    <xf numFmtId="188" fontId="26" fillId="0" borderId="40" xfId="13" applyNumberFormat="1" applyFont="1" applyBorder="1" applyAlignment="1">
      <alignment horizontal="center" vertical="center" shrinkToFit="1"/>
    </xf>
    <xf numFmtId="188" fontId="26" fillId="0" borderId="41" xfId="13" applyNumberFormat="1" applyFont="1" applyBorder="1" applyAlignment="1">
      <alignment horizontal="center" vertical="center" shrinkToFit="1"/>
    </xf>
    <xf numFmtId="188" fontId="26" fillId="0" borderId="10" xfId="13" applyNumberFormat="1" applyFont="1" applyBorder="1" applyAlignment="1">
      <alignment horizontal="center" vertical="center" shrinkToFit="1"/>
    </xf>
    <xf numFmtId="188" fontId="26" fillId="0" borderId="0" xfId="13" applyNumberFormat="1" applyFont="1" applyAlignment="1">
      <alignment horizontal="center" vertical="center" shrinkToFit="1"/>
    </xf>
    <xf numFmtId="188" fontId="26" fillId="0" borderId="9" xfId="13" applyNumberFormat="1" applyFont="1" applyBorder="1" applyAlignment="1">
      <alignment horizontal="center" vertical="center" shrinkToFit="1"/>
    </xf>
    <xf numFmtId="188" fontId="26" fillId="0" borderId="81" xfId="13" applyNumberFormat="1" applyFont="1" applyBorder="1" applyAlignment="1">
      <alignment horizontal="center" vertical="center" shrinkToFit="1"/>
    </xf>
    <xf numFmtId="188" fontId="26" fillId="0" borderId="26" xfId="13" applyNumberFormat="1" applyFont="1" applyBorder="1" applyAlignment="1">
      <alignment horizontal="center" vertical="center" shrinkToFit="1"/>
    </xf>
    <xf numFmtId="188" fontId="26" fillId="0" borderId="82" xfId="13" applyNumberFormat="1" applyFont="1" applyBorder="1" applyAlignment="1">
      <alignment horizontal="center" vertical="center" shrinkToFit="1"/>
    </xf>
    <xf numFmtId="0" fontId="26" fillId="0" borderId="11" xfId="13" applyFont="1" applyBorder="1" applyAlignment="1">
      <alignment horizontal="center" vertical="center" shrinkToFit="1"/>
    </xf>
    <xf numFmtId="0" fontId="26" fillId="0" borderId="3" xfId="13" applyFont="1" applyBorder="1" applyAlignment="1">
      <alignment horizontal="center" vertical="center" shrinkToFit="1"/>
    </xf>
    <xf numFmtId="0" fontId="26" fillId="0" borderId="87" xfId="13" applyFont="1" applyBorder="1" applyAlignment="1">
      <alignment horizontal="center" vertical="center" shrinkToFit="1"/>
    </xf>
    <xf numFmtId="0" fontId="26" fillId="0" borderId="1" xfId="13" applyFont="1" applyBorder="1" applyAlignment="1">
      <alignment horizontal="center" vertical="center" shrinkToFit="1"/>
    </xf>
    <xf numFmtId="0" fontId="26" fillId="0" borderId="35" xfId="13" applyFont="1" applyBorder="1" applyAlignment="1">
      <alignment horizontal="center" vertical="center" shrinkToFit="1"/>
    </xf>
    <xf numFmtId="0" fontId="26" fillId="0" borderId="95" xfId="13" applyFont="1" applyBorder="1" applyAlignment="1">
      <alignment horizontal="center" vertical="center" shrinkToFit="1"/>
    </xf>
    <xf numFmtId="0" fontId="26" fillId="0" borderId="45" xfId="13" applyFont="1" applyBorder="1" applyAlignment="1">
      <alignment horizontal="center" vertical="center" shrinkToFit="1"/>
    </xf>
    <xf numFmtId="0" fontId="26" fillId="0" borderId="38" xfId="13" applyFont="1" applyBorder="1" applyAlignment="1">
      <alignment horizontal="center" vertical="center" shrinkToFit="1"/>
    </xf>
    <xf numFmtId="0" fontId="154" fillId="0" borderId="4" xfId="13" applyFont="1" applyBorder="1" applyAlignment="1">
      <alignment horizontal="center" vertical="center"/>
    </xf>
    <xf numFmtId="0" fontId="154" fillId="0" borderId="49" xfId="13" applyFont="1" applyBorder="1" applyAlignment="1">
      <alignment horizontal="center" vertical="center"/>
    </xf>
    <xf numFmtId="195" fontId="154" fillId="0" borderId="49" xfId="13" applyNumberFormat="1" applyFont="1" applyBorder="1" applyAlignment="1">
      <alignment horizontal="center" vertical="center"/>
    </xf>
    <xf numFmtId="182" fontId="26" fillId="0" borderId="10" xfId="13" applyNumberFormat="1" applyFont="1" applyBorder="1" applyAlignment="1">
      <alignment horizontal="center" vertical="center" shrinkToFit="1"/>
    </xf>
    <xf numFmtId="182" fontId="26" fillId="0" borderId="0" xfId="13" applyNumberFormat="1" applyFont="1" applyAlignment="1">
      <alignment horizontal="center" vertical="center" shrinkToFit="1"/>
    </xf>
    <xf numFmtId="182" fontId="26" fillId="0" borderId="9" xfId="13" applyNumberFormat="1" applyFont="1" applyBorder="1" applyAlignment="1">
      <alignment horizontal="center" vertical="center" shrinkToFit="1"/>
    </xf>
    <xf numFmtId="0" fontId="154" fillId="7" borderId="213" xfId="13" applyFont="1" applyFill="1" applyBorder="1" applyAlignment="1">
      <alignment horizontal="center" vertical="center" shrinkToFit="1"/>
    </xf>
    <xf numFmtId="0" fontId="154" fillId="7" borderId="253" xfId="13" applyFont="1" applyFill="1" applyBorder="1" applyAlignment="1">
      <alignment horizontal="center" vertical="center" shrinkToFit="1"/>
    </xf>
    <xf numFmtId="0" fontId="154" fillId="7" borderId="250" xfId="13" applyFont="1" applyFill="1" applyBorder="1" applyAlignment="1">
      <alignment horizontal="center" vertical="center"/>
    </xf>
    <xf numFmtId="0" fontId="154" fillId="7" borderId="251" xfId="13" applyFont="1" applyFill="1" applyBorder="1" applyAlignment="1">
      <alignment horizontal="center" vertical="center"/>
    </xf>
    <xf numFmtId="0" fontId="154" fillId="7" borderId="270" xfId="13" applyFont="1" applyFill="1" applyBorder="1" applyAlignment="1">
      <alignment horizontal="center" vertical="center"/>
    </xf>
    <xf numFmtId="0" fontId="154" fillId="0" borderId="46" xfId="13" applyFont="1" applyBorder="1" applyAlignment="1">
      <alignment horizontal="center" vertical="center"/>
    </xf>
    <xf numFmtId="0" fontId="154" fillId="0" borderId="37" xfId="13" applyFont="1" applyBorder="1" applyAlignment="1">
      <alignment horizontal="center" vertical="center"/>
    </xf>
    <xf numFmtId="195" fontId="154" fillId="0" borderId="37" xfId="13" applyNumberFormat="1" applyFont="1" applyBorder="1" applyAlignment="1">
      <alignment horizontal="center" vertical="center"/>
    </xf>
    <xf numFmtId="0" fontId="26" fillId="0" borderId="83" xfId="13" applyFont="1" applyBorder="1" applyAlignment="1">
      <alignment horizontal="center" vertical="center"/>
    </xf>
    <xf numFmtId="0" fontId="26" fillId="0" borderId="256" xfId="13" applyFont="1" applyBorder="1" applyAlignment="1">
      <alignment horizontal="center" vertical="center"/>
    </xf>
    <xf numFmtId="0" fontId="26" fillId="0" borderId="84" xfId="13" applyFont="1" applyBorder="1" applyAlignment="1">
      <alignment horizontal="center" vertical="center"/>
    </xf>
    <xf numFmtId="0" fontId="154" fillId="0" borderId="260" xfId="13" applyFont="1" applyBorder="1" applyAlignment="1">
      <alignment horizontal="center" vertical="center"/>
    </xf>
    <xf numFmtId="195" fontId="154" fillId="0" borderId="260" xfId="13" applyNumberFormat="1" applyFont="1" applyBorder="1" applyAlignment="1">
      <alignment horizontal="center" vertical="center" shrinkToFit="1"/>
    </xf>
    <xf numFmtId="195" fontId="154" fillId="0" borderId="273" xfId="13" applyNumberFormat="1" applyFont="1" applyBorder="1" applyAlignment="1">
      <alignment horizontal="center" vertical="center"/>
    </xf>
    <xf numFmtId="195" fontId="154" fillId="0" borderId="274" xfId="13" applyNumberFormat="1" applyFont="1" applyBorder="1" applyAlignment="1">
      <alignment horizontal="center" vertical="center"/>
    </xf>
    <xf numFmtId="195" fontId="154" fillId="0" borderId="275" xfId="13" applyNumberFormat="1" applyFont="1" applyBorder="1" applyAlignment="1">
      <alignment horizontal="center" vertical="center"/>
    </xf>
    <xf numFmtId="182" fontId="26" fillId="0" borderId="273" xfId="13" applyNumberFormat="1" applyFont="1" applyBorder="1" applyAlignment="1">
      <alignment horizontal="center" vertical="center"/>
    </xf>
    <xf numFmtId="182" fontId="26" fillId="0" borderId="274" xfId="13" applyNumberFormat="1" applyFont="1" applyBorder="1" applyAlignment="1">
      <alignment horizontal="center" vertical="center"/>
    </xf>
    <xf numFmtId="0" fontId="26" fillId="0" borderId="271" xfId="13" applyFont="1" applyBorder="1" applyAlignment="1">
      <alignment horizontal="center" vertical="center"/>
    </xf>
    <xf numFmtId="0" fontId="26" fillId="0" borderId="272" xfId="13" applyFont="1" applyBorder="1" applyAlignment="1">
      <alignment horizontal="center" vertical="center"/>
    </xf>
    <xf numFmtId="0" fontId="26" fillId="0" borderId="253" xfId="13" applyFont="1" applyBorder="1" applyAlignment="1">
      <alignment horizontal="center" vertical="center" shrinkToFit="1"/>
    </xf>
    <xf numFmtId="0" fontId="26" fillId="0" borderId="89" xfId="13" applyFont="1" applyBorder="1" applyAlignment="1">
      <alignment horizontal="center" vertical="center" shrinkToFit="1"/>
    </xf>
    <xf numFmtId="193" fontId="154" fillId="0" borderId="260" xfId="13" applyNumberFormat="1" applyFont="1" applyBorder="1" applyAlignment="1">
      <alignment horizontal="center" vertical="center"/>
    </xf>
    <xf numFmtId="188" fontId="26" fillId="0" borderId="260" xfId="13" applyNumberFormat="1" applyFont="1" applyBorder="1" applyAlignment="1">
      <alignment horizontal="center" vertical="center"/>
    </xf>
    <xf numFmtId="0" fontId="26" fillId="0" borderId="260" xfId="13" applyFont="1" applyBorder="1" applyAlignment="1">
      <alignment horizontal="center" vertical="center"/>
    </xf>
    <xf numFmtId="0" fontId="26" fillId="7" borderId="46" xfId="13" applyFont="1" applyFill="1" applyBorder="1" applyAlignment="1">
      <alignment horizontal="center" vertical="center" shrinkToFit="1"/>
    </xf>
    <xf numFmtId="0" fontId="26" fillId="7" borderId="37" xfId="13" applyFont="1" applyFill="1" applyBorder="1" applyAlignment="1">
      <alignment horizontal="center" vertical="center" shrinkToFit="1"/>
    </xf>
    <xf numFmtId="0" fontId="154" fillId="7" borderId="37" xfId="13" applyFont="1" applyFill="1" applyBorder="1" applyAlignment="1">
      <alignment horizontal="center" vertical="center" shrinkToFit="1"/>
    </xf>
    <xf numFmtId="0" fontId="154" fillId="7" borderId="95" xfId="13" applyFont="1" applyFill="1" applyBorder="1" applyAlignment="1">
      <alignment horizontal="center" vertical="center"/>
    </xf>
    <xf numFmtId="0" fontId="154" fillId="7" borderId="45" xfId="13" applyFont="1" applyFill="1" applyBorder="1" applyAlignment="1">
      <alignment horizontal="center" vertical="center"/>
    </xf>
    <xf numFmtId="0" fontId="154" fillId="7" borderId="38" xfId="13" applyFont="1" applyFill="1" applyBorder="1" applyAlignment="1">
      <alignment horizontal="center" vertical="center"/>
    </xf>
    <xf numFmtId="0" fontId="154" fillId="0" borderId="253" xfId="13" applyFont="1" applyBorder="1" applyAlignment="1">
      <alignment horizontal="center" vertical="center"/>
    </xf>
    <xf numFmtId="195" fontId="154" fillId="0" borderId="253" xfId="13" applyNumberFormat="1" applyFont="1" applyBorder="1" applyAlignment="1">
      <alignment horizontal="center" vertical="center"/>
    </xf>
    <xf numFmtId="0" fontId="8" fillId="0" borderId="132" xfId="13" applyFont="1" applyBorder="1" applyAlignment="1">
      <alignment horizontal="center" vertical="center" textRotation="255"/>
    </xf>
    <xf numFmtId="0" fontId="8" fillId="0" borderId="133" xfId="13" applyFont="1" applyBorder="1" applyAlignment="1">
      <alignment horizontal="center" vertical="center" textRotation="255"/>
    </xf>
    <xf numFmtId="0" fontId="8" fillId="0" borderId="134" xfId="13" applyFont="1" applyBorder="1" applyAlignment="1">
      <alignment horizontal="center" vertical="center" textRotation="255"/>
    </xf>
    <xf numFmtId="0" fontId="154" fillId="7" borderId="83" xfId="13" applyFont="1" applyFill="1" applyBorder="1" applyAlignment="1">
      <alignment horizontal="center" vertical="center"/>
    </xf>
    <xf numFmtId="0" fontId="26" fillId="0" borderId="76" xfId="13" applyFont="1" applyBorder="1" applyAlignment="1">
      <alignment horizontal="center" vertical="center" wrapText="1"/>
    </xf>
    <xf numFmtId="0" fontId="26" fillId="0" borderId="77" xfId="13" applyFont="1" applyBorder="1" applyAlignment="1">
      <alignment horizontal="center" vertical="center" wrapText="1"/>
    </xf>
    <xf numFmtId="0" fontId="26" fillId="0" borderId="36" xfId="13" applyFont="1" applyBorder="1" applyAlignment="1">
      <alignment horizontal="center" vertical="center" wrapText="1"/>
    </xf>
    <xf numFmtId="0" fontId="26" fillId="0" borderId="37" xfId="13" applyFont="1" applyBorder="1" applyAlignment="1">
      <alignment horizontal="center" vertical="center" wrapText="1"/>
    </xf>
    <xf numFmtId="0" fontId="154" fillId="7" borderId="77" xfId="13" applyFont="1" applyFill="1" applyBorder="1" applyAlignment="1">
      <alignment horizontal="center" vertical="center"/>
    </xf>
    <xf numFmtId="0" fontId="154" fillId="7" borderId="78" xfId="13" applyFont="1" applyFill="1" applyBorder="1" applyAlignment="1">
      <alignment horizontal="center" vertical="center"/>
    </xf>
    <xf numFmtId="0" fontId="154" fillId="0" borderId="139" xfId="13" applyFont="1" applyBorder="1" applyAlignment="1">
      <alignment horizontal="center" vertical="center"/>
    </xf>
    <xf numFmtId="195" fontId="154" fillId="0" borderId="11" xfId="13" applyNumberFormat="1" applyFont="1" applyBorder="1" applyAlignment="1">
      <alignment horizontal="center" vertical="center"/>
    </xf>
    <xf numFmtId="188" fontId="26" fillId="0" borderId="49" xfId="13" applyNumberFormat="1" applyFont="1" applyBorder="1" applyAlignment="1">
      <alignment horizontal="center" vertical="center" shrinkToFit="1"/>
    </xf>
    <xf numFmtId="188" fontId="26" fillId="0" borderId="1" xfId="13" applyNumberFormat="1" applyFont="1" applyBorder="1" applyAlignment="1">
      <alignment horizontal="center" vertical="center" shrinkToFit="1"/>
    </xf>
    <xf numFmtId="188" fontId="26" fillId="0" borderId="253" xfId="13" applyNumberFormat="1" applyFont="1" applyBorder="1" applyAlignment="1">
      <alignment horizontal="center" vertical="center" shrinkToFit="1"/>
    </xf>
    <xf numFmtId="0" fontId="26" fillId="0" borderId="49" xfId="13" applyFont="1" applyBorder="1" applyAlignment="1">
      <alignment horizontal="center" vertical="center" shrinkToFit="1"/>
    </xf>
    <xf numFmtId="0" fontId="26" fillId="0" borderId="140" xfId="13" applyFont="1" applyBorder="1" applyAlignment="1">
      <alignment horizontal="center" vertical="center" shrinkToFit="1"/>
    </xf>
    <xf numFmtId="0" fontId="154" fillId="7" borderId="1" xfId="13" applyFont="1" applyFill="1" applyBorder="1" applyAlignment="1">
      <alignment horizontal="center" vertical="center"/>
    </xf>
    <xf numFmtId="0" fontId="154" fillId="7" borderId="35" xfId="13" applyFont="1" applyFill="1" applyBorder="1" applyAlignment="1">
      <alignment horizontal="center" vertical="center"/>
    </xf>
    <xf numFmtId="0" fontId="154" fillId="0" borderId="34" xfId="13" applyFont="1" applyBorder="1" applyAlignment="1">
      <alignment horizontal="center" vertical="center"/>
    </xf>
    <xf numFmtId="0" fontId="149" fillId="0" borderId="0" xfId="13" applyFont="1" applyAlignment="1">
      <alignment horizontal="left" vertical="center" wrapText="1"/>
    </xf>
    <xf numFmtId="0" fontId="154" fillId="0" borderId="153" xfId="13" applyFont="1" applyBorder="1" applyAlignment="1">
      <alignment horizontal="center" vertical="center"/>
    </xf>
    <xf numFmtId="0" fontId="154" fillId="0" borderId="254" xfId="13" applyFont="1" applyBorder="1" applyAlignment="1">
      <alignment horizontal="center" vertical="center"/>
    </xf>
    <xf numFmtId="195" fontId="154" fillId="0" borderId="254" xfId="13" applyNumberFormat="1" applyFont="1" applyBorder="1" applyAlignment="1">
      <alignment horizontal="center" vertical="center" shrinkToFit="1"/>
    </xf>
    <xf numFmtId="195" fontId="154" fillId="0" borderId="42" xfId="13" applyNumberFormat="1" applyFont="1" applyBorder="1" applyAlignment="1">
      <alignment horizontal="center" vertical="center" shrinkToFit="1"/>
    </xf>
    <xf numFmtId="188" fontId="26" fillId="0" borderId="42" xfId="13" applyNumberFormat="1" applyFont="1" applyBorder="1" applyAlignment="1">
      <alignment horizontal="center" vertical="center"/>
    </xf>
    <xf numFmtId="188" fontId="26" fillId="0" borderId="40" xfId="13" applyNumberFormat="1" applyFont="1" applyBorder="1" applyAlignment="1">
      <alignment horizontal="center" vertical="center"/>
    </xf>
    <xf numFmtId="188" fontId="26" fillId="0" borderId="41" xfId="13" applyNumberFormat="1" applyFont="1" applyBorder="1" applyAlignment="1">
      <alignment horizontal="center" vertical="center"/>
    </xf>
    <xf numFmtId="0" fontId="26" fillId="0" borderId="276" xfId="13" applyFont="1" applyBorder="1" applyAlignment="1">
      <alignment horizontal="center" vertical="center"/>
    </xf>
    <xf numFmtId="0" fontId="26" fillId="0" borderId="277" xfId="13" applyFont="1" applyBorder="1" applyAlignment="1">
      <alignment horizontal="center" vertical="center"/>
    </xf>
    <xf numFmtId="0" fontId="154" fillId="0" borderId="83" xfId="13" applyFont="1" applyBorder="1" applyAlignment="1">
      <alignment horizontal="center" vertical="center"/>
    </xf>
    <xf numFmtId="0" fontId="154" fillId="0" borderId="84" xfId="13" applyFont="1" applyBorder="1" applyAlignment="1">
      <alignment horizontal="center" vertical="center"/>
    </xf>
    <xf numFmtId="0" fontId="154" fillId="7" borderId="36" xfId="13" applyFont="1" applyFill="1" applyBorder="1" applyAlignment="1">
      <alignment horizontal="center" vertical="center" shrinkToFit="1"/>
    </xf>
    <xf numFmtId="0" fontId="154" fillId="0" borderId="213" xfId="13" applyFont="1" applyBorder="1" applyAlignment="1">
      <alignment horizontal="center" vertical="center"/>
    </xf>
    <xf numFmtId="0" fontId="26" fillId="0" borderId="252" xfId="13" applyFont="1" applyBorder="1" applyAlignment="1">
      <alignment horizontal="center" vertical="center" shrinkToFit="1"/>
    </xf>
    <xf numFmtId="0" fontId="9" fillId="0" borderId="250" xfId="13" applyFont="1" applyBorder="1" applyAlignment="1">
      <alignment horizontal="center" vertical="center" wrapText="1"/>
    </xf>
    <xf numFmtId="0" fontId="9" fillId="0" borderId="251" xfId="13" applyFont="1" applyBorder="1" applyAlignment="1">
      <alignment horizontal="center" vertical="center" wrapText="1"/>
    </xf>
    <xf numFmtId="0" fontId="9" fillId="0" borderId="252" xfId="13" applyFont="1" applyBorder="1" applyAlignment="1">
      <alignment horizontal="center" vertical="center" wrapText="1"/>
    </xf>
    <xf numFmtId="0" fontId="146" fillId="2" borderId="1" xfId="22" applyFont="1" applyFill="1" applyBorder="1" applyAlignment="1">
      <alignment horizontal="center" vertical="center"/>
    </xf>
    <xf numFmtId="0" fontId="146" fillId="2" borderId="1" xfId="22" applyFont="1" applyFill="1" applyBorder="1" applyAlignment="1" applyProtection="1">
      <alignment horizontal="center" vertical="center" shrinkToFit="1"/>
      <protection locked="0"/>
    </xf>
    <xf numFmtId="0" fontId="146" fillId="2" borderId="2" xfId="22" applyFont="1" applyFill="1" applyBorder="1" applyAlignment="1">
      <alignment horizontal="center" vertical="center"/>
    </xf>
    <xf numFmtId="0" fontId="146" fillId="2" borderId="5" xfId="22" applyFont="1" applyFill="1" applyBorder="1" applyAlignment="1">
      <alignment horizontal="center" vertical="center"/>
    </xf>
    <xf numFmtId="0" fontId="146" fillId="2" borderId="6" xfId="22" applyFont="1" applyFill="1" applyBorder="1" applyAlignment="1">
      <alignment horizontal="center" vertical="center"/>
    </xf>
    <xf numFmtId="0" fontId="146" fillId="2" borderId="1" xfId="22" applyFont="1" applyFill="1" applyBorder="1" applyAlignment="1" applyProtection="1">
      <alignment horizontal="center" vertical="center"/>
      <protection locked="0"/>
    </xf>
    <xf numFmtId="0" fontId="146" fillId="2" borderId="0" xfId="22" applyFont="1" applyFill="1" applyAlignment="1">
      <alignment horizontal="center" vertical="center"/>
    </xf>
    <xf numFmtId="0" fontId="146" fillId="2" borderId="2" xfId="22" applyFont="1" applyFill="1" applyBorder="1" applyAlignment="1" applyProtection="1">
      <alignment horizontal="center" vertical="center" shrinkToFit="1"/>
      <protection locked="0"/>
    </xf>
    <xf numFmtId="0" fontId="146" fillId="2" borderId="5" xfId="22" applyFont="1" applyFill="1" applyBorder="1" applyAlignment="1" applyProtection="1">
      <alignment horizontal="center" vertical="center" shrinkToFit="1"/>
      <protection locked="0"/>
    </xf>
    <xf numFmtId="0" fontId="146" fillId="2" borderId="6" xfId="22" applyFont="1" applyFill="1" applyBorder="1" applyAlignment="1" applyProtection="1">
      <alignment horizontal="center" vertical="center" shrinkToFit="1"/>
      <protection locked="0"/>
    </xf>
    <xf numFmtId="0" fontId="146" fillId="2" borderId="0" xfId="22" applyFont="1" applyFill="1" applyAlignment="1" applyProtection="1">
      <alignment horizontal="center" vertical="center" shrinkToFit="1"/>
      <protection locked="0"/>
    </xf>
    <xf numFmtId="0" fontId="90" fillId="2" borderId="83" xfId="22" applyFont="1" applyFill="1" applyBorder="1" applyAlignment="1">
      <alignment horizontal="center" vertical="center"/>
    </xf>
    <xf numFmtId="0" fontId="90" fillId="2" borderId="256" xfId="22" applyFont="1" applyFill="1" applyBorder="1" applyAlignment="1">
      <alignment horizontal="center" vertical="center"/>
    </xf>
    <xf numFmtId="0" fontId="90" fillId="2" borderId="84" xfId="22" applyFont="1" applyFill="1" applyBorder="1" applyAlignment="1">
      <alignment horizontal="center" vertical="center"/>
    </xf>
    <xf numFmtId="0" fontId="146" fillId="2" borderId="83" xfId="22" applyFont="1" applyFill="1" applyBorder="1" applyAlignment="1">
      <alignment horizontal="center" vertical="center" shrinkToFit="1"/>
    </xf>
    <xf numFmtId="0" fontId="146" fillId="2" borderId="256" xfId="22" applyFont="1" applyFill="1" applyBorder="1" applyAlignment="1">
      <alignment horizontal="center" vertical="center" shrinkToFit="1"/>
    </xf>
    <xf numFmtId="0" fontId="146" fillId="2" borderId="84" xfId="22" applyFont="1" applyFill="1" applyBorder="1" applyAlignment="1">
      <alignment horizontal="center" vertical="center" shrinkToFit="1"/>
    </xf>
    <xf numFmtId="0" fontId="146" fillId="2" borderId="39" xfId="22" applyFont="1" applyFill="1" applyBorder="1" applyAlignment="1">
      <alignment horizontal="center" vertical="center"/>
    </xf>
    <xf numFmtId="0" fontId="146" fillId="2" borderId="40" xfId="22" applyFont="1" applyFill="1" applyBorder="1" applyAlignment="1">
      <alignment horizontal="center" vertical="center"/>
    </xf>
    <xf numFmtId="0" fontId="146" fillId="2" borderId="154" xfId="22" applyFont="1" applyFill="1" applyBorder="1" applyAlignment="1">
      <alignment horizontal="center" vertical="center"/>
    </xf>
    <xf numFmtId="0" fontId="146" fillId="2" borderId="88" xfId="22" applyFont="1" applyFill="1" applyBorder="1" applyAlignment="1">
      <alignment horizontal="center" vertical="center"/>
    </xf>
    <xf numFmtId="0" fontId="146" fillId="2" borderId="162" xfId="22" applyFont="1" applyFill="1" applyBorder="1" applyAlignment="1">
      <alignment horizontal="center" vertical="center"/>
    </xf>
    <xf numFmtId="0" fontId="146" fillId="2" borderId="43" xfId="22" applyFont="1" applyFill="1" applyBorder="1" applyAlignment="1">
      <alignment horizontal="center" vertical="center"/>
    </xf>
    <xf numFmtId="0" fontId="146" fillId="2" borderId="3" xfId="22" applyFont="1" applyFill="1" applyBorder="1" applyAlignment="1">
      <alignment horizontal="center" vertical="center"/>
    </xf>
    <xf numFmtId="0" fontId="146" fillId="2" borderId="87" xfId="22" applyFont="1" applyFill="1" applyBorder="1" applyAlignment="1">
      <alignment horizontal="center" vertical="center"/>
    </xf>
    <xf numFmtId="0" fontId="157" fillId="2" borderId="88" xfId="22" applyFont="1" applyFill="1" applyBorder="1" applyAlignment="1">
      <alignment horizontal="center" vertical="center" shrinkToFit="1"/>
    </xf>
    <xf numFmtId="0" fontId="157" fillId="2" borderId="0" xfId="22" applyFont="1" applyFill="1" applyAlignment="1">
      <alignment horizontal="center" vertical="center" shrinkToFit="1"/>
    </xf>
    <xf numFmtId="0" fontId="157" fillId="2" borderId="9" xfId="22" applyFont="1" applyFill="1" applyBorder="1" applyAlignment="1">
      <alignment horizontal="center" vertical="center" shrinkToFit="1"/>
    </xf>
    <xf numFmtId="0" fontId="157" fillId="2" borderId="10" xfId="22" applyFont="1" applyFill="1" applyBorder="1" applyAlignment="1">
      <alignment horizontal="center" vertical="center" shrinkToFit="1"/>
    </xf>
    <xf numFmtId="0" fontId="157" fillId="2" borderId="162" xfId="22" applyFont="1" applyFill="1" applyBorder="1" applyAlignment="1">
      <alignment horizontal="center" vertical="center" shrinkToFit="1"/>
    </xf>
    <xf numFmtId="0" fontId="157" fillId="2" borderId="3" xfId="22" applyFont="1" applyFill="1" applyBorder="1" applyAlignment="1">
      <alignment horizontal="center" vertical="center" shrinkToFit="1"/>
    </xf>
    <xf numFmtId="0" fontId="157" fillId="2" borderId="87" xfId="22" applyFont="1" applyFill="1" applyBorder="1" applyAlignment="1">
      <alignment horizontal="center" vertical="center" shrinkToFit="1"/>
    </xf>
    <xf numFmtId="0" fontId="146" fillId="2" borderId="76" xfId="22" applyFont="1" applyFill="1" applyBorder="1" applyAlignment="1">
      <alignment horizontal="center" vertical="center"/>
    </xf>
    <xf numFmtId="0" fontId="146" fillId="2" borderId="77" xfId="22" applyFont="1" applyFill="1" applyBorder="1" applyAlignment="1">
      <alignment horizontal="center" vertical="center"/>
    </xf>
    <xf numFmtId="0" fontId="146" fillId="2" borderId="34" xfId="22" applyFont="1" applyFill="1" applyBorder="1" applyAlignment="1">
      <alignment horizontal="center" vertical="center"/>
    </xf>
    <xf numFmtId="0" fontId="146" fillId="2" borderId="78" xfId="22" applyFont="1" applyFill="1" applyBorder="1" applyAlignment="1">
      <alignment horizontal="center" vertical="center"/>
    </xf>
    <xf numFmtId="0" fontId="146" fillId="2" borderId="35" xfId="22" applyFont="1" applyFill="1" applyBorder="1" applyAlignment="1">
      <alignment horizontal="center" vertical="center"/>
    </xf>
    <xf numFmtId="0" fontId="146" fillId="2" borderId="42" xfId="22" applyFont="1" applyFill="1" applyBorder="1" applyAlignment="1">
      <alignment horizontal="center" vertical="center" shrinkToFit="1"/>
    </xf>
    <xf numFmtId="0" fontId="146" fillId="2" borderId="40" xfId="22" applyFont="1" applyFill="1" applyBorder="1" applyAlignment="1">
      <alignment horizontal="center" vertical="center" shrinkToFit="1"/>
    </xf>
    <xf numFmtId="0" fontId="146" fillId="2" borderId="154" xfId="22" applyFont="1" applyFill="1" applyBorder="1" applyAlignment="1">
      <alignment horizontal="center" vertical="center" shrinkToFit="1"/>
    </xf>
    <xf numFmtId="0" fontId="146" fillId="2" borderId="11" xfId="22" applyFont="1" applyFill="1" applyBorder="1" applyAlignment="1">
      <alignment horizontal="center" vertical="center" shrinkToFit="1"/>
    </xf>
    <xf numFmtId="0" fontId="146" fillId="2" borderId="3" xfId="22" applyFont="1" applyFill="1" applyBorder="1" applyAlignment="1">
      <alignment horizontal="center" vertical="center" shrinkToFit="1"/>
    </xf>
    <xf numFmtId="0" fontId="146" fillId="2" borderId="87" xfId="22" applyFont="1" applyFill="1" applyBorder="1" applyAlignment="1">
      <alignment horizontal="center" vertical="center" shrinkToFit="1"/>
    </xf>
    <xf numFmtId="0" fontId="157" fillId="2" borderId="4" xfId="22" applyFont="1" applyFill="1" applyBorder="1" applyAlignment="1">
      <alignment horizontal="center" vertical="center" shrinkToFit="1"/>
    </xf>
    <xf numFmtId="0" fontId="158" fillId="2" borderId="2" xfId="22" applyFont="1" applyFill="1" applyBorder="1" applyAlignment="1">
      <alignment horizontal="center" vertical="center" wrapText="1" shrinkToFit="1"/>
    </xf>
    <xf numFmtId="0" fontId="158" fillId="2" borderId="5" xfId="22" applyFont="1" applyFill="1" applyBorder="1" applyAlignment="1">
      <alignment horizontal="center" vertical="center" shrinkToFit="1"/>
    </xf>
    <xf numFmtId="0" fontId="158" fillId="2" borderId="6" xfId="22" applyFont="1" applyFill="1" applyBorder="1" applyAlignment="1">
      <alignment horizontal="center" vertical="center" shrinkToFit="1"/>
    </xf>
    <xf numFmtId="0" fontId="157" fillId="2" borderId="43" xfId="22" applyFont="1" applyFill="1" applyBorder="1" applyAlignment="1">
      <alignment horizontal="center" vertical="center" shrinkToFit="1"/>
    </xf>
    <xf numFmtId="179" fontId="156" fillId="2" borderId="3" xfId="22" applyNumberFormat="1" applyFont="1" applyFill="1" applyBorder="1" applyAlignment="1" applyProtection="1">
      <alignment horizontal="right" vertical="center" shrinkToFit="1"/>
      <protection locked="0"/>
    </xf>
    <xf numFmtId="179" fontId="156" fillId="2" borderId="13" xfId="22" applyNumberFormat="1" applyFont="1" applyFill="1" applyBorder="1" applyAlignment="1" applyProtection="1">
      <alignment horizontal="right" vertical="center" shrinkToFit="1"/>
      <protection locked="0"/>
    </xf>
    <xf numFmtId="179" fontId="156" fillId="2" borderId="14" xfId="22" applyNumberFormat="1" applyFont="1" applyFill="1" applyBorder="1" applyAlignment="1" applyProtection="1">
      <alignment horizontal="right" vertical="center" shrinkToFit="1"/>
      <protection locked="0"/>
    </xf>
    <xf numFmtId="179" fontId="156" fillId="2" borderId="15" xfId="22" applyNumberFormat="1" applyFont="1" applyFill="1" applyBorder="1" applyAlignment="1" applyProtection="1">
      <alignment horizontal="right" vertical="center" shrinkToFit="1"/>
      <protection locked="0"/>
    </xf>
    <xf numFmtId="179" fontId="156" fillId="2" borderId="2" xfId="22" applyNumberFormat="1" applyFont="1" applyFill="1" applyBorder="1" applyAlignment="1" applyProtection="1">
      <alignment horizontal="right" vertical="center" shrinkToFit="1"/>
      <protection locked="0"/>
    </xf>
    <xf numFmtId="179" fontId="156" fillId="2" borderId="5" xfId="22" applyNumberFormat="1" applyFont="1" applyFill="1" applyBorder="1" applyAlignment="1" applyProtection="1">
      <alignment horizontal="right" vertical="center" shrinkToFit="1"/>
      <protection locked="0"/>
    </xf>
    <xf numFmtId="179" fontId="156" fillId="2" borderId="33" xfId="22" applyNumberFormat="1" applyFont="1" applyFill="1" applyBorder="1" applyAlignment="1" applyProtection="1">
      <alignment horizontal="right" vertical="center" shrinkToFit="1"/>
      <protection locked="0"/>
    </xf>
    <xf numFmtId="179" fontId="156" fillId="2" borderId="32" xfId="22" applyNumberFormat="1" applyFont="1" applyFill="1" applyBorder="1" applyAlignment="1" applyProtection="1">
      <alignment horizontal="right" vertical="center" shrinkToFit="1"/>
      <protection locked="0"/>
    </xf>
    <xf numFmtId="179" fontId="156" fillId="2" borderId="5" xfId="22" applyNumberFormat="1" applyFont="1" applyFill="1" applyBorder="1" applyAlignment="1">
      <alignment horizontal="right" vertical="center" shrinkToFit="1"/>
    </xf>
    <xf numFmtId="0" fontId="146" fillId="2" borderId="33" xfId="22" applyFont="1" applyFill="1" applyBorder="1" applyAlignment="1">
      <alignment horizontal="center" vertical="center"/>
    </xf>
    <xf numFmtId="179" fontId="156" fillId="2" borderId="11" xfId="22" applyNumberFormat="1" applyFont="1" applyFill="1" applyBorder="1" applyAlignment="1" applyProtection="1">
      <alignment horizontal="right" vertical="center"/>
      <protection locked="0"/>
    </xf>
    <xf numFmtId="179" fontId="156" fillId="2" borderId="3" xfId="22" applyNumberFormat="1" applyFont="1" applyFill="1" applyBorder="1" applyAlignment="1" applyProtection="1">
      <alignment horizontal="right" vertical="center"/>
      <protection locked="0"/>
    </xf>
    <xf numFmtId="179" fontId="156" fillId="2" borderId="3" xfId="22" applyNumberFormat="1" applyFont="1" applyFill="1" applyBorder="1" applyAlignment="1">
      <alignment horizontal="right" vertical="center" shrinkToFit="1"/>
    </xf>
    <xf numFmtId="179" fontId="156" fillId="2" borderId="278" xfId="22" applyNumberFormat="1" applyFont="1" applyFill="1" applyBorder="1" applyAlignment="1">
      <alignment horizontal="right" vertical="center" shrinkToFit="1"/>
    </xf>
    <xf numFmtId="179" fontId="156" fillId="2" borderId="279" xfId="22" applyNumberFormat="1" applyFont="1" applyFill="1" applyBorder="1" applyAlignment="1">
      <alignment horizontal="right" vertical="center" shrinkToFit="1"/>
    </xf>
    <xf numFmtId="179" fontId="156" fillId="2" borderId="280" xfId="22" applyNumberFormat="1" applyFont="1" applyFill="1" applyBorder="1" applyAlignment="1">
      <alignment horizontal="right" vertical="center" shrinkToFit="1"/>
    </xf>
    <xf numFmtId="179" fontId="156" fillId="2" borderId="11" xfId="22" applyNumberFormat="1" applyFont="1" applyFill="1" applyBorder="1" applyAlignment="1">
      <alignment horizontal="right" vertical="center" shrinkToFit="1"/>
    </xf>
    <xf numFmtId="179" fontId="156" fillId="2" borderId="87" xfId="22" applyNumberFormat="1" applyFont="1" applyFill="1" applyBorder="1" applyAlignment="1">
      <alignment horizontal="right" vertical="center" shrinkToFit="1"/>
    </xf>
    <xf numFmtId="179" fontId="156" fillId="2" borderId="32" xfId="22" applyNumberFormat="1" applyFont="1" applyFill="1" applyBorder="1" applyAlignment="1">
      <alignment horizontal="right" vertical="center" shrinkToFit="1"/>
    </xf>
    <xf numFmtId="0" fontId="157" fillId="2" borderId="85" xfId="22" applyFont="1" applyFill="1" applyBorder="1" applyAlignment="1">
      <alignment horizontal="center" vertical="center" wrapText="1" shrinkToFit="1"/>
    </xf>
    <xf numFmtId="0" fontId="157" fillId="2" borderId="251" xfId="22" applyFont="1" applyFill="1" applyBorder="1" applyAlignment="1">
      <alignment horizontal="center" vertical="center" shrinkToFit="1"/>
    </xf>
    <xf numFmtId="0" fontId="157" fillId="2" borderId="252" xfId="22" applyFont="1" applyFill="1" applyBorder="1" applyAlignment="1">
      <alignment horizontal="center" vertical="center" shrinkToFit="1"/>
    </xf>
    <xf numFmtId="0" fontId="146" fillId="2" borderId="228" xfId="22" applyFont="1" applyFill="1" applyBorder="1" applyAlignment="1">
      <alignment horizontal="center" vertical="center"/>
    </xf>
    <xf numFmtId="0" fontId="146" fillId="2" borderId="281" xfId="22" applyFont="1" applyFill="1" applyBorder="1" applyAlignment="1">
      <alignment horizontal="center" vertical="center"/>
    </xf>
    <xf numFmtId="0" fontId="146" fillId="2" borderId="229" xfId="22" applyFont="1" applyFill="1" applyBorder="1" applyAlignment="1">
      <alignment horizontal="center" vertical="center"/>
    </xf>
    <xf numFmtId="196" fontId="156" fillId="2" borderId="0" xfId="22" applyNumberFormat="1" applyFont="1" applyFill="1" applyAlignment="1">
      <alignment horizontal="right" vertical="center" shrinkToFit="1"/>
    </xf>
    <xf numFmtId="196" fontId="156" fillId="2" borderId="282" xfId="22" applyNumberFormat="1" applyFont="1" applyFill="1" applyBorder="1" applyAlignment="1">
      <alignment horizontal="right" vertical="center" shrinkToFit="1"/>
    </xf>
    <xf numFmtId="196" fontId="156" fillId="2" borderId="283" xfId="22" applyNumberFormat="1" applyFont="1" applyFill="1" applyBorder="1" applyAlignment="1">
      <alignment horizontal="right" vertical="center" shrinkToFit="1"/>
    </xf>
    <xf numFmtId="196" fontId="156" fillId="2" borderId="284" xfId="22" applyNumberFormat="1" applyFont="1" applyFill="1" applyBorder="1" applyAlignment="1">
      <alignment horizontal="right" vertical="center" shrinkToFit="1"/>
    </xf>
    <xf numFmtId="196" fontId="156" fillId="2" borderId="10" xfId="22" applyNumberFormat="1" applyFont="1" applyFill="1" applyBorder="1" applyAlignment="1">
      <alignment horizontal="right" vertical="center" shrinkToFit="1"/>
    </xf>
    <xf numFmtId="196" fontId="156" fillId="2" borderId="162" xfId="22" applyNumberFormat="1" applyFont="1" applyFill="1" applyBorder="1" applyAlignment="1">
      <alignment horizontal="right" vertical="center" shrinkToFit="1"/>
    </xf>
    <xf numFmtId="179" fontId="156" fillId="2" borderId="11" xfId="22" applyNumberFormat="1" applyFont="1" applyFill="1" applyBorder="1" applyAlignment="1">
      <alignment horizontal="right" vertical="center"/>
    </xf>
    <xf numFmtId="179" fontId="156" fillId="2" borderId="3" xfId="22" applyNumberFormat="1" applyFont="1" applyFill="1" applyBorder="1" applyAlignment="1">
      <alignment horizontal="right" vertical="center"/>
    </xf>
    <xf numFmtId="196" fontId="156" fillId="2" borderId="260" xfId="22" applyNumberFormat="1" applyFont="1" applyFill="1" applyBorder="1" applyAlignment="1">
      <alignment horizontal="center" vertical="center" shrinkToFit="1"/>
    </xf>
    <xf numFmtId="196" fontId="156" fillId="2" borderId="261" xfId="22" applyNumberFormat="1" applyFont="1" applyFill="1" applyBorder="1" applyAlignment="1">
      <alignment horizontal="center" vertical="center" shrinkToFit="1"/>
    </xf>
    <xf numFmtId="196" fontId="156" fillId="2" borderId="88" xfId="22" applyNumberFormat="1" applyFont="1" applyFill="1" applyBorder="1" applyAlignment="1">
      <alignment horizontal="right" vertical="center" shrinkToFit="1"/>
    </xf>
    <xf numFmtId="196" fontId="156" fillId="2" borderId="45" xfId="22" applyNumberFormat="1" applyFont="1" applyFill="1" applyBorder="1" applyAlignment="1">
      <alignment horizontal="right" vertical="center" shrinkToFit="1"/>
    </xf>
    <xf numFmtId="0" fontId="146" fillId="2" borderId="45" xfId="22" applyFont="1" applyFill="1" applyBorder="1" applyAlignment="1">
      <alignment horizontal="center" vertical="center"/>
    </xf>
    <xf numFmtId="0" fontId="146" fillId="2" borderId="38" xfId="22" applyFont="1" applyFill="1" applyBorder="1" applyAlignment="1">
      <alignment horizontal="center" vertical="center"/>
    </xf>
    <xf numFmtId="0" fontId="159" fillId="2" borderId="259" xfId="22" applyFont="1" applyFill="1" applyBorder="1" applyAlignment="1">
      <alignment horizontal="center" vertical="center" shrinkToFit="1"/>
    </xf>
    <xf numFmtId="0" fontId="159" fillId="2" borderId="260" xfId="22" applyFont="1" applyFill="1" applyBorder="1" applyAlignment="1">
      <alignment horizontal="center" vertical="center" shrinkToFit="1"/>
    </xf>
    <xf numFmtId="0" fontId="159" fillId="2" borderId="261" xfId="22" applyFont="1" applyFill="1" applyBorder="1" applyAlignment="1">
      <alignment horizontal="center" vertical="center" shrinkToFit="1"/>
    </xf>
    <xf numFmtId="196" fontId="156" fillId="2" borderId="257" xfId="22" applyNumberFormat="1" applyFont="1" applyFill="1" applyBorder="1" applyAlignment="1">
      <alignment horizontal="center" vertical="center" shrinkToFit="1"/>
    </xf>
    <xf numFmtId="0" fontId="162" fillId="2" borderId="95" xfId="18" applyFont="1" applyFill="1" applyBorder="1" applyAlignment="1">
      <alignment horizontal="center" vertical="center"/>
    </xf>
    <xf numFmtId="0" fontId="162" fillId="2" borderId="45" xfId="18" applyFont="1" applyFill="1" applyBorder="1" applyAlignment="1">
      <alignment horizontal="center" vertical="center"/>
    </xf>
    <xf numFmtId="0" fontId="162" fillId="2" borderId="38" xfId="18" applyFont="1" applyFill="1" applyBorder="1" applyAlignment="1">
      <alignment horizontal="center" vertical="center"/>
    </xf>
    <xf numFmtId="0" fontId="162" fillId="2" borderId="0" xfId="18" applyFont="1" applyFill="1" applyAlignment="1">
      <alignment horizontal="right" vertical="center"/>
    </xf>
    <xf numFmtId="0" fontId="39" fillId="2" borderId="0" xfId="18" applyFont="1" applyFill="1" applyAlignment="1">
      <alignment horizontal="right" vertical="top"/>
    </xf>
    <xf numFmtId="0" fontId="43" fillId="2" borderId="0" xfId="23" applyFont="1" applyFill="1" applyAlignment="1">
      <alignment horizontal="center" vertical="center"/>
    </xf>
    <xf numFmtId="0" fontId="163" fillId="2" borderId="30" xfId="18" applyFont="1" applyFill="1" applyBorder="1" applyAlignment="1">
      <alignment horizontal="center" vertical="center"/>
    </xf>
    <xf numFmtId="0" fontId="163" fillId="2" borderId="28" xfId="18" applyFont="1" applyFill="1" applyBorder="1" applyAlignment="1">
      <alignment horizontal="center" vertical="center"/>
    </xf>
    <xf numFmtId="0" fontId="163" fillId="2" borderId="31" xfId="18" applyFont="1" applyFill="1" applyBorder="1" applyAlignment="1">
      <alignment horizontal="center" vertical="center"/>
    </xf>
    <xf numFmtId="0" fontId="163" fillId="2" borderId="39" xfId="15" applyFont="1" applyFill="1" applyBorder="1" applyAlignment="1">
      <alignment horizontal="left" vertical="center" wrapText="1"/>
    </xf>
    <xf numFmtId="0" fontId="163" fillId="2" borderId="40" xfId="15" applyFont="1" applyFill="1" applyBorder="1" applyAlignment="1">
      <alignment horizontal="left" vertical="center" wrapText="1"/>
    </xf>
    <xf numFmtId="0" fontId="163" fillId="2" borderId="154" xfId="15" applyFont="1" applyFill="1" applyBorder="1" applyAlignment="1">
      <alignment horizontal="left" vertical="center" wrapText="1"/>
    </xf>
    <xf numFmtId="0" fontId="163" fillId="2" borderId="213" xfId="15" applyFont="1" applyFill="1" applyBorder="1" applyAlignment="1">
      <alignment horizontal="center" vertical="center" wrapText="1"/>
    </xf>
    <xf numFmtId="0" fontId="163" fillId="2" borderId="155" xfId="15" applyFont="1" applyFill="1" applyBorder="1" applyAlignment="1">
      <alignment horizontal="center" vertical="center" wrapText="1"/>
    </xf>
    <xf numFmtId="0" fontId="163" fillId="2" borderId="139" xfId="15" applyFont="1" applyFill="1" applyBorder="1" applyAlignment="1">
      <alignment horizontal="center" vertical="center" wrapText="1"/>
    </xf>
    <xf numFmtId="0" fontId="163" fillId="2" borderId="250" xfId="15" applyFont="1" applyFill="1" applyBorder="1" applyAlignment="1">
      <alignment horizontal="center" vertical="center" wrapText="1"/>
    </xf>
    <xf numFmtId="0" fontId="163" fillId="2" borderId="251" xfId="15" applyFont="1" applyFill="1" applyBorder="1" applyAlignment="1">
      <alignment horizontal="center" vertical="center" wrapText="1"/>
    </xf>
    <xf numFmtId="0" fontId="163" fillId="2" borderId="252" xfId="15" applyFont="1" applyFill="1" applyBorder="1" applyAlignment="1">
      <alignment horizontal="center" vertical="center" wrapText="1"/>
    </xf>
    <xf numFmtId="0" fontId="163" fillId="2" borderId="10" xfId="15" applyFont="1" applyFill="1" applyBorder="1" applyAlignment="1">
      <alignment horizontal="center" vertical="center" wrapText="1"/>
    </xf>
    <xf numFmtId="0" fontId="163" fillId="2" borderId="0" xfId="15" applyFont="1" applyFill="1" applyAlignment="1">
      <alignment horizontal="center" vertical="center" wrapText="1"/>
    </xf>
    <xf numFmtId="0" fontId="163" fillId="2" borderId="9" xfId="15" applyFont="1" applyFill="1" applyBorder="1" applyAlignment="1">
      <alignment horizontal="center" vertical="center" wrapText="1"/>
    </xf>
    <xf numFmtId="0" fontId="163" fillId="2" borderId="11" xfId="15" applyFont="1" applyFill="1" applyBorder="1" applyAlignment="1">
      <alignment horizontal="center" vertical="center" wrapText="1"/>
    </xf>
    <xf numFmtId="0" fontId="163" fillId="2" borderId="3" xfId="15" applyFont="1" applyFill="1" applyBorder="1" applyAlignment="1">
      <alignment horizontal="center" vertical="center" wrapText="1"/>
    </xf>
    <xf numFmtId="0" fontId="163" fillId="2" borderId="4" xfId="15" applyFont="1" applyFill="1" applyBorder="1" applyAlignment="1">
      <alignment horizontal="center" vertical="center" wrapText="1"/>
    </xf>
    <xf numFmtId="0" fontId="163" fillId="2" borderId="253" xfId="15" applyFont="1" applyFill="1" applyBorder="1" applyAlignment="1">
      <alignment horizontal="center" vertical="center" textRotation="255" wrapText="1"/>
    </xf>
    <xf numFmtId="0" fontId="163" fillId="2" borderId="48" xfId="15" applyFont="1" applyFill="1" applyBorder="1" applyAlignment="1">
      <alignment horizontal="center" vertical="center" textRotation="255" wrapText="1"/>
    </xf>
    <xf numFmtId="0" fontId="163" fillId="2" borderId="250" xfId="15" applyFont="1" applyFill="1" applyBorder="1" applyAlignment="1">
      <alignment horizontal="left" vertical="center" wrapText="1"/>
    </xf>
    <xf numFmtId="0" fontId="163" fillId="2" borderId="251" xfId="15" applyFont="1" applyFill="1" applyBorder="1" applyAlignment="1">
      <alignment horizontal="left" vertical="center" wrapText="1"/>
    </xf>
    <xf numFmtId="0" fontId="163" fillId="2" borderId="270" xfId="15" applyFont="1" applyFill="1" applyBorder="1" applyAlignment="1">
      <alignment horizontal="left" vertical="center" wrapText="1"/>
    </xf>
    <xf numFmtId="0" fontId="163" fillId="2" borderId="162" xfId="15" applyFont="1" applyFill="1" applyBorder="1" applyAlignment="1">
      <alignment horizontal="center" vertical="center" wrapText="1"/>
    </xf>
    <xf numFmtId="0" fontId="163" fillId="2" borderId="1" xfId="15" applyFont="1" applyFill="1" applyBorder="1" applyAlignment="1">
      <alignment horizontal="center" vertical="center" wrapText="1"/>
    </xf>
    <xf numFmtId="0" fontId="163" fillId="2" borderId="35" xfId="15" applyFont="1" applyFill="1" applyBorder="1" applyAlignment="1">
      <alignment horizontal="center" vertical="center" wrapText="1"/>
    </xf>
    <xf numFmtId="0" fontId="44" fillId="2" borderId="1" xfId="15" applyFont="1" applyFill="1" applyBorder="1" applyAlignment="1">
      <alignment horizontal="center" vertical="center" wrapText="1"/>
    </xf>
    <xf numFmtId="0" fontId="163" fillId="2" borderId="49" xfId="15" applyFont="1" applyFill="1" applyBorder="1" applyAlignment="1">
      <alignment horizontal="center" vertical="center" textRotation="255" wrapText="1"/>
    </xf>
    <xf numFmtId="0" fontId="163" fillId="2" borderId="34" xfId="23" applyFont="1" applyFill="1" applyBorder="1" applyAlignment="1">
      <alignment horizontal="center" vertical="center"/>
    </xf>
    <xf numFmtId="0" fontId="163" fillId="2" borderId="36" xfId="23" applyFont="1" applyFill="1" applyBorder="1" applyAlignment="1">
      <alignment horizontal="center" vertical="center"/>
    </xf>
    <xf numFmtId="0" fontId="163" fillId="2" borderId="250" xfId="23" applyFont="1" applyFill="1" applyBorder="1" applyAlignment="1">
      <alignment horizontal="center" vertical="center"/>
    </xf>
    <xf numFmtId="0" fontId="163" fillId="2" borderId="251" xfId="23" applyFont="1" applyFill="1" applyBorder="1" applyAlignment="1">
      <alignment horizontal="center" vertical="center"/>
    </xf>
    <xf numFmtId="0" fontId="163" fillId="2" borderId="252" xfId="23" applyFont="1" applyFill="1" applyBorder="1" applyAlignment="1">
      <alignment horizontal="center" vertical="center"/>
    </xf>
    <xf numFmtId="0" fontId="163" fillId="2" borderId="81" xfId="23" applyFont="1" applyFill="1" applyBorder="1" applyAlignment="1">
      <alignment horizontal="center" vertical="center"/>
    </xf>
    <xf numFmtId="0" fontId="163" fillId="2" borderId="26" xfId="23" applyFont="1" applyFill="1" applyBorder="1" applyAlignment="1">
      <alignment horizontal="center" vertical="center"/>
    </xf>
    <xf numFmtId="0" fontId="163" fillId="2" borderId="82" xfId="23" applyFont="1" applyFill="1" applyBorder="1" applyAlignment="1">
      <alignment horizontal="center" vertical="center"/>
    </xf>
    <xf numFmtId="0" fontId="163" fillId="2" borderId="251" xfId="23" applyFont="1" applyFill="1" applyBorder="1" applyAlignment="1">
      <alignment horizontal="center" vertical="center" wrapText="1"/>
    </xf>
    <xf numFmtId="0" fontId="163" fillId="2" borderId="270" xfId="23" applyFont="1" applyFill="1" applyBorder="1" applyAlignment="1">
      <alignment horizontal="center" vertical="center"/>
    </xf>
    <xf numFmtId="0" fontId="163" fillId="2" borderId="164" xfId="23" applyFont="1" applyFill="1" applyBorder="1" applyAlignment="1">
      <alignment horizontal="center" vertical="center"/>
    </xf>
    <xf numFmtId="0" fontId="164" fillId="2" borderId="39" xfId="23" applyFont="1" applyFill="1" applyBorder="1" applyAlignment="1">
      <alignment horizontal="center" vertical="center"/>
    </xf>
    <xf numFmtId="0" fontId="164" fillId="2" borderId="154" xfId="23" applyFont="1" applyFill="1" applyBorder="1" applyAlignment="1">
      <alignment horizontal="center" vertical="center"/>
    </xf>
    <xf numFmtId="0" fontId="163" fillId="2" borderId="41" xfId="23" applyFont="1" applyFill="1" applyBorder="1" applyAlignment="1">
      <alignment horizontal="center" vertical="center" wrapText="1"/>
    </xf>
    <xf numFmtId="0" fontId="163" fillId="2" borderId="254" xfId="23" applyFont="1" applyFill="1" applyBorder="1" applyAlignment="1">
      <alignment horizontal="center" vertical="center" wrapText="1"/>
    </xf>
    <xf numFmtId="0" fontId="163" fillId="2" borderId="42" xfId="23" applyFont="1" applyFill="1" applyBorder="1" applyAlignment="1">
      <alignment horizontal="center" vertical="center" wrapText="1"/>
    </xf>
    <xf numFmtId="0" fontId="163" fillId="2" borderId="165" xfId="23" applyFont="1" applyFill="1" applyBorder="1" applyAlignment="1">
      <alignment horizontal="center" vertical="center" wrapText="1"/>
    </xf>
    <xf numFmtId="0" fontId="163" fillId="2" borderId="166" xfId="23" applyFont="1" applyFill="1" applyBorder="1" applyAlignment="1">
      <alignment horizontal="center" vertical="center" wrapText="1"/>
    </xf>
    <xf numFmtId="0" fontId="163" fillId="2" borderId="167" xfId="23" applyFont="1" applyFill="1" applyBorder="1" applyAlignment="1">
      <alignment horizontal="center" vertical="center" wrapText="1"/>
    </xf>
    <xf numFmtId="0" fontId="163" fillId="2" borderId="29" xfId="23" applyFont="1" applyFill="1" applyBorder="1" applyAlignment="1">
      <alignment horizontal="left" vertical="center" wrapText="1"/>
    </xf>
    <xf numFmtId="0" fontId="163" fillId="2" borderId="77" xfId="23" applyFont="1" applyFill="1" applyBorder="1" applyAlignment="1">
      <alignment horizontal="left" vertical="center" wrapText="1"/>
    </xf>
    <xf numFmtId="0" fontId="163" fillId="2" borderId="30" xfId="23" applyFont="1" applyFill="1" applyBorder="1" applyAlignment="1">
      <alignment horizontal="left" vertical="center" wrapText="1"/>
    </xf>
    <xf numFmtId="0" fontId="163" fillId="2" borderId="6" xfId="23" applyFont="1" applyFill="1" applyBorder="1" applyAlignment="1">
      <alignment horizontal="left" vertical="center" wrapText="1"/>
    </xf>
    <xf numFmtId="0" fontId="163" fillId="2" borderId="1" xfId="23" applyFont="1" applyFill="1" applyBorder="1" applyAlignment="1">
      <alignment horizontal="left" vertical="center" wrapText="1"/>
    </xf>
    <xf numFmtId="0" fontId="163" fillId="2" borderId="2" xfId="23" applyFont="1" applyFill="1" applyBorder="1" applyAlignment="1">
      <alignment horizontal="left" vertical="center" wrapText="1"/>
    </xf>
    <xf numFmtId="0" fontId="163" fillId="2" borderId="46" xfId="23" applyFont="1" applyFill="1" applyBorder="1" applyAlignment="1">
      <alignment horizontal="left" vertical="center" wrapText="1"/>
    </xf>
    <xf numFmtId="0" fontId="163" fillId="2" borderId="37" xfId="23" applyFont="1" applyFill="1" applyBorder="1" applyAlignment="1">
      <alignment horizontal="left" vertical="center" wrapText="1"/>
    </xf>
    <xf numFmtId="0" fontId="163" fillId="2" borderId="95" xfId="23" applyFont="1" applyFill="1" applyBorder="1" applyAlignment="1">
      <alignment horizontal="left" vertical="center" wrapText="1"/>
    </xf>
    <xf numFmtId="0" fontId="163" fillId="2" borderId="26" xfId="23" applyFont="1" applyFill="1" applyBorder="1" applyAlignment="1">
      <alignment horizontal="center" vertical="center" wrapText="1"/>
    </xf>
    <xf numFmtId="0" fontId="163" fillId="2" borderId="27" xfId="23" applyFont="1" applyFill="1" applyBorder="1" applyAlignment="1">
      <alignment horizontal="left" vertical="center" wrapText="1"/>
    </xf>
    <xf numFmtId="0" fontId="163" fillId="2" borderId="28" xfId="23" applyFont="1" applyFill="1" applyBorder="1" applyAlignment="1">
      <alignment horizontal="left" vertical="center" wrapText="1"/>
    </xf>
    <xf numFmtId="0" fontId="163" fillId="2" borderId="32" xfId="23" applyFont="1" applyFill="1" applyBorder="1" applyAlignment="1">
      <alignment horizontal="left" vertical="center" wrapText="1"/>
    </xf>
    <xf numFmtId="0" fontId="163" fillId="2" borderId="5" xfId="23" applyFont="1" applyFill="1" applyBorder="1" applyAlignment="1">
      <alignment horizontal="left" vertical="center" wrapText="1"/>
    </xf>
    <xf numFmtId="0" fontId="163" fillId="2" borderId="44" xfId="23" applyFont="1" applyFill="1" applyBorder="1" applyAlignment="1">
      <alignment horizontal="left" vertical="center" wrapText="1"/>
    </xf>
    <xf numFmtId="0" fontId="163" fillId="2" borderId="45" xfId="23" applyFont="1" applyFill="1" applyBorder="1" applyAlignment="1">
      <alignment horizontal="left" vertical="center" wrapText="1"/>
    </xf>
    <xf numFmtId="0" fontId="146" fillId="2" borderId="2" xfId="22" applyFont="1" applyFill="1" applyBorder="1" applyAlignment="1">
      <alignment horizontal="center" vertical="center" shrinkToFit="1"/>
    </xf>
    <xf numFmtId="0" fontId="146" fillId="2" borderId="5" xfId="22" applyFont="1" applyFill="1" applyBorder="1" applyAlignment="1">
      <alignment horizontal="center" vertical="center" shrinkToFit="1"/>
    </xf>
    <xf numFmtId="0" fontId="146" fillId="2" borderId="6" xfId="22" applyFont="1" applyFill="1" applyBorder="1" applyAlignment="1">
      <alignment horizontal="center" vertical="center" shrinkToFit="1"/>
    </xf>
    <xf numFmtId="179" fontId="156" fillId="2" borderId="2" xfId="22" applyNumberFormat="1" applyFont="1" applyFill="1" applyBorder="1" applyAlignment="1" applyProtection="1">
      <alignment horizontal="right" vertical="center"/>
      <protection locked="0"/>
    </xf>
    <xf numFmtId="179" fontId="156" fillId="2" borderId="5" xfId="22" applyNumberFormat="1" applyFont="1" applyFill="1" applyBorder="1" applyAlignment="1" applyProtection="1">
      <alignment horizontal="right" vertical="center"/>
      <protection locked="0"/>
    </xf>
    <xf numFmtId="197" fontId="156" fillId="2" borderId="1" xfId="22" applyNumberFormat="1" applyFont="1" applyFill="1" applyBorder="1" applyAlignment="1" applyProtection="1">
      <alignment horizontal="right" vertical="center"/>
      <protection locked="0"/>
    </xf>
    <xf numFmtId="0" fontId="146" fillId="2" borderId="1" xfId="22" applyFont="1" applyFill="1" applyBorder="1" applyAlignment="1">
      <alignment horizontal="left" vertical="center"/>
    </xf>
    <xf numFmtId="179" fontId="156" fillId="2" borderId="2" xfId="22" applyNumberFormat="1" applyFont="1" applyFill="1" applyBorder="1" applyAlignment="1">
      <alignment horizontal="right" vertical="center"/>
    </xf>
    <xf numFmtId="179" fontId="156" fillId="2" borderId="5" xfId="22" applyNumberFormat="1" applyFont="1" applyFill="1" applyBorder="1" applyAlignment="1">
      <alignment horizontal="right" vertical="center"/>
    </xf>
    <xf numFmtId="0" fontId="146" fillId="2" borderId="1" xfId="22" applyFont="1" applyFill="1" applyBorder="1" applyAlignment="1">
      <alignment horizontal="center" vertical="center" shrinkToFit="1"/>
    </xf>
    <xf numFmtId="0" fontId="146" fillId="2" borderId="4" xfId="22" applyFont="1" applyFill="1" applyBorder="1" applyAlignment="1">
      <alignment horizontal="center" vertical="center"/>
    </xf>
    <xf numFmtId="179" fontId="156" fillId="2" borderId="11" xfId="22" applyNumberFormat="1" applyFont="1" applyFill="1" applyBorder="1" applyAlignment="1" applyProtection="1">
      <alignment horizontal="right" vertical="center" shrinkToFit="1"/>
      <protection locked="0"/>
    </xf>
    <xf numFmtId="179" fontId="156" fillId="2" borderId="2" xfId="22" applyNumberFormat="1" applyFont="1" applyFill="1" applyBorder="1" applyAlignment="1">
      <alignment horizontal="right" vertical="center" shrinkToFit="1"/>
    </xf>
    <xf numFmtId="196" fontId="156" fillId="2" borderId="11" xfId="22" applyNumberFormat="1" applyFont="1" applyFill="1" applyBorder="1" applyAlignment="1">
      <alignment horizontal="right" vertical="center" shrinkToFit="1"/>
    </xf>
    <xf numFmtId="196" fontId="156" fillId="2" borderId="3" xfId="22" applyNumberFormat="1" applyFont="1" applyFill="1" applyBorder="1" applyAlignment="1">
      <alignment horizontal="right" vertical="center" shrinkToFit="1"/>
    </xf>
    <xf numFmtId="0" fontId="170" fillId="2" borderId="39" xfId="22" applyFont="1" applyFill="1" applyBorder="1" applyAlignment="1">
      <alignment horizontal="center" vertical="center"/>
    </xf>
    <xf numFmtId="0" fontId="170" fillId="2" borderId="40" xfId="22" applyFont="1" applyFill="1" applyBorder="1" applyAlignment="1">
      <alignment horizontal="center" vertical="center"/>
    </xf>
    <xf numFmtId="0" fontId="170" fillId="2" borderId="154" xfId="22" applyFont="1" applyFill="1" applyBorder="1" applyAlignment="1">
      <alignment horizontal="center" vertical="center"/>
    </xf>
    <xf numFmtId="0" fontId="170" fillId="2" borderId="163" xfId="22" applyFont="1" applyFill="1" applyBorder="1" applyAlignment="1">
      <alignment horizontal="center" vertical="center"/>
    </xf>
    <xf numFmtId="0" fontId="170" fillId="2" borderId="26" xfId="22" applyFont="1" applyFill="1" applyBorder="1" applyAlignment="1">
      <alignment horizontal="center" vertical="center"/>
    </xf>
    <xf numFmtId="0" fontId="170" fillId="2" borderId="164" xfId="22" applyFont="1" applyFill="1" applyBorder="1" applyAlignment="1">
      <alignment horizontal="center" vertical="center"/>
    </xf>
    <xf numFmtId="196" fontId="156" fillId="2" borderId="2" xfId="22" applyNumberFormat="1" applyFont="1" applyFill="1" applyBorder="1" applyAlignment="1" applyProtection="1">
      <alignment horizontal="right" vertical="center"/>
      <protection locked="0"/>
    </xf>
    <xf numFmtId="196" fontId="156" fillId="2" borderId="5" xfId="22" applyNumberFormat="1" applyFont="1" applyFill="1" applyBorder="1" applyAlignment="1" applyProtection="1">
      <alignment horizontal="right" vertical="center"/>
      <protection locked="0"/>
    </xf>
    <xf numFmtId="196" fontId="156" fillId="2" borderId="6" xfId="22" applyNumberFormat="1" applyFont="1" applyFill="1" applyBorder="1" applyAlignment="1" applyProtection="1">
      <alignment horizontal="right" vertical="center"/>
      <protection locked="0"/>
    </xf>
    <xf numFmtId="196" fontId="169" fillId="2" borderId="1" xfId="22" applyNumberFormat="1" applyFont="1" applyFill="1" applyBorder="1" applyAlignment="1">
      <alignment horizontal="center" vertical="center"/>
    </xf>
    <xf numFmtId="196" fontId="156" fillId="2" borderId="1" xfId="22" applyNumberFormat="1" applyFont="1" applyFill="1" applyBorder="1" applyAlignment="1" applyProtection="1">
      <alignment horizontal="right" vertical="center"/>
      <protection locked="0"/>
    </xf>
    <xf numFmtId="196" fontId="156" fillId="2" borderId="2" xfId="22" applyNumberFormat="1" applyFont="1" applyFill="1" applyBorder="1" applyAlignment="1">
      <alignment horizontal="right" vertical="center" shrinkToFit="1"/>
    </xf>
    <xf numFmtId="196" fontId="156" fillId="2" borderId="5" xfId="22" applyNumberFormat="1" applyFont="1" applyFill="1" applyBorder="1" applyAlignment="1">
      <alignment horizontal="right" vertical="center" shrinkToFit="1"/>
    </xf>
    <xf numFmtId="0" fontId="146" fillId="2" borderId="285" xfId="22" applyFont="1" applyFill="1" applyBorder="1" applyAlignment="1">
      <alignment horizontal="center" vertical="center"/>
    </xf>
    <xf numFmtId="0" fontId="146" fillId="2" borderId="286" xfId="22" applyFont="1" applyFill="1" applyBorder="1" applyAlignment="1">
      <alignment horizontal="center" vertical="center"/>
    </xf>
    <xf numFmtId="0" fontId="146" fillId="2" borderId="287" xfId="22" applyFont="1" applyFill="1" applyBorder="1" applyAlignment="1">
      <alignment horizontal="center" vertical="center"/>
    </xf>
    <xf numFmtId="0" fontId="146" fillId="0" borderId="1" xfId="22" applyFont="1" applyBorder="1" applyAlignment="1">
      <alignment horizontal="center" vertical="center"/>
    </xf>
    <xf numFmtId="0" fontId="146" fillId="10" borderId="1" xfId="22" applyFont="1" applyFill="1" applyBorder="1" applyAlignment="1" applyProtection="1">
      <alignment horizontal="center" vertical="center" shrinkToFit="1"/>
      <protection locked="0"/>
    </xf>
    <xf numFmtId="0" fontId="146" fillId="10" borderId="1" xfId="22" applyFont="1" applyFill="1" applyBorder="1" applyAlignment="1" applyProtection="1">
      <alignment horizontal="center" vertical="center"/>
      <protection locked="0"/>
    </xf>
    <xf numFmtId="0" fontId="146" fillId="10" borderId="0" xfId="22" applyFont="1" applyFill="1" applyAlignment="1" applyProtection="1">
      <alignment horizontal="center" vertical="center" shrinkToFit="1"/>
      <protection locked="0"/>
    </xf>
    <xf numFmtId="0" fontId="146" fillId="0" borderId="2" xfId="22" applyFont="1" applyBorder="1" applyAlignment="1">
      <alignment horizontal="center" vertical="center" shrinkToFit="1"/>
    </xf>
    <xf numFmtId="0" fontId="146" fillId="0" borderId="5" xfId="22" applyFont="1" applyBorder="1" applyAlignment="1">
      <alignment horizontal="center" vertical="center" shrinkToFit="1"/>
    </xf>
    <xf numFmtId="0" fontId="146" fillId="0" borderId="6" xfId="22" applyFont="1" applyBorder="1" applyAlignment="1">
      <alignment horizontal="center" vertical="center" shrinkToFit="1"/>
    </xf>
    <xf numFmtId="179" fontId="156" fillId="10" borderId="2" xfId="22" applyNumberFormat="1" applyFont="1" applyFill="1" applyBorder="1" applyAlignment="1" applyProtection="1">
      <alignment horizontal="right" vertical="center"/>
      <protection locked="0"/>
    </xf>
    <xf numFmtId="179" fontId="156" fillId="10" borderId="5" xfId="22" applyNumberFormat="1" applyFont="1" applyFill="1" applyBorder="1" applyAlignment="1" applyProtection="1">
      <alignment horizontal="right" vertical="center"/>
      <protection locked="0"/>
    </xf>
    <xf numFmtId="0" fontId="146" fillId="0" borderId="5" xfId="22" applyFont="1" applyBorder="1" applyAlignment="1">
      <alignment horizontal="center" vertical="center"/>
    </xf>
    <xf numFmtId="0" fontId="146" fillId="0" borderId="6" xfId="22" applyFont="1" applyBorder="1" applyAlignment="1">
      <alignment horizontal="center" vertical="center"/>
    </xf>
    <xf numFmtId="0" fontId="146" fillId="0" borderId="2" xfId="22" applyFont="1" applyBorder="1" applyAlignment="1">
      <alignment horizontal="center" vertical="center"/>
    </xf>
    <xf numFmtId="197" fontId="156" fillId="10" borderId="1" xfId="22" applyNumberFormat="1" applyFont="1" applyFill="1" applyBorder="1" applyAlignment="1" applyProtection="1">
      <alignment horizontal="right" vertical="center"/>
      <protection locked="0"/>
    </xf>
    <xf numFmtId="0" fontId="146" fillId="0" borderId="1" xfId="22" applyFont="1" applyBorder="1" applyAlignment="1">
      <alignment horizontal="left" vertical="center"/>
    </xf>
    <xf numFmtId="179" fontId="156" fillId="0" borderId="2" xfId="22" applyNumberFormat="1" applyFont="1" applyBorder="1" applyAlignment="1">
      <alignment horizontal="right" vertical="center"/>
    </xf>
    <xf numFmtId="179" fontId="156" fillId="0" borderId="5" xfId="22" applyNumberFormat="1" applyFont="1" applyBorder="1" applyAlignment="1">
      <alignment horizontal="right" vertical="center"/>
    </xf>
    <xf numFmtId="0" fontId="146" fillId="0" borderId="1" xfId="22" applyFont="1" applyBorder="1" applyAlignment="1">
      <alignment horizontal="center" vertical="center" shrinkToFit="1"/>
    </xf>
    <xf numFmtId="179" fontId="156" fillId="10" borderId="11" xfId="22" applyNumberFormat="1" applyFont="1" applyFill="1" applyBorder="1" applyAlignment="1" applyProtection="1">
      <alignment horizontal="right" vertical="center"/>
      <protection locked="0"/>
    </xf>
    <xf numFmtId="179" fontId="156" fillId="10" borderId="3" xfId="22" applyNumberFormat="1" applyFont="1" applyFill="1" applyBorder="1" applyAlignment="1" applyProtection="1">
      <alignment horizontal="right" vertical="center"/>
      <protection locked="0"/>
    </xf>
    <xf numFmtId="0" fontId="146" fillId="0" borderId="3" xfId="22" applyFont="1" applyBorder="1" applyAlignment="1">
      <alignment horizontal="center" vertical="center"/>
    </xf>
    <xf numFmtId="0" fontId="146" fillId="0" borderId="4" xfId="22" applyFont="1" applyBorder="1" applyAlignment="1">
      <alignment horizontal="center" vertical="center"/>
    </xf>
    <xf numFmtId="179" fontId="156" fillId="10" borderId="11" xfId="22" applyNumberFormat="1" applyFont="1" applyFill="1" applyBorder="1" applyAlignment="1" applyProtection="1">
      <alignment horizontal="right" vertical="center" shrinkToFit="1"/>
      <protection locked="0"/>
    </xf>
    <xf numFmtId="179" fontId="156" fillId="10" borderId="3" xfId="22" applyNumberFormat="1" applyFont="1" applyFill="1" applyBorder="1" applyAlignment="1" applyProtection="1">
      <alignment horizontal="right" vertical="center" shrinkToFit="1"/>
      <protection locked="0"/>
    </xf>
    <xf numFmtId="179" fontId="156" fillId="10" borderId="2" xfId="22" applyNumberFormat="1" applyFont="1" applyFill="1" applyBorder="1" applyAlignment="1" applyProtection="1">
      <alignment horizontal="right" vertical="center" shrinkToFit="1"/>
      <protection locked="0"/>
    </xf>
    <xf numFmtId="179" fontId="156" fillId="10" borderId="5" xfId="22" applyNumberFormat="1" applyFont="1" applyFill="1" applyBorder="1" applyAlignment="1" applyProtection="1">
      <alignment horizontal="right" vertical="center" shrinkToFit="1"/>
      <protection locked="0"/>
    </xf>
    <xf numFmtId="179" fontId="156" fillId="0" borderId="2" xfId="22" applyNumberFormat="1" applyFont="1" applyBorder="1" applyAlignment="1">
      <alignment horizontal="right" vertical="center" shrinkToFit="1"/>
    </xf>
    <xf numFmtId="179" fontId="156" fillId="0" borderId="5" xfId="22" applyNumberFormat="1" applyFont="1" applyBorder="1" applyAlignment="1">
      <alignment horizontal="right" vertical="center" shrinkToFit="1"/>
    </xf>
    <xf numFmtId="179" fontId="156" fillId="0" borderId="11" xfId="22" applyNumberFormat="1" applyFont="1" applyBorder="1" applyAlignment="1">
      <alignment horizontal="right" vertical="center"/>
    </xf>
    <xf numFmtId="179" fontId="156" fillId="0" borderId="3" xfId="22" applyNumberFormat="1" applyFont="1" applyBorder="1" applyAlignment="1">
      <alignment horizontal="right" vertical="center"/>
    </xf>
    <xf numFmtId="179" fontId="156" fillId="0" borderId="11" xfId="22" applyNumberFormat="1" applyFont="1" applyBorder="1" applyAlignment="1">
      <alignment horizontal="right" vertical="center" shrinkToFit="1"/>
    </xf>
    <xf numFmtId="179" fontId="156" fillId="0" borderId="3" xfId="22" applyNumberFormat="1" applyFont="1" applyBorder="1" applyAlignment="1">
      <alignment horizontal="right" vertical="center" shrinkToFit="1"/>
    </xf>
    <xf numFmtId="196" fontId="156" fillId="0" borderId="11" xfId="22" applyNumberFormat="1" applyFont="1" applyBorder="1" applyAlignment="1">
      <alignment horizontal="right" vertical="center" shrinkToFit="1"/>
    </xf>
    <xf numFmtId="196" fontId="156" fillId="0" borderId="3" xfId="22" applyNumberFormat="1" applyFont="1" applyBorder="1" applyAlignment="1">
      <alignment horizontal="right" vertical="center" shrinkToFit="1"/>
    </xf>
    <xf numFmtId="0" fontId="155" fillId="0" borderId="39" xfId="22" applyFont="1" applyBorder="1" applyAlignment="1">
      <alignment horizontal="center" vertical="center"/>
    </xf>
    <xf numFmtId="0" fontId="155" fillId="0" borderId="40" xfId="22" applyFont="1" applyBorder="1" applyAlignment="1">
      <alignment horizontal="center" vertical="center"/>
    </xf>
    <xf numFmtId="0" fontId="155" fillId="0" borderId="154" xfId="22" applyFont="1" applyBorder="1" applyAlignment="1">
      <alignment horizontal="center" vertical="center"/>
    </xf>
    <xf numFmtId="0" fontId="155" fillId="0" borderId="163" xfId="22" applyFont="1" applyBorder="1" applyAlignment="1">
      <alignment horizontal="center" vertical="center"/>
    </xf>
    <xf numFmtId="0" fontId="155" fillId="0" borderId="26" xfId="22" applyFont="1" applyBorder="1" applyAlignment="1">
      <alignment horizontal="center" vertical="center"/>
    </xf>
    <xf numFmtId="0" fontId="155" fillId="0" borderId="164" xfId="22" applyFont="1" applyBorder="1" applyAlignment="1">
      <alignment horizontal="center" vertical="center"/>
    </xf>
    <xf numFmtId="196" fontId="156" fillId="0" borderId="2" xfId="22" applyNumberFormat="1" applyFont="1" applyBorder="1" applyAlignment="1" applyProtection="1">
      <alignment horizontal="right" vertical="center"/>
      <protection locked="0"/>
    </xf>
    <xf numFmtId="196" fontId="156" fillId="0" borderId="5" xfId="22" applyNumberFormat="1" applyFont="1" applyBorder="1" applyAlignment="1" applyProtection="1">
      <alignment horizontal="right" vertical="center"/>
      <protection locked="0"/>
    </xf>
    <xf numFmtId="196" fontId="156" fillId="0" borderId="6" xfId="22" applyNumberFormat="1" applyFont="1" applyBorder="1" applyAlignment="1" applyProtection="1">
      <alignment horizontal="right" vertical="center"/>
      <protection locked="0"/>
    </xf>
    <xf numFmtId="196" fontId="169" fillId="0" borderId="1" xfId="22" applyNumberFormat="1" applyFont="1" applyBorder="1" applyAlignment="1">
      <alignment horizontal="center" vertical="center"/>
    </xf>
    <xf numFmtId="196" fontId="156" fillId="10" borderId="1" xfId="22" applyNumberFormat="1" applyFont="1" applyFill="1" applyBorder="1" applyAlignment="1" applyProtection="1">
      <alignment horizontal="right" vertical="center"/>
      <protection locked="0"/>
    </xf>
    <xf numFmtId="196" fontId="156" fillId="0" borderId="2" xfId="22" applyNumberFormat="1" applyFont="1" applyBorder="1" applyAlignment="1">
      <alignment horizontal="right" vertical="center" shrinkToFit="1"/>
    </xf>
    <xf numFmtId="196" fontId="156" fillId="0" borderId="5" xfId="22" applyNumberFormat="1" applyFont="1" applyBorder="1" applyAlignment="1">
      <alignment horizontal="right" vertical="center" shrinkToFit="1"/>
    </xf>
    <xf numFmtId="0" fontId="146" fillId="0" borderId="285" xfId="22" applyFont="1" applyBorder="1" applyAlignment="1">
      <alignment horizontal="center" vertical="center"/>
    </xf>
    <xf numFmtId="0" fontId="146" fillId="0" borderId="286" xfId="22" applyFont="1" applyBorder="1" applyAlignment="1">
      <alignment horizontal="center" vertical="center"/>
    </xf>
    <xf numFmtId="0" fontId="146" fillId="0" borderId="287" xfId="22" applyFont="1" applyBorder="1" applyAlignment="1">
      <alignment horizontal="center" vertical="center"/>
    </xf>
    <xf numFmtId="0" fontId="0" fillId="0" borderId="253" xfId="0" applyBorder="1" applyAlignment="1">
      <alignment horizontal="left" vertical="center" wrapText="1" indent="1"/>
    </xf>
    <xf numFmtId="0" fontId="0" fillId="0" borderId="48" xfId="0" applyBorder="1" applyAlignment="1">
      <alignment horizontal="left" vertical="center" wrapText="1" indent="1"/>
    </xf>
    <xf numFmtId="0" fontId="0" fillId="0" borderId="49" xfId="0" applyBorder="1" applyAlignment="1">
      <alignment horizontal="left" vertical="center" wrapText="1" indent="1"/>
    </xf>
    <xf numFmtId="0" fontId="0" fillId="0" borderId="0" xfId="0" applyAlignment="1">
      <alignment vertical="center" wrapText="1"/>
    </xf>
    <xf numFmtId="0" fontId="0" fillId="0" borderId="104" xfId="0" applyBorder="1">
      <alignment vertical="center"/>
    </xf>
    <xf numFmtId="0" fontId="0" fillId="0" borderId="251" xfId="0" applyBorder="1" applyAlignment="1">
      <alignment horizontal="center" vertical="center"/>
    </xf>
    <xf numFmtId="0" fontId="0" fillId="0" borderId="252" xfId="0" applyBorder="1" applyAlignment="1">
      <alignment horizontal="center" vertical="center"/>
    </xf>
    <xf numFmtId="0" fontId="90" fillId="2" borderId="32" xfId="13" applyFont="1" applyFill="1" applyBorder="1" applyAlignment="1">
      <alignment horizontal="distributed" vertical="center"/>
    </xf>
    <xf numFmtId="0" fontId="90" fillId="2" borderId="5" xfId="13" applyFont="1" applyFill="1" applyBorder="1" applyAlignment="1">
      <alignment horizontal="distributed" vertical="center"/>
    </xf>
    <xf numFmtId="0" fontId="29" fillId="2" borderId="5" xfId="12" applyFont="1" applyFill="1" applyBorder="1" applyAlignment="1">
      <alignment horizontal="distributed" vertical="center"/>
    </xf>
    <xf numFmtId="0" fontId="32" fillId="2" borderId="2" xfId="13" applyFont="1" applyFill="1" applyBorder="1" applyAlignment="1">
      <alignment horizontal="center" vertical="center"/>
    </xf>
    <xf numFmtId="0" fontId="32" fillId="2" borderId="5" xfId="13" applyFont="1" applyFill="1" applyBorder="1" applyAlignment="1">
      <alignment horizontal="center" vertical="center"/>
    </xf>
    <xf numFmtId="0" fontId="32" fillId="2" borderId="33" xfId="13" applyFont="1" applyFill="1" applyBorder="1" applyAlignment="1">
      <alignment horizontal="center" vertical="center"/>
    </xf>
    <xf numFmtId="0" fontId="90" fillId="2" borderId="88" xfId="13" applyFont="1" applyFill="1" applyBorder="1" applyAlignment="1">
      <alignment horizontal="center" vertical="center"/>
    </xf>
    <xf numFmtId="0" fontId="90" fillId="2" borderId="9" xfId="13" applyFont="1" applyFill="1" applyBorder="1" applyAlignment="1">
      <alignment horizontal="center" vertical="center"/>
    </xf>
    <xf numFmtId="0" fontId="90" fillId="2" borderId="288" xfId="13" applyFont="1" applyFill="1" applyBorder="1" applyAlignment="1">
      <alignment horizontal="center" vertical="center"/>
    </xf>
    <xf numFmtId="0" fontId="90" fillId="2" borderId="289" xfId="13" applyFont="1" applyFill="1" applyBorder="1" applyAlignment="1">
      <alignment horizontal="center" vertical="center"/>
    </xf>
    <xf numFmtId="0" fontId="32" fillId="2" borderId="11" xfId="13" applyFont="1" applyFill="1" applyBorder="1" applyAlignment="1">
      <alignment horizontal="center" vertical="center"/>
    </xf>
    <xf numFmtId="0" fontId="32" fillId="2" borderId="3" xfId="13" applyFont="1" applyFill="1" applyBorder="1" applyAlignment="1">
      <alignment horizontal="center" vertical="center"/>
    </xf>
    <xf numFmtId="0" fontId="32" fillId="2" borderId="4" xfId="13" applyFont="1" applyFill="1" applyBorder="1" applyAlignment="1">
      <alignment horizontal="center" vertical="center"/>
    </xf>
    <xf numFmtId="0" fontId="90" fillId="2" borderId="48" xfId="13" applyFont="1" applyFill="1" applyBorder="1" applyAlignment="1">
      <alignment horizontal="center" vertical="center"/>
    </xf>
    <xf numFmtId="0" fontId="29" fillId="2" borderId="48" xfId="12" applyFont="1" applyFill="1" applyBorder="1" applyAlignment="1">
      <alignment horizontal="center" vertical="center"/>
    </xf>
    <xf numFmtId="0" fontId="32" fillId="2" borderId="10" xfId="13" applyFont="1" applyFill="1" applyBorder="1" applyAlignment="1">
      <alignment horizontal="center" vertical="center"/>
    </xf>
    <xf numFmtId="0" fontId="32" fillId="2" borderId="0" xfId="13" applyFont="1" applyFill="1" applyAlignment="1">
      <alignment horizontal="center" vertical="center"/>
    </xf>
    <xf numFmtId="0" fontId="32" fillId="2" borderId="162" xfId="13" applyFont="1" applyFill="1" applyBorder="1" applyAlignment="1">
      <alignment horizontal="center" vertical="center"/>
    </xf>
    <xf numFmtId="0" fontId="32" fillId="2" borderId="250" xfId="13" applyFont="1" applyFill="1" applyBorder="1" applyAlignment="1">
      <alignment horizontal="center" vertical="center"/>
    </xf>
    <xf numFmtId="0" fontId="32" fillId="2" borderId="251" xfId="13" applyFont="1" applyFill="1" applyBorder="1" applyAlignment="1">
      <alignment horizontal="center" vertical="center"/>
    </xf>
    <xf numFmtId="0" fontId="32" fillId="2" borderId="252" xfId="13" applyFont="1" applyFill="1" applyBorder="1" applyAlignment="1">
      <alignment horizontal="center" vertical="center"/>
    </xf>
    <xf numFmtId="0" fontId="171" fillId="2" borderId="0" xfId="3" applyFont="1" applyFill="1" applyAlignment="1">
      <alignment horizontal="right" vertical="center"/>
    </xf>
    <xf numFmtId="0" fontId="172" fillId="2" borderId="26" xfId="24" applyFont="1" applyFill="1" applyBorder="1" applyAlignment="1">
      <alignment horizontal="center" vertical="center"/>
    </xf>
    <xf numFmtId="0" fontId="169" fillId="2" borderId="83" xfId="24" applyFont="1" applyFill="1" applyBorder="1" applyAlignment="1">
      <alignment horizontal="distributed" vertical="center"/>
    </xf>
    <xf numFmtId="0" fontId="169" fillId="2" borderId="256" xfId="24" applyFont="1" applyFill="1" applyBorder="1" applyAlignment="1">
      <alignment horizontal="distributed" vertical="center"/>
    </xf>
    <xf numFmtId="0" fontId="169" fillId="2" borderId="256" xfId="12" applyFont="1" applyFill="1" applyBorder="1" applyAlignment="1">
      <alignment horizontal="distributed" vertical="center"/>
    </xf>
    <xf numFmtId="0" fontId="173" fillId="2" borderId="30" xfId="24" applyFont="1" applyFill="1" applyBorder="1" applyAlignment="1">
      <alignment horizontal="center" vertical="center"/>
    </xf>
    <xf numFmtId="0" fontId="173" fillId="2" borderId="28" xfId="24" applyFont="1" applyFill="1" applyBorder="1" applyAlignment="1">
      <alignment horizontal="center" vertical="center"/>
    </xf>
    <xf numFmtId="0" fontId="173" fillId="2" borderId="31" xfId="24" applyFont="1" applyFill="1" applyBorder="1" applyAlignment="1">
      <alignment horizontal="center" vertical="center"/>
    </xf>
    <xf numFmtId="0" fontId="90" fillId="2" borderId="43" xfId="13" applyFont="1" applyFill="1" applyBorder="1" applyAlignment="1">
      <alignment horizontal="distributed" vertical="center"/>
    </xf>
    <xf numFmtId="0" fontId="90" fillId="2" borderId="3" xfId="13" applyFont="1" applyFill="1" applyBorder="1" applyAlignment="1">
      <alignment horizontal="distributed" vertical="center"/>
    </xf>
    <xf numFmtId="0" fontId="29" fillId="2" borderId="3" xfId="12" applyFont="1" applyFill="1" applyBorder="1" applyAlignment="1">
      <alignment horizontal="distributed" vertical="center"/>
    </xf>
    <xf numFmtId="0" fontId="169" fillId="2" borderId="216" xfId="24" applyFont="1" applyFill="1" applyBorder="1" applyAlignment="1">
      <alignment horizontal="center" vertical="center" wrapText="1"/>
    </xf>
    <xf numFmtId="0" fontId="169" fillId="2" borderId="155" xfId="24" applyFont="1" applyFill="1" applyBorder="1" applyAlignment="1">
      <alignment horizontal="center" vertical="center" wrapText="1"/>
    </xf>
    <xf numFmtId="0" fontId="169" fillId="2" borderId="157" xfId="24" applyFont="1" applyFill="1" applyBorder="1" applyAlignment="1">
      <alignment horizontal="center" vertical="center" wrapText="1"/>
    </xf>
    <xf numFmtId="0" fontId="175" fillId="2" borderId="218" xfId="24" applyFont="1" applyFill="1" applyBorder="1" applyAlignment="1">
      <alignment horizontal="center" vertical="center" wrapText="1"/>
    </xf>
    <xf numFmtId="0" fontId="175" fillId="2" borderId="142" xfId="24" applyFont="1" applyFill="1" applyBorder="1" applyAlignment="1">
      <alignment horizontal="center" vertical="center" wrapText="1"/>
    </xf>
    <xf numFmtId="0" fontId="175" fillId="2" borderId="291" xfId="24" applyFont="1" applyFill="1" applyBorder="1" applyAlignment="1">
      <alignment horizontal="center" vertical="center" wrapText="1"/>
    </xf>
    <xf numFmtId="0" fontId="169" fillId="2" borderId="6" xfId="24" applyFont="1" applyFill="1" applyBorder="1" applyAlignment="1">
      <alignment horizontal="center" vertical="center" wrapText="1"/>
    </xf>
    <xf numFmtId="0" fontId="174" fillId="2" borderId="5" xfId="24" applyFont="1" applyFill="1" applyBorder="1" applyAlignment="1">
      <alignment horizontal="center" vertical="center" wrapText="1"/>
    </xf>
    <xf numFmtId="0" fontId="29" fillId="2" borderId="39" xfId="24" applyFont="1" applyFill="1" applyBorder="1" applyAlignment="1">
      <alignment horizontal="center" vertical="center" wrapText="1"/>
    </xf>
    <xf numFmtId="0" fontId="29" fillId="2" borderId="40" xfId="24" applyFont="1" applyFill="1" applyBorder="1" applyAlignment="1">
      <alignment horizontal="center" vertical="center" wrapText="1"/>
    </xf>
    <xf numFmtId="0" fontId="29" fillId="2" borderId="43" xfId="24" applyFont="1" applyFill="1" applyBorder="1" applyAlignment="1">
      <alignment horizontal="center" vertical="center" wrapText="1"/>
    </xf>
    <xf numFmtId="0" fontId="29" fillId="2" borderId="3" xfId="24" applyFont="1" applyFill="1" applyBorder="1" applyAlignment="1">
      <alignment horizontal="center" vertical="center" wrapText="1"/>
    </xf>
    <xf numFmtId="0" fontId="29" fillId="2" borderId="254" xfId="24" applyFont="1" applyFill="1" applyBorder="1" applyAlignment="1">
      <alignment horizontal="center" vertical="center" wrapText="1"/>
    </xf>
    <xf numFmtId="0" fontId="29" fillId="2" borderId="49" xfId="24" applyFont="1" applyFill="1" applyBorder="1" applyAlignment="1">
      <alignment horizontal="center" vertical="center" wrapText="1"/>
    </xf>
    <xf numFmtId="0" fontId="29" fillId="2" borderId="30" xfId="24" applyFont="1" applyFill="1" applyBorder="1" applyAlignment="1">
      <alignment horizontal="center" vertical="center" wrapText="1"/>
    </xf>
    <xf numFmtId="0" fontId="29" fillId="2" borderId="28" xfId="24" applyFont="1" applyFill="1" applyBorder="1" applyAlignment="1">
      <alignment horizontal="center" vertical="center" wrapText="1"/>
    </xf>
    <xf numFmtId="0" fontId="29" fillId="2" borderId="29" xfId="24" applyFont="1" applyFill="1" applyBorder="1" applyAlignment="1">
      <alignment horizontal="center" vertical="center" wrapText="1"/>
    </xf>
    <xf numFmtId="0" fontId="174" fillId="2" borderId="154" xfId="24" applyFont="1" applyFill="1" applyBorder="1" applyAlignment="1">
      <alignment horizontal="center" vertical="center" wrapText="1"/>
    </xf>
    <xf numFmtId="0" fontId="174" fillId="2" borderId="87" xfId="24" applyFont="1" applyFill="1" applyBorder="1" applyAlignment="1">
      <alignment horizontal="center" vertical="center" wrapText="1"/>
    </xf>
    <xf numFmtId="0" fontId="175" fillId="2" borderId="32" xfId="24" applyFont="1" applyFill="1" applyBorder="1" applyAlignment="1">
      <alignment horizontal="center" vertical="center" wrapText="1"/>
    </xf>
    <xf numFmtId="0" fontId="175" fillId="2" borderId="5" xfId="24" applyFont="1" applyFill="1" applyBorder="1" applyAlignment="1">
      <alignment horizontal="center" vertical="center" wrapText="1"/>
    </xf>
    <xf numFmtId="0" fontId="173" fillId="2" borderId="2" xfId="24" applyFont="1" applyFill="1" applyBorder="1" applyAlignment="1">
      <alignment horizontal="center" vertical="center" wrapText="1"/>
    </xf>
    <xf numFmtId="0" fontId="173" fillId="2" borderId="5" xfId="24" applyFont="1" applyFill="1" applyBorder="1" applyAlignment="1">
      <alignment horizontal="center" vertical="center" wrapText="1"/>
    </xf>
    <xf numFmtId="0" fontId="173" fillId="2" borderId="33" xfId="24" applyFont="1" applyFill="1" applyBorder="1" applyAlignment="1">
      <alignment horizontal="center" vertical="center" wrapText="1"/>
    </xf>
    <xf numFmtId="0" fontId="169" fillId="2" borderId="253" xfId="24" applyFont="1" applyFill="1" applyBorder="1" applyAlignment="1">
      <alignment horizontal="center" vertical="center" wrapText="1"/>
    </xf>
    <xf numFmtId="0" fontId="169" fillId="2" borderId="48" xfId="24" applyFont="1" applyFill="1" applyBorder="1" applyAlignment="1">
      <alignment horizontal="center" vertical="center" wrapText="1"/>
    </xf>
    <xf numFmtId="0" fontId="169" fillId="2" borderId="49" xfId="24" applyFont="1" applyFill="1" applyBorder="1" applyAlignment="1">
      <alignment horizontal="center" vertical="center" wrapText="1"/>
    </xf>
    <xf numFmtId="0" fontId="177" fillId="2" borderId="253" xfId="24" applyFont="1" applyFill="1" applyBorder="1" applyAlignment="1">
      <alignment horizontal="center" vertical="center" wrapText="1"/>
    </xf>
    <xf numFmtId="0" fontId="177" fillId="2" borderId="48" xfId="24" applyFont="1" applyFill="1" applyBorder="1" applyAlignment="1">
      <alignment horizontal="center" vertical="center" wrapText="1"/>
    </xf>
    <xf numFmtId="0" fontId="177" fillId="2" borderId="49" xfId="24" applyFont="1" applyFill="1" applyBorder="1" applyAlignment="1">
      <alignment horizontal="center" vertical="center" wrapText="1"/>
    </xf>
    <xf numFmtId="0" fontId="175" fillId="2" borderId="6" xfId="24" applyFont="1" applyFill="1" applyBorder="1" applyAlignment="1">
      <alignment horizontal="center" vertical="center" wrapText="1"/>
    </xf>
    <xf numFmtId="0" fontId="29" fillId="2" borderId="44" xfId="24" applyFont="1" applyFill="1" applyBorder="1" applyAlignment="1">
      <alignment horizontal="center" vertical="center" wrapText="1"/>
    </xf>
    <xf numFmtId="0" fontId="29" fillId="2" borderId="45" xfId="24" applyFont="1" applyFill="1" applyBorder="1" applyAlignment="1">
      <alignment horizontal="center" vertical="center" wrapText="1"/>
    </xf>
    <xf numFmtId="0" fontId="174" fillId="2" borderId="253" xfId="24" applyFont="1" applyFill="1" applyBorder="1" applyAlignment="1">
      <alignment horizontal="center" vertical="center" wrapText="1"/>
    </xf>
    <xf numFmtId="0" fontId="174" fillId="2" borderId="48" xfId="24" applyFont="1" applyFill="1" applyBorder="1" applyAlignment="1">
      <alignment horizontal="center" vertical="center" wrapText="1"/>
    </xf>
    <xf numFmtId="0" fontId="174" fillId="2" borderId="49" xfId="24" applyFont="1" applyFill="1" applyBorder="1" applyAlignment="1">
      <alignment horizontal="center" vertical="center" wrapText="1"/>
    </xf>
    <xf numFmtId="0" fontId="173" fillId="2" borderId="30" xfId="24" applyFont="1" applyFill="1" applyBorder="1" applyAlignment="1">
      <alignment horizontal="center" vertical="center" wrapText="1"/>
    </xf>
    <xf numFmtId="0" fontId="173" fillId="2" borderId="28" xfId="24" applyFont="1" applyFill="1" applyBorder="1" applyAlignment="1">
      <alignment horizontal="center" vertical="center" wrapText="1"/>
    </xf>
    <xf numFmtId="0" fontId="173" fillId="2" borderId="31" xfId="24" applyFont="1" applyFill="1" applyBorder="1" applyAlignment="1">
      <alignment horizontal="center" vertical="center" wrapText="1"/>
    </xf>
    <xf numFmtId="0" fontId="177" fillId="2" borderId="6" xfId="24" applyFont="1" applyFill="1" applyBorder="1" applyAlignment="1">
      <alignment horizontal="center" vertical="center" wrapText="1"/>
    </xf>
    <xf numFmtId="0" fontId="173" fillId="2" borderId="250" xfId="24" applyFont="1" applyFill="1" applyBorder="1" applyAlignment="1">
      <alignment horizontal="center" vertical="center" wrapText="1"/>
    </xf>
    <xf numFmtId="0" fontId="173" fillId="2" borderId="251" xfId="24" applyFont="1" applyFill="1" applyBorder="1" applyAlignment="1">
      <alignment horizontal="center" vertical="center" wrapText="1"/>
    </xf>
    <xf numFmtId="0" fontId="173" fillId="2" borderId="270" xfId="24" applyFont="1" applyFill="1" applyBorder="1" applyAlignment="1">
      <alignment horizontal="center" vertical="center" wrapText="1"/>
    </xf>
    <xf numFmtId="0" fontId="173" fillId="2" borderId="11" xfId="24" applyFont="1" applyFill="1" applyBorder="1" applyAlignment="1">
      <alignment horizontal="center" vertical="center" wrapText="1"/>
    </xf>
    <xf numFmtId="0" fontId="173" fillId="2" borderId="3" xfId="24" applyFont="1" applyFill="1" applyBorder="1" applyAlignment="1">
      <alignment horizontal="center" vertical="center" wrapText="1"/>
    </xf>
    <xf numFmtId="0" fontId="173" fillId="2" borderId="87" xfId="24" applyFont="1" applyFill="1" applyBorder="1" applyAlignment="1">
      <alignment horizontal="center" vertical="center" wrapText="1"/>
    </xf>
    <xf numFmtId="0" fontId="24" fillId="2" borderId="9" xfId="24" applyFont="1" applyFill="1" applyBorder="1" applyAlignment="1">
      <alignment horizontal="center" vertical="center" wrapText="1"/>
    </xf>
    <xf numFmtId="0" fontId="28" fillId="2" borderId="253" xfId="24" applyFont="1" applyFill="1" applyBorder="1" applyAlignment="1">
      <alignment horizontal="center" vertical="center" wrapText="1"/>
    </xf>
    <xf numFmtId="0" fontId="28" fillId="2" borderId="48" xfId="24" applyFont="1" applyFill="1" applyBorder="1" applyAlignment="1">
      <alignment horizontal="center" vertical="center" wrapText="1"/>
    </xf>
    <xf numFmtId="0" fontId="29" fillId="2" borderId="10" xfId="24" applyFont="1" applyFill="1" applyBorder="1" applyAlignment="1">
      <alignment horizontal="center" vertical="center" wrapText="1"/>
    </xf>
    <xf numFmtId="0" fontId="29" fillId="2" borderId="0" xfId="24" applyFont="1" applyFill="1" applyAlignment="1">
      <alignment horizontal="center" vertical="center" wrapText="1"/>
    </xf>
    <xf numFmtId="0" fontId="29" fillId="2" borderId="162" xfId="24" applyFont="1" applyFill="1" applyBorder="1" applyAlignment="1">
      <alignment horizontal="center" vertical="center" wrapText="1"/>
    </xf>
    <xf numFmtId="0" fontId="169" fillId="2" borderId="2" xfId="24" applyFont="1" applyFill="1" applyBorder="1" applyAlignment="1">
      <alignment horizontal="center" vertical="center" wrapText="1"/>
    </xf>
    <xf numFmtId="0" fontId="173" fillId="2" borderId="6" xfId="24" applyFont="1" applyFill="1" applyBorder="1" applyAlignment="1">
      <alignment horizontal="center" vertical="center" wrapText="1"/>
    </xf>
    <xf numFmtId="0" fontId="169" fillId="2" borderId="81" xfId="24" applyFont="1" applyFill="1" applyBorder="1" applyAlignment="1">
      <alignment horizontal="center" vertical="center" wrapText="1"/>
    </xf>
    <xf numFmtId="0" fontId="169" fillId="2" borderId="26" xfId="24" applyFont="1" applyFill="1" applyBorder="1" applyAlignment="1">
      <alignment horizontal="center" vertical="center" wrapText="1"/>
    </xf>
    <xf numFmtId="0" fontId="169" fillId="2" borderId="164" xfId="24" applyFont="1" applyFill="1" applyBorder="1" applyAlignment="1">
      <alignment horizontal="center" vertical="center" wrapText="1"/>
    </xf>
    <xf numFmtId="0" fontId="169" fillId="2" borderId="153" xfId="24" applyFont="1" applyFill="1" applyBorder="1" applyAlignment="1">
      <alignment horizontal="center" vertical="center" wrapText="1"/>
    </xf>
    <xf numFmtId="0" fontId="24" fillId="2" borderId="254" xfId="24" applyFont="1" applyFill="1" applyBorder="1" applyAlignment="1">
      <alignment horizontal="center" vertical="center" wrapText="1"/>
    </xf>
    <xf numFmtId="0" fontId="24" fillId="2" borderId="48" xfId="24" applyFont="1" applyFill="1" applyBorder="1" applyAlignment="1">
      <alignment horizontal="center" vertical="center" wrapText="1"/>
    </xf>
    <xf numFmtId="0" fontId="24" fillId="2" borderId="49" xfId="24" applyFont="1" applyFill="1" applyBorder="1" applyAlignment="1">
      <alignment horizontal="center" vertical="center" wrapText="1"/>
    </xf>
    <xf numFmtId="0" fontId="106" fillId="2" borderId="254" xfId="24" applyFont="1" applyFill="1" applyBorder="1" applyAlignment="1">
      <alignment horizontal="center" vertical="center" wrapText="1"/>
    </xf>
    <xf numFmtId="0" fontId="106" fillId="2" borderId="48" xfId="24" applyFont="1" applyFill="1" applyBorder="1" applyAlignment="1">
      <alignment horizontal="center" vertical="center" wrapText="1"/>
    </xf>
    <xf numFmtId="0" fontId="106" fillId="2" borderId="49" xfId="24" applyFont="1" applyFill="1" applyBorder="1" applyAlignment="1">
      <alignment horizontal="center" vertical="center" wrapText="1"/>
    </xf>
    <xf numFmtId="0" fontId="169" fillId="2" borderId="30" xfId="24" applyFont="1" applyFill="1" applyBorder="1" applyAlignment="1">
      <alignment horizontal="center" vertical="center" wrapText="1"/>
    </xf>
    <xf numFmtId="0" fontId="169" fillId="2" borderId="29" xfId="24" applyFont="1" applyFill="1" applyBorder="1" applyAlignment="1">
      <alignment horizontal="center" vertical="center" wrapText="1"/>
    </xf>
    <xf numFmtId="0" fontId="169" fillId="2" borderId="76" xfId="24" applyFont="1" applyFill="1" applyBorder="1" applyAlignment="1">
      <alignment horizontal="center" vertical="center" wrapText="1"/>
    </xf>
    <xf numFmtId="0" fontId="169" fillId="2" borderId="34" xfId="24" applyFont="1" applyFill="1" applyBorder="1" applyAlignment="1">
      <alignment horizontal="center" vertical="center" wrapText="1"/>
    </xf>
    <xf numFmtId="0" fontId="169" fillId="2" borderId="36" xfId="24" applyFont="1" applyFill="1" applyBorder="1" applyAlignment="1">
      <alignment horizontal="center" vertical="center" wrapText="1"/>
    </xf>
    <xf numFmtId="0" fontId="175" fillId="2" borderId="77" xfId="24" applyFont="1" applyFill="1" applyBorder="1" applyAlignment="1">
      <alignment horizontal="center" vertical="center" wrapText="1"/>
    </xf>
    <xf numFmtId="0" fontId="29" fillId="2" borderId="77" xfId="24" applyFont="1" applyFill="1" applyBorder="1" applyAlignment="1">
      <alignment horizontal="center" vertical="center" wrapText="1"/>
    </xf>
    <xf numFmtId="0" fontId="29" fillId="2" borderId="308" xfId="24" applyFont="1" applyFill="1" applyBorder="1" applyAlignment="1">
      <alignment horizontal="center" vertical="center" wrapText="1"/>
    </xf>
    <xf numFmtId="0" fontId="29" fillId="2" borderId="309" xfId="24" applyFont="1" applyFill="1" applyBorder="1" applyAlignment="1">
      <alignment horizontal="center" vertical="center" wrapText="1"/>
    </xf>
    <xf numFmtId="0" fontId="29" fillId="2" borderId="310" xfId="24" applyFont="1" applyFill="1" applyBorder="1" applyAlignment="1">
      <alignment horizontal="center" vertical="center" wrapText="1"/>
    </xf>
    <xf numFmtId="0" fontId="177" fillId="2" borderId="250" xfId="24" applyFont="1" applyFill="1" applyBorder="1" applyAlignment="1">
      <alignment horizontal="center" vertical="center" wrapText="1"/>
    </xf>
    <xf numFmtId="0" fontId="177" fillId="2" borderId="11" xfId="24" applyFont="1" applyFill="1" applyBorder="1" applyAlignment="1">
      <alignment horizontal="center" vertical="center" wrapText="1"/>
    </xf>
    <xf numFmtId="0" fontId="24" fillId="2" borderId="253" xfId="24" applyFont="1" applyFill="1" applyBorder="1" applyAlignment="1">
      <alignment horizontal="center" vertical="center" wrapText="1"/>
    </xf>
    <xf numFmtId="0" fontId="106" fillId="2" borderId="253" xfId="24" applyFont="1" applyFill="1" applyBorder="1" applyAlignment="1">
      <alignment horizontal="center" vertical="center" wrapText="1"/>
    </xf>
    <xf numFmtId="0" fontId="107" fillId="2" borderId="308" xfId="24" applyFont="1" applyFill="1" applyBorder="1">
      <alignment vertical="center"/>
    </xf>
    <xf numFmtId="0" fontId="13" fillId="2" borderId="309" xfId="9" applyFill="1" applyBorder="1">
      <alignment vertical="center"/>
    </xf>
    <xf numFmtId="0" fontId="13" fillId="2" borderId="310" xfId="9" applyFill="1" applyBorder="1">
      <alignment vertical="center"/>
    </xf>
    <xf numFmtId="0" fontId="178" fillId="2" borderId="250" xfId="24" applyFont="1" applyFill="1" applyBorder="1" applyAlignment="1">
      <alignment horizontal="center" vertical="center" wrapText="1"/>
    </xf>
    <xf numFmtId="0" fontId="178" fillId="2" borderId="11" xfId="24" applyFont="1" applyFill="1" applyBorder="1" applyAlignment="1">
      <alignment horizontal="center" vertical="center" wrapText="1"/>
    </xf>
    <xf numFmtId="0" fontId="169" fillId="2" borderId="0" xfId="24" applyFont="1" applyFill="1" applyAlignment="1">
      <alignment horizontal="left" vertical="center" wrapText="1"/>
    </xf>
    <xf numFmtId="0" fontId="169" fillId="2" borderId="0" xfId="24" applyFont="1" applyFill="1" applyAlignment="1">
      <alignment horizontal="left" vertical="center"/>
    </xf>
    <xf numFmtId="0" fontId="29" fillId="2" borderId="0" xfId="24" applyFont="1" applyFill="1" applyAlignment="1">
      <alignment vertical="center" wrapText="1"/>
    </xf>
    <xf numFmtId="0" fontId="24" fillId="2" borderId="232" xfId="24" applyFont="1" applyFill="1" applyBorder="1" applyAlignment="1">
      <alignment horizontal="center" vertical="center" wrapText="1"/>
    </xf>
    <xf numFmtId="0" fontId="106" fillId="2" borderId="232" xfId="24" applyFont="1" applyFill="1" applyBorder="1" applyAlignment="1">
      <alignment horizontal="center" vertical="center" wrapText="1"/>
    </xf>
    <xf numFmtId="0" fontId="173" fillId="2" borderId="95" xfId="24" applyFont="1" applyFill="1" applyBorder="1" applyAlignment="1">
      <alignment horizontal="center" vertical="center" wrapText="1"/>
    </xf>
    <xf numFmtId="0" fontId="173" fillId="2" borderId="45" xfId="24" applyFont="1" applyFill="1" applyBorder="1" applyAlignment="1">
      <alignment horizontal="center" vertical="center" wrapText="1"/>
    </xf>
    <xf numFmtId="0" fontId="173" fillId="2" borderId="38" xfId="24" applyFont="1" applyFill="1" applyBorder="1" applyAlignment="1">
      <alignment horizontal="center" vertical="center" wrapText="1"/>
    </xf>
    <xf numFmtId="0" fontId="29" fillId="2" borderId="0" xfId="24" applyFont="1" applyFill="1" applyAlignment="1">
      <alignment horizontal="left" vertical="center"/>
    </xf>
    <xf numFmtId="0" fontId="181" fillId="0" borderId="32" xfId="13" applyFont="1" applyBorder="1" applyAlignment="1">
      <alignment horizontal="distributed" vertical="center"/>
    </xf>
    <xf numFmtId="0" fontId="181" fillId="0" borderId="5" xfId="13" applyFont="1" applyBorder="1" applyAlignment="1">
      <alignment horizontal="distributed" vertical="center"/>
    </xf>
    <xf numFmtId="0" fontId="112" fillId="0" borderId="6" xfId="2" applyFont="1" applyBorder="1" applyAlignment="1">
      <alignment horizontal="distributed" vertical="center"/>
    </xf>
    <xf numFmtId="0" fontId="182" fillId="0" borderId="5" xfId="13" applyFont="1" applyBorder="1" applyAlignment="1">
      <alignment horizontal="center" vertical="center" shrinkToFit="1"/>
    </xf>
    <xf numFmtId="0" fontId="182" fillId="0" borderId="33" xfId="13" applyFont="1" applyBorder="1" applyAlignment="1">
      <alignment horizontal="center" vertical="center" shrinkToFit="1"/>
    </xf>
    <xf numFmtId="0" fontId="76" fillId="0" borderId="0" xfId="24" applyFont="1" applyAlignment="1">
      <alignment horizontal="center" vertical="center"/>
    </xf>
    <xf numFmtId="0" fontId="179" fillId="0" borderId="83" xfId="24" applyFont="1" applyBorder="1" applyAlignment="1">
      <alignment horizontal="distributed" vertical="center"/>
    </xf>
    <xf numFmtId="0" fontId="179" fillId="0" borderId="256" xfId="24" applyFont="1" applyBorder="1" applyAlignment="1">
      <alignment horizontal="distributed" vertical="center"/>
    </xf>
    <xf numFmtId="0" fontId="179" fillId="0" borderId="256" xfId="2" applyFont="1" applyBorder="1" applyAlignment="1">
      <alignment horizontal="distributed" vertical="center"/>
    </xf>
    <xf numFmtId="0" fontId="180" fillId="0" borderId="260" xfId="24" applyFont="1" applyBorder="1" applyAlignment="1">
      <alignment horizontal="center" vertical="center" shrinkToFit="1"/>
    </xf>
    <xf numFmtId="0" fontId="180" fillId="0" borderId="261" xfId="24" applyFont="1" applyBorder="1" applyAlignment="1">
      <alignment horizontal="center" vertical="center" shrinkToFit="1"/>
    </xf>
    <xf numFmtId="0" fontId="181" fillId="0" borderId="27" xfId="13" applyFont="1" applyBorder="1" applyAlignment="1">
      <alignment horizontal="distributed" vertical="center"/>
    </xf>
    <xf numFmtId="0" fontId="181" fillId="0" borderId="28" xfId="13" applyFont="1" applyBorder="1" applyAlignment="1">
      <alignment horizontal="distributed" vertical="center"/>
    </xf>
    <xf numFmtId="0" fontId="112" fillId="0" borderId="29" xfId="2" applyFont="1" applyBorder="1" applyAlignment="1">
      <alignment horizontal="distributed" vertical="center"/>
    </xf>
    <xf numFmtId="0" fontId="182" fillId="0" borderId="28" xfId="13" applyFont="1" applyBorder="1" applyAlignment="1">
      <alignment horizontal="center" vertical="center" shrinkToFit="1"/>
    </xf>
    <xf numFmtId="0" fontId="182" fillId="0" borderId="31" xfId="13" applyFont="1" applyBorder="1" applyAlignment="1">
      <alignment horizontal="center" vertical="center" shrinkToFit="1"/>
    </xf>
    <xf numFmtId="0" fontId="179" fillId="0" borderId="9" xfId="24" applyFont="1" applyBorder="1" applyAlignment="1">
      <alignment horizontal="center" vertical="center" wrapText="1"/>
    </xf>
    <xf numFmtId="0" fontId="112" fillId="0" borderId="253" xfId="24" applyFont="1" applyBorder="1" applyAlignment="1">
      <alignment horizontal="center" vertical="center" wrapText="1"/>
    </xf>
    <xf numFmtId="0" fontId="112" fillId="0" borderId="48" xfId="24" applyFont="1" applyBorder="1" applyAlignment="1">
      <alignment horizontal="center" vertical="center" wrapText="1"/>
    </xf>
    <xf numFmtId="0" fontId="184" fillId="0" borderId="251" xfId="24" applyFont="1" applyBorder="1" applyAlignment="1">
      <alignment horizontal="center" vertical="center" shrinkToFit="1"/>
    </xf>
    <xf numFmtId="0" fontId="184" fillId="0" borderId="270" xfId="24" applyFont="1" applyBorder="1" applyAlignment="1">
      <alignment horizontal="center" vertical="center" shrinkToFit="1"/>
    </xf>
    <xf numFmtId="0" fontId="184" fillId="0" borderId="0" xfId="24" applyFont="1" applyAlignment="1">
      <alignment horizontal="center" vertical="center" shrinkToFit="1"/>
    </xf>
    <xf numFmtId="0" fontId="184" fillId="0" borderId="162" xfId="24" applyFont="1" applyBorder="1" applyAlignment="1">
      <alignment horizontal="center" vertical="center" shrinkToFit="1"/>
    </xf>
    <xf numFmtId="0" fontId="181" fillId="0" borderId="88" xfId="13" applyFont="1" applyBorder="1" applyAlignment="1">
      <alignment horizontal="center" vertical="center"/>
    </xf>
    <xf numFmtId="0" fontId="181" fillId="0" borderId="9" xfId="13" applyFont="1" applyBorder="1" applyAlignment="1">
      <alignment horizontal="center" vertical="center"/>
    </xf>
    <xf numFmtId="0" fontId="181" fillId="0" borderId="288" xfId="13" applyFont="1" applyBorder="1" applyAlignment="1">
      <alignment horizontal="center" vertical="center"/>
    </xf>
    <xf numFmtId="0" fontId="181" fillId="0" borderId="289" xfId="13" applyFont="1" applyBorder="1" applyAlignment="1">
      <alignment horizontal="center" vertical="center"/>
    </xf>
    <xf numFmtId="0" fontId="182" fillId="0" borderId="3" xfId="13" applyFont="1" applyBorder="1" applyAlignment="1">
      <alignment horizontal="center" vertical="center" shrinkToFit="1"/>
    </xf>
    <xf numFmtId="0" fontId="182" fillId="0" borderId="4" xfId="13" applyFont="1" applyBorder="1" applyAlignment="1">
      <alignment horizontal="center" vertical="center" shrinkToFit="1"/>
    </xf>
    <xf numFmtId="0" fontId="181" fillId="0" borderId="48" xfId="13" applyFont="1" applyBorder="1" applyAlignment="1">
      <alignment horizontal="center" vertical="center" shrinkToFit="1"/>
    </xf>
    <xf numFmtId="0" fontId="112" fillId="0" borderId="221" xfId="2" applyFont="1" applyBorder="1" applyAlignment="1">
      <alignment horizontal="center" vertical="center" shrinkToFit="1"/>
    </xf>
    <xf numFmtId="0" fontId="182" fillId="0" borderId="250" xfId="13" applyFont="1" applyBorder="1" applyAlignment="1">
      <alignment horizontal="center" vertical="center" shrinkToFit="1"/>
    </xf>
    <xf numFmtId="0" fontId="182" fillId="0" borderId="270" xfId="13" applyFont="1" applyBorder="1" applyAlignment="1">
      <alignment horizontal="center" vertical="center" shrinkToFit="1"/>
    </xf>
    <xf numFmtId="0" fontId="182" fillId="0" borderId="108" xfId="13" applyFont="1" applyBorder="1" applyAlignment="1">
      <alignment horizontal="center" vertical="center" shrinkToFit="1"/>
    </xf>
    <xf numFmtId="0" fontId="182" fillId="0" borderId="311" xfId="13" applyFont="1" applyBorder="1" applyAlignment="1">
      <alignment horizontal="center" vertical="center" shrinkToFit="1"/>
    </xf>
    <xf numFmtId="0" fontId="182" fillId="0" borderId="222" xfId="13" applyFont="1" applyBorder="1" applyAlignment="1">
      <alignment horizontal="center" vertical="center" shrinkToFit="1"/>
    </xf>
    <xf numFmtId="0" fontId="182" fillId="0" borderId="223" xfId="13" applyFont="1" applyBorder="1" applyAlignment="1">
      <alignment horizontal="center" vertical="center" shrinkToFit="1"/>
    </xf>
    <xf numFmtId="0" fontId="179" fillId="0" borderId="216" xfId="24" applyFont="1" applyBorder="1" applyAlignment="1">
      <alignment horizontal="center" vertical="center" wrapText="1"/>
    </xf>
    <xf numFmtId="0" fontId="179" fillId="0" borderId="155" xfId="24" applyFont="1" applyBorder="1" applyAlignment="1">
      <alignment horizontal="center" vertical="center" wrapText="1"/>
    </xf>
    <xf numFmtId="0" fontId="112" fillId="0" borderId="312" xfId="24" applyFont="1" applyBorder="1" applyAlignment="1">
      <alignment horizontal="center" vertical="center" wrapText="1"/>
    </xf>
    <xf numFmtId="0" fontId="112" fillId="0" borderId="313" xfId="24" applyFont="1" applyBorder="1" applyAlignment="1">
      <alignment horizontal="center" vertical="center" wrapText="1"/>
    </xf>
    <xf numFmtId="0" fontId="179" fillId="0" borderId="6" xfId="24" applyFont="1" applyBorder="1" applyAlignment="1">
      <alignment horizontal="center" vertical="center" wrapText="1"/>
    </xf>
    <xf numFmtId="0" fontId="112" fillId="0" borderId="5" xfId="24" applyFont="1" applyBorder="1" applyAlignment="1">
      <alignment horizontal="center" vertical="center" wrapText="1"/>
    </xf>
    <xf numFmtId="0" fontId="112" fillId="0" borderId="76" xfId="24" applyFont="1" applyBorder="1" applyAlignment="1">
      <alignment vertical="center" wrapText="1"/>
    </xf>
    <xf numFmtId="0" fontId="112" fillId="0" borderId="34" xfId="24" applyFont="1" applyBorder="1" applyAlignment="1">
      <alignment vertical="center" wrapText="1"/>
    </xf>
    <xf numFmtId="0" fontId="112" fillId="0" borderId="30" xfId="24" applyFont="1" applyBorder="1" applyAlignment="1">
      <alignment horizontal="center" vertical="center" wrapText="1"/>
    </xf>
    <xf numFmtId="0" fontId="112" fillId="0" borderId="28" xfId="24" applyFont="1" applyBorder="1" applyAlignment="1">
      <alignment horizontal="center" vertical="center" wrapText="1"/>
    </xf>
    <xf numFmtId="0" fontId="112" fillId="0" borderId="29" xfId="24" applyFont="1" applyBorder="1" applyAlignment="1">
      <alignment horizontal="center" vertical="center" wrapText="1"/>
    </xf>
    <xf numFmtId="0" fontId="115" fillId="0" borderId="79" xfId="24" applyFont="1" applyBorder="1" applyAlignment="1">
      <alignment horizontal="left" vertical="center" wrapText="1"/>
    </xf>
    <xf numFmtId="0" fontId="115" fillId="0" borderId="140" xfId="24" applyFont="1" applyBorder="1" applyAlignment="1">
      <alignment horizontal="left" vertical="center" wrapText="1"/>
    </xf>
    <xf numFmtId="0" fontId="180" fillId="0" borderId="0" xfId="24" applyFont="1" applyAlignment="1">
      <alignment horizontal="center" vertical="center" shrinkToFit="1"/>
    </xf>
    <xf numFmtId="0" fontId="180" fillId="0" borderId="162" xfId="24" applyFont="1" applyBorder="1" applyAlignment="1">
      <alignment horizontal="center" vertical="center" shrinkToFit="1"/>
    </xf>
    <xf numFmtId="0" fontId="180" fillId="0" borderId="3" xfId="24" applyFont="1" applyBorder="1" applyAlignment="1">
      <alignment horizontal="center" vertical="center" shrinkToFit="1"/>
    </xf>
    <xf numFmtId="0" fontId="180" fillId="0" borderId="87" xfId="24" applyFont="1" applyBorder="1" applyAlignment="1">
      <alignment horizontal="center" vertical="center" shrinkToFit="1"/>
    </xf>
    <xf numFmtId="0" fontId="112" fillId="0" borderId="0" xfId="24" applyFont="1" applyAlignment="1">
      <alignment vertical="center" wrapText="1"/>
    </xf>
    <xf numFmtId="0" fontId="179" fillId="0" borderId="0" xfId="24" applyFont="1" applyAlignment="1">
      <alignment horizontal="left" vertical="center" wrapText="1"/>
    </xf>
    <xf numFmtId="0" fontId="179" fillId="0" borderId="153" xfId="24" applyFont="1" applyBorder="1" applyAlignment="1">
      <alignment horizontal="center" vertical="center" wrapText="1"/>
    </xf>
    <xf numFmtId="0" fontId="179" fillId="0" borderId="157" xfId="24" applyFont="1" applyBorder="1" applyAlignment="1">
      <alignment horizontal="center" vertical="center" wrapText="1"/>
    </xf>
    <xf numFmtId="0" fontId="180" fillId="0" borderId="77" xfId="24" applyFont="1" applyBorder="1" applyAlignment="1">
      <alignment vertical="center" shrinkToFit="1"/>
    </xf>
    <xf numFmtId="0" fontId="180" fillId="0" borderId="78" xfId="24" applyFont="1" applyBorder="1" applyAlignment="1">
      <alignment vertical="center" shrinkToFit="1"/>
    </xf>
    <xf numFmtId="0" fontId="180" fillId="0" borderId="1" xfId="24" applyFont="1" applyBorder="1" applyAlignment="1">
      <alignment vertical="center" wrapText="1"/>
    </xf>
    <xf numFmtId="0" fontId="180" fillId="0" borderId="35" xfId="24" applyFont="1" applyBorder="1" applyAlignment="1">
      <alignment vertical="center" wrapText="1"/>
    </xf>
    <xf numFmtId="0" fontId="180" fillId="0" borderId="95" xfId="24" applyFont="1" applyBorder="1" applyAlignment="1">
      <alignment horizontal="center" vertical="center" wrapText="1"/>
    </xf>
    <xf numFmtId="0" fontId="180" fillId="0" borderId="45" xfId="24" applyFont="1" applyBorder="1" applyAlignment="1">
      <alignment horizontal="center" vertical="center" wrapText="1"/>
    </xf>
    <xf numFmtId="0" fontId="180" fillId="0" borderId="38" xfId="24" applyFont="1" applyBorder="1" applyAlignment="1">
      <alignment horizontal="center" vertical="center" wrapText="1"/>
    </xf>
    <xf numFmtId="0" fontId="112" fillId="0" borderId="0" xfId="24" applyFont="1">
      <alignment vertical="center"/>
    </xf>
    <xf numFmtId="0" fontId="180" fillId="0" borderId="37" xfId="24" applyFont="1" applyBorder="1" applyAlignment="1">
      <alignment horizontal="center" vertical="center" wrapText="1"/>
    </xf>
    <xf numFmtId="0" fontId="180" fillId="0" borderId="47" xfId="24" applyFont="1" applyBorder="1" applyAlignment="1">
      <alignment horizontal="center" vertical="center" wrapText="1"/>
    </xf>
    <xf numFmtId="0" fontId="181" fillId="0" borderId="321" xfId="13" applyFont="1" applyBorder="1" applyAlignment="1">
      <alignment horizontal="distributed" vertical="center"/>
    </xf>
    <xf numFmtId="0" fontId="182" fillId="0" borderId="322" xfId="13" applyFont="1" applyBorder="1" applyAlignment="1">
      <alignment horizontal="center" vertical="center" shrinkToFit="1"/>
    </xf>
    <xf numFmtId="0" fontId="76" fillId="0" borderId="314" xfId="24" applyFont="1" applyBorder="1" applyAlignment="1">
      <alignment horizontal="center" vertical="center"/>
    </xf>
    <xf numFmtId="0" fontId="179" fillId="0" borderId="315" xfId="24" applyFont="1" applyBorder="1" applyAlignment="1">
      <alignment horizontal="distributed" vertical="center"/>
    </xf>
    <xf numFmtId="0" fontId="179" fillId="0" borderId="316" xfId="24" applyFont="1" applyBorder="1" applyAlignment="1">
      <alignment horizontal="distributed" vertical="center"/>
    </xf>
    <xf numFmtId="0" fontId="179" fillId="0" borderId="316" xfId="2" applyFont="1" applyBorder="1" applyAlignment="1">
      <alignment horizontal="distributed" vertical="center"/>
    </xf>
    <xf numFmtId="0" fontId="180" fillId="0" borderId="317" xfId="24" applyFont="1" applyBorder="1" applyAlignment="1">
      <alignment horizontal="center" vertical="center" shrinkToFit="1"/>
    </xf>
    <xf numFmtId="0" fontId="180" fillId="0" borderId="318" xfId="24" applyFont="1" applyBorder="1" applyAlignment="1">
      <alignment horizontal="center" vertical="center" shrinkToFit="1"/>
    </xf>
    <xf numFmtId="0" fontId="181" fillId="0" borderId="319" xfId="13" applyFont="1" applyBorder="1" applyAlignment="1">
      <alignment horizontal="distributed" vertical="center"/>
    </xf>
    <xf numFmtId="0" fontId="182" fillId="0" borderId="320" xfId="13" applyFont="1" applyBorder="1" applyAlignment="1">
      <alignment horizontal="center" vertical="center" shrinkToFit="1"/>
    </xf>
    <xf numFmtId="0" fontId="179" fillId="0" borderId="82" xfId="24" applyFont="1" applyBorder="1" applyAlignment="1">
      <alignment horizontal="center" vertical="center" wrapText="1"/>
    </xf>
    <xf numFmtId="0" fontId="112" fillId="0" borderId="232" xfId="24" applyFont="1" applyBorder="1" applyAlignment="1">
      <alignment horizontal="center" vertical="center" wrapText="1"/>
    </xf>
    <xf numFmtId="0" fontId="184" fillId="0" borderId="324" xfId="24" applyFont="1" applyBorder="1" applyAlignment="1">
      <alignment horizontal="center" vertical="center" shrinkToFit="1"/>
    </xf>
    <xf numFmtId="0" fontId="184" fillId="0" borderId="26" xfId="24" applyFont="1" applyBorder="1" applyAlignment="1">
      <alignment horizontal="center" vertical="center" shrinkToFit="1"/>
    </xf>
    <xf numFmtId="0" fontId="184" fillId="0" borderId="336" xfId="24" applyFont="1" applyBorder="1" applyAlignment="1">
      <alignment horizontal="center" vertical="center" shrinkToFit="1"/>
    </xf>
    <xf numFmtId="0" fontId="181" fillId="0" borderId="323" xfId="13" applyFont="1" applyBorder="1" applyAlignment="1">
      <alignment horizontal="center" vertical="center"/>
    </xf>
    <xf numFmtId="0" fontId="181" fillId="0" borderId="325" xfId="13" applyFont="1" applyBorder="1" applyAlignment="1">
      <alignment horizontal="center" vertical="center"/>
    </xf>
    <xf numFmtId="0" fontId="182" fillId="0" borderId="324" xfId="13" applyFont="1" applyBorder="1" applyAlignment="1">
      <alignment horizontal="center" vertical="center" shrinkToFit="1"/>
    </xf>
    <xf numFmtId="0" fontId="182" fillId="0" borderId="326" xfId="13" applyFont="1" applyBorder="1" applyAlignment="1">
      <alignment horizontal="center" vertical="center" shrinkToFit="1"/>
    </xf>
    <xf numFmtId="0" fontId="179" fillId="0" borderId="327" xfId="24" applyFont="1" applyBorder="1" applyAlignment="1">
      <alignment horizontal="center" vertical="center" wrapText="1"/>
    </xf>
    <xf numFmtId="0" fontId="179" fillId="0" borderId="329" xfId="24" applyFont="1" applyBorder="1" applyAlignment="1">
      <alignment horizontal="center" vertical="center" wrapText="1"/>
    </xf>
    <xf numFmtId="0" fontId="179" fillId="0" borderId="335" xfId="24" applyFont="1" applyBorder="1" applyAlignment="1">
      <alignment horizontal="center" vertical="center" wrapText="1"/>
    </xf>
    <xf numFmtId="0" fontId="112" fillId="0" borderId="328" xfId="24" applyFont="1" applyBorder="1" applyAlignment="1">
      <alignment horizontal="center" vertical="center" wrapText="1"/>
    </xf>
    <xf numFmtId="0" fontId="115" fillId="0" borderId="330" xfId="24" applyFont="1" applyBorder="1" applyAlignment="1">
      <alignment horizontal="left" vertical="center" wrapText="1"/>
    </xf>
    <xf numFmtId="0" fontId="115" fillId="0" borderId="331" xfId="24" applyFont="1" applyBorder="1" applyAlignment="1">
      <alignment horizontal="left" vertical="center" wrapText="1"/>
    </xf>
    <xf numFmtId="0" fontId="180" fillId="0" borderId="333" xfId="24" applyFont="1" applyBorder="1" applyAlignment="1">
      <alignment horizontal="center" vertical="center" shrinkToFit="1"/>
    </xf>
    <xf numFmtId="0" fontId="180" fillId="0" borderId="334" xfId="24" applyFont="1" applyBorder="1" applyAlignment="1">
      <alignment horizontal="center" vertical="center" shrinkToFit="1"/>
    </xf>
    <xf numFmtId="0" fontId="65" fillId="2" borderId="253" xfId="9" applyFont="1" applyFill="1" applyBorder="1" applyAlignment="1">
      <alignment horizontal="left" vertical="center" wrapText="1"/>
    </xf>
    <xf numFmtId="0" fontId="65" fillId="2" borderId="48" xfId="9" applyFont="1" applyFill="1" applyBorder="1" applyAlignment="1">
      <alignment horizontal="left" vertical="center" wrapText="1"/>
    </xf>
    <xf numFmtId="0" fontId="65" fillId="2" borderId="49" xfId="9" applyFont="1" applyFill="1" applyBorder="1" applyAlignment="1">
      <alignment horizontal="left" vertical="center" wrapText="1"/>
    </xf>
    <xf numFmtId="0" fontId="126" fillId="2" borderId="10" xfId="9" applyFont="1" applyFill="1" applyBorder="1" applyAlignment="1">
      <alignment horizontal="left" vertical="center" wrapText="1"/>
    </xf>
    <xf numFmtId="0" fontId="126" fillId="2" borderId="0" xfId="9" applyFont="1" applyFill="1" applyAlignment="1">
      <alignment horizontal="left" vertical="center" wrapText="1"/>
    </xf>
    <xf numFmtId="0" fontId="126" fillId="2" borderId="9" xfId="9" applyFont="1" applyFill="1" applyBorder="1" applyAlignment="1">
      <alignment horizontal="left" vertical="center" wrapText="1"/>
    </xf>
    <xf numFmtId="0" fontId="126" fillId="2" borderId="11" xfId="9" applyFont="1" applyFill="1" applyBorder="1" applyAlignment="1">
      <alignment horizontal="left" vertical="center" wrapText="1"/>
    </xf>
    <xf numFmtId="0" fontId="126" fillId="2" borderId="3" xfId="9" applyFont="1" applyFill="1" applyBorder="1" applyAlignment="1">
      <alignment horizontal="left" vertical="center" wrapText="1"/>
    </xf>
    <xf numFmtId="0" fontId="126" fillId="2" borderId="4" xfId="9" applyFont="1" applyFill="1" applyBorder="1" applyAlignment="1">
      <alignment horizontal="left" vertical="center" wrapText="1"/>
    </xf>
    <xf numFmtId="0" fontId="63" fillId="2" borderId="0" xfId="9" applyFont="1" applyFill="1" applyAlignment="1">
      <alignment horizontal="left" vertical="center" wrapText="1"/>
    </xf>
    <xf numFmtId="0" fontId="65" fillId="2" borderId="0" xfId="9" applyFont="1" applyFill="1" applyAlignment="1">
      <alignment horizontal="right" vertical="center"/>
    </xf>
    <xf numFmtId="0" fontId="117" fillId="2" borderId="5" xfId="9" applyFont="1" applyFill="1" applyBorder="1" applyAlignment="1">
      <alignment horizontal="center" vertical="center"/>
    </xf>
    <xf numFmtId="0" fontId="117" fillId="2" borderId="6" xfId="9" applyFont="1" applyFill="1" applyBorder="1" applyAlignment="1">
      <alignment horizontal="center" vertical="center"/>
    </xf>
    <xf numFmtId="0" fontId="65" fillId="2" borderId="251" xfId="9" applyFont="1" applyFill="1" applyBorder="1" applyAlignment="1">
      <alignment horizontal="center" vertical="center"/>
    </xf>
    <xf numFmtId="0" fontId="65" fillId="2" borderId="252" xfId="9" applyFont="1" applyFill="1" applyBorder="1" applyAlignment="1">
      <alignment horizontal="center" vertical="center"/>
    </xf>
    <xf numFmtId="0" fontId="65" fillId="2" borderId="2" xfId="9" applyFont="1" applyFill="1" applyBorder="1" applyAlignment="1">
      <alignment horizontal="left" vertical="center" wrapText="1"/>
    </xf>
    <xf numFmtId="0" fontId="65" fillId="2" borderId="5" xfId="9" applyFont="1" applyFill="1" applyBorder="1" applyAlignment="1">
      <alignment horizontal="left" vertical="center"/>
    </xf>
    <xf numFmtId="0" fontId="65" fillId="2" borderId="6" xfId="9" applyFont="1" applyFill="1" applyBorder="1" applyAlignment="1">
      <alignment horizontal="left" vertical="center"/>
    </xf>
    <xf numFmtId="0" fontId="185" fillId="2" borderId="2" xfId="9" applyFont="1" applyFill="1" applyBorder="1" applyAlignment="1">
      <alignment horizontal="left" vertical="center" wrapText="1"/>
    </xf>
    <xf numFmtId="0" fontId="185" fillId="2" borderId="5" xfId="9" applyFont="1" applyFill="1" applyBorder="1" applyAlignment="1">
      <alignment horizontal="left" vertical="center"/>
    </xf>
    <xf numFmtId="0" fontId="185" fillId="2" borderId="6" xfId="9" applyFont="1" applyFill="1" applyBorder="1" applyAlignment="1">
      <alignment horizontal="left" vertical="center"/>
    </xf>
    <xf numFmtId="0" fontId="117" fillId="2" borderId="2" xfId="9" applyFont="1" applyFill="1" applyBorder="1" applyAlignment="1">
      <alignment horizontal="center" vertical="center"/>
    </xf>
    <xf numFmtId="0" fontId="116" fillId="2" borderId="251" xfId="9" applyFont="1" applyFill="1" applyBorder="1" applyAlignment="1">
      <alignment horizontal="center" vertical="center"/>
    </xf>
    <xf numFmtId="0" fontId="116" fillId="2" borderId="252" xfId="9" applyFont="1" applyFill="1" applyBorder="1" applyAlignment="1">
      <alignment horizontal="center" vertical="center"/>
    </xf>
    <xf numFmtId="0" fontId="116" fillId="2" borderId="2" xfId="9" applyFont="1" applyFill="1" applyBorder="1" applyAlignment="1">
      <alignment horizontal="left" vertical="center" wrapText="1"/>
    </xf>
    <xf numFmtId="0" fontId="116" fillId="2" borderId="5" xfId="9" applyFont="1" applyFill="1" applyBorder="1" applyAlignment="1">
      <alignment horizontal="left" vertical="center"/>
    </xf>
    <xf numFmtId="0" fontId="116" fillId="2" borderId="6" xfId="9" applyFont="1" applyFill="1" applyBorder="1" applyAlignment="1">
      <alignment horizontal="left" vertical="center"/>
    </xf>
    <xf numFmtId="0" fontId="118" fillId="2" borderId="213" xfId="13" applyFont="1" applyFill="1" applyBorder="1" applyAlignment="1">
      <alignment horizontal="distributed" vertical="center" indent="1"/>
    </xf>
    <xf numFmtId="0" fontId="118" fillId="2" borderId="253" xfId="13" applyFont="1" applyFill="1" applyBorder="1" applyAlignment="1">
      <alignment horizontal="distributed" vertical="center" indent="1"/>
    </xf>
    <xf numFmtId="0" fontId="118" fillId="2" borderId="253" xfId="13" applyFont="1" applyFill="1" applyBorder="1" applyAlignment="1">
      <alignment horizontal="center" vertical="center"/>
    </xf>
    <xf numFmtId="0" fontId="118" fillId="2" borderId="89" xfId="13" applyFont="1" applyFill="1" applyBorder="1" applyAlignment="1">
      <alignment horizontal="center" vertical="center"/>
    </xf>
    <xf numFmtId="0" fontId="116" fillId="2" borderId="0" xfId="13" applyFont="1" applyFill="1" applyAlignment="1">
      <alignment horizontal="right" vertical="center"/>
    </xf>
    <xf numFmtId="0" fontId="188" fillId="2" borderId="0" xfId="13" applyFont="1" applyFill="1" applyAlignment="1">
      <alignment horizontal="center" vertical="center"/>
    </xf>
    <xf numFmtId="0" fontId="118" fillId="2" borderId="76" xfId="13" applyFont="1" applyFill="1" applyBorder="1" applyAlignment="1">
      <alignment horizontal="distributed" vertical="center" indent="1"/>
    </xf>
    <xf numFmtId="0" fontId="118" fillId="2" borderId="77" xfId="13" applyFont="1" applyFill="1" applyBorder="1" applyAlignment="1">
      <alignment horizontal="distributed" vertical="center" indent="1"/>
    </xf>
    <xf numFmtId="0" fontId="118" fillId="2" borderId="77" xfId="13" applyFont="1" applyFill="1" applyBorder="1" applyAlignment="1">
      <alignment horizontal="left" vertical="center" indent="1"/>
    </xf>
    <xf numFmtId="0" fontId="118" fillId="2" borderId="78" xfId="13" applyFont="1" applyFill="1" applyBorder="1" applyAlignment="1">
      <alignment horizontal="left" vertical="center" indent="1"/>
    </xf>
    <xf numFmtId="0" fontId="118" fillId="2" borderId="90" xfId="13" applyFont="1" applyFill="1" applyBorder="1" applyAlignment="1">
      <alignment horizontal="center" vertical="center"/>
    </xf>
    <xf numFmtId="0" fontId="118" fillId="2" borderId="93" xfId="13" applyFont="1" applyFill="1" applyBorder="1" applyAlignment="1">
      <alignment horizontal="center" vertical="center"/>
    </xf>
    <xf numFmtId="0" fontId="118" fillId="2" borderId="94" xfId="13" applyFont="1" applyFill="1" applyBorder="1" applyAlignment="1">
      <alignment horizontal="center" vertical="center"/>
    </xf>
    <xf numFmtId="0" fontId="116" fillId="2" borderId="34" xfId="13" applyFont="1" applyFill="1" applyBorder="1" applyAlignment="1">
      <alignment horizontal="center" vertical="center"/>
    </xf>
    <xf numFmtId="0" fontId="116" fillId="2" borderId="1" xfId="13" applyFont="1" applyFill="1" applyBorder="1" applyAlignment="1">
      <alignment horizontal="center" vertical="center"/>
    </xf>
    <xf numFmtId="0" fontId="59" fillId="2" borderId="250" xfId="13" applyFont="1" applyFill="1" applyBorder="1" applyAlignment="1">
      <alignment horizontal="center" vertical="center" wrapText="1"/>
    </xf>
    <xf numFmtId="0" fontId="59" fillId="2" borderId="251" xfId="13" applyFont="1" applyFill="1" applyBorder="1" applyAlignment="1">
      <alignment horizontal="center" vertical="center" wrapText="1"/>
    </xf>
    <xf numFmtId="0" fontId="59" fillId="2" borderId="252" xfId="13" applyFont="1" applyFill="1" applyBorder="1" applyAlignment="1">
      <alignment horizontal="center" vertical="center" wrapText="1"/>
    </xf>
    <xf numFmtId="0" fontId="59" fillId="2" borderId="10" xfId="13" applyFont="1" applyFill="1" applyBorder="1" applyAlignment="1">
      <alignment horizontal="center" vertical="center" wrapText="1"/>
    </xf>
    <xf numFmtId="0" fontId="59" fillId="2" borderId="0" xfId="13" applyFont="1" applyFill="1" applyAlignment="1">
      <alignment horizontal="center" vertical="center" wrapText="1"/>
    </xf>
    <xf numFmtId="0" fontId="59" fillId="2" borderId="9" xfId="13" applyFont="1" applyFill="1" applyBorder="1" applyAlignment="1">
      <alignment horizontal="center" vertical="center" wrapText="1"/>
    </xf>
    <xf numFmtId="0" fontId="59" fillId="2" borderId="11" xfId="13" applyFont="1" applyFill="1" applyBorder="1" applyAlignment="1">
      <alignment horizontal="center" vertical="center" wrapText="1"/>
    </xf>
    <xf numFmtId="0" fontId="59" fillId="2" borderId="3" xfId="13" applyFont="1" applyFill="1" applyBorder="1" applyAlignment="1">
      <alignment horizontal="center" vertical="center" wrapText="1"/>
    </xf>
    <xf numFmtId="0" fontId="59" fillId="2" borderId="4" xfId="13" applyFont="1" applyFill="1" applyBorder="1" applyAlignment="1">
      <alignment horizontal="center" vertical="center" wrapText="1"/>
    </xf>
    <xf numFmtId="0" fontId="59" fillId="2" borderId="1" xfId="13" applyFont="1" applyFill="1" applyBorder="1" applyAlignment="1">
      <alignment horizontal="center" vertical="center" wrapText="1"/>
    </xf>
    <xf numFmtId="0" fontId="59" fillId="2" borderId="35" xfId="13" applyFont="1" applyFill="1" applyBorder="1" applyAlignment="1">
      <alignment horizontal="center" vertical="center" wrapText="1"/>
    </xf>
    <xf numFmtId="0" fontId="118" fillId="2" borderId="1" xfId="13" applyFont="1" applyFill="1" applyBorder="1" applyAlignment="1">
      <alignment horizontal="center" vertical="center" shrinkToFit="1"/>
    </xf>
    <xf numFmtId="0" fontId="118" fillId="2" borderId="35" xfId="13" applyFont="1" applyFill="1" applyBorder="1" applyAlignment="1">
      <alignment horizontal="center" vertical="center" shrinkToFit="1"/>
    </xf>
    <xf numFmtId="0" fontId="118" fillId="2" borderId="34" xfId="13" applyFont="1" applyFill="1" applyBorder="1" applyAlignment="1">
      <alignment horizontal="center" vertical="center" shrinkToFit="1"/>
    </xf>
    <xf numFmtId="0" fontId="118" fillId="2" borderId="2" xfId="13" applyFont="1" applyFill="1" applyBorder="1" applyAlignment="1">
      <alignment horizontal="center" vertical="center" shrinkToFit="1"/>
    </xf>
    <xf numFmtId="0" fontId="118" fillId="2" borderId="5" xfId="13" applyFont="1" applyFill="1" applyBorder="1" applyAlignment="1">
      <alignment horizontal="center" vertical="center" shrinkToFit="1"/>
    </xf>
    <xf numFmtId="0" fontId="118" fillId="2" borderId="33" xfId="13" applyFont="1" applyFill="1" applyBorder="1" applyAlignment="1">
      <alignment horizontal="center" vertical="center" shrinkToFit="1"/>
    </xf>
    <xf numFmtId="0" fontId="118" fillId="2" borderId="6" xfId="13" applyFont="1" applyFill="1" applyBorder="1" applyAlignment="1">
      <alignment horizontal="center" vertical="center" shrinkToFit="1"/>
    </xf>
    <xf numFmtId="0" fontId="118" fillId="2" borderId="37" xfId="13" applyFont="1" applyFill="1" applyBorder="1" applyAlignment="1">
      <alignment horizontal="center" vertical="center" shrinkToFit="1"/>
    </xf>
    <xf numFmtId="0" fontId="118" fillId="2" borderId="47" xfId="13" applyFont="1" applyFill="1" applyBorder="1" applyAlignment="1">
      <alignment horizontal="center" vertical="center" shrinkToFit="1"/>
    </xf>
    <xf numFmtId="0" fontId="118" fillId="2" borderId="36" xfId="13" applyFont="1" applyFill="1" applyBorder="1" applyAlignment="1">
      <alignment horizontal="center" vertical="center" shrinkToFit="1"/>
    </xf>
    <xf numFmtId="0" fontId="189" fillId="2" borderId="0" xfId="13" applyFont="1" applyFill="1" applyAlignment="1">
      <alignment horizontal="left" vertical="center" wrapText="1"/>
    </xf>
    <xf numFmtId="0" fontId="122" fillId="2" borderId="76" xfId="13" applyFont="1" applyFill="1" applyBorder="1" applyAlignment="1">
      <alignment horizontal="center" vertical="center" wrapText="1" shrinkToFit="1"/>
    </xf>
    <xf numFmtId="0" fontId="122" fillId="2" borderId="77" xfId="13" applyFont="1" applyFill="1" applyBorder="1" applyAlignment="1">
      <alignment horizontal="center" vertical="center" wrapText="1" shrinkToFit="1"/>
    </xf>
    <xf numFmtId="0" fontId="122" fillId="2" borderId="36" xfId="13" applyFont="1" applyFill="1" applyBorder="1" applyAlignment="1">
      <alignment horizontal="center" vertical="center" wrapText="1" shrinkToFit="1"/>
    </xf>
    <xf numFmtId="0" fontId="122" fillId="2" borderId="37" xfId="13" applyFont="1" applyFill="1" applyBorder="1" applyAlignment="1">
      <alignment horizontal="center" vertical="center" wrapText="1" shrinkToFit="1"/>
    </xf>
    <xf numFmtId="0" fontId="122" fillId="2" borderId="77" xfId="13" applyFont="1" applyFill="1" applyBorder="1" applyAlignment="1">
      <alignment horizontal="center" vertical="center" shrinkToFit="1"/>
    </xf>
    <xf numFmtId="0" fontId="122" fillId="2" borderId="78" xfId="13" applyFont="1" applyFill="1" applyBorder="1" applyAlignment="1">
      <alignment horizontal="center" vertical="center" shrinkToFit="1"/>
    </xf>
    <xf numFmtId="0" fontId="122" fillId="2" borderId="37" xfId="13" applyFont="1" applyFill="1" applyBorder="1" applyAlignment="1">
      <alignment horizontal="center" vertical="center" shrinkToFit="1"/>
    </xf>
    <xf numFmtId="0" fontId="122" fillId="2" borderId="47" xfId="13" applyFont="1" applyFill="1" applyBorder="1" applyAlignment="1">
      <alignment horizontal="center" vertical="center" shrinkToFit="1"/>
    </xf>
    <xf numFmtId="0" fontId="118" fillId="2" borderId="39" xfId="13" applyFont="1" applyFill="1" applyBorder="1" applyAlignment="1">
      <alignment horizontal="center" vertical="center" wrapText="1"/>
    </xf>
    <xf numFmtId="0" fontId="118" fillId="2" borderId="40" xfId="13" applyFont="1" applyFill="1" applyBorder="1" applyAlignment="1">
      <alignment horizontal="center" vertical="center" wrapText="1"/>
    </xf>
    <xf numFmtId="0" fontId="118" fillId="2" borderId="41" xfId="13" applyFont="1" applyFill="1" applyBorder="1" applyAlignment="1">
      <alignment horizontal="center" vertical="center" wrapText="1"/>
    </xf>
    <xf numFmtId="0" fontId="118" fillId="2" borderId="43" xfId="13" applyFont="1" applyFill="1" applyBorder="1" applyAlignment="1">
      <alignment horizontal="center" vertical="center" wrapText="1"/>
    </xf>
    <xf numFmtId="0" fontId="118" fillId="2" borderId="3" xfId="13" applyFont="1" applyFill="1" applyBorder="1" applyAlignment="1">
      <alignment horizontal="center" vertical="center" wrapText="1"/>
    </xf>
    <xf numFmtId="0" fontId="118" fillId="2" borderId="4" xfId="13" applyFont="1" applyFill="1" applyBorder="1" applyAlignment="1">
      <alignment horizontal="center" vertical="center" wrapText="1"/>
    </xf>
    <xf numFmtId="0" fontId="118" fillId="2" borderId="28" xfId="13" applyFont="1" applyFill="1" applyBorder="1" applyAlignment="1">
      <alignment horizontal="center" vertical="center" wrapText="1"/>
    </xf>
    <xf numFmtId="0" fontId="118" fillId="2" borderId="31" xfId="13" applyFont="1" applyFill="1" applyBorder="1" applyAlignment="1">
      <alignment horizontal="center" vertical="center" wrapText="1"/>
    </xf>
    <xf numFmtId="0" fontId="116" fillId="2" borderId="11" xfId="13" applyFont="1" applyFill="1" applyBorder="1" applyAlignment="1">
      <alignment horizontal="center" vertical="center" wrapText="1"/>
    </xf>
    <xf numFmtId="0" fontId="116" fillId="2" borderId="3" xfId="13" applyFont="1" applyFill="1" applyBorder="1" applyAlignment="1">
      <alignment horizontal="center" vertical="center" wrapText="1"/>
    </xf>
    <xf numFmtId="0" fontId="116" fillId="2" borderId="87" xfId="13" applyFont="1" applyFill="1" applyBorder="1" applyAlignment="1">
      <alignment horizontal="center" vertical="center" wrapText="1"/>
    </xf>
    <xf numFmtId="0" fontId="118" fillId="2" borderId="44" xfId="13" applyFont="1" applyFill="1" applyBorder="1" applyAlignment="1">
      <alignment horizontal="center" vertical="center" shrinkToFit="1"/>
    </xf>
    <xf numFmtId="0" fontId="118" fillId="2" borderId="45" xfId="13" applyFont="1" applyFill="1" applyBorder="1" applyAlignment="1">
      <alignment horizontal="center" vertical="center" shrinkToFit="1"/>
    </xf>
    <xf numFmtId="0" fontId="118" fillId="2" borderId="46" xfId="13" applyFont="1" applyFill="1" applyBorder="1" applyAlignment="1">
      <alignment horizontal="center" vertical="center" shrinkToFit="1"/>
    </xf>
    <xf numFmtId="0" fontId="118" fillId="2" borderId="45" xfId="13" applyFont="1" applyFill="1" applyBorder="1" applyAlignment="1">
      <alignment horizontal="center" vertical="center" wrapText="1" shrinkToFit="1"/>
    </xf>
    <xf numFmtId="0" fontId="118" fillId="2" borderId="46" xfId="13" applyFont="1" applyFill="1" applyBorder="1" applyAlignment="1">
      <alignment horizontal="center" vertical="center" wrapText="1" shrinkToFit="1"/>
    </xf>
    <xf numFmtId="0" fontId="118" fillId="2" borderId="95" xfId="13" applyFont="1" applyFill="1" applyBorder="1" applyAlignment="1">
      <alignment horizontal="center" vertical="center" wrapText="1" shrinkToFit="1"/>
    </xf>
    <xf numFmtId="0" fontId="118" fillId="2" borderId="38" xfId="13" applyFont="1" applyFill="1" applyBorder="1" applyAlignment="1">
      <alignment horizontal="center" vertical="center" wrapText="1" shrinkToFit="1"/>
    </xf>
    <xf numFmtId="0" fontId="189" fillId="2" borderId="40" xfId="13" applyFont="1" applyFill="1" applyBorder="1" applyAlignment="1">
      <alignment horizontal="left" vertical="center" wrapText="1"/>
    </xf>
    <xf numFmtId="0" fontId="190" fillId="2" borderId="1" xfId="16" applyFont="1" applyFill="1" applyBorder="1" applyAlignment="1">
      <alignment horizontal="center" vertical="center"/>
    </xf>
    <xf numFmtId="0" fontId="40" fillId="2" borderId="253" xfId="16" applyFont="1" applyFill="1" applyBorder="1" applyAlignment="1">
      <alignment horizontal="center" vertical="center" wrapText="1"/>
    </xf>
    <xf numFmtId="0" fontId="40" fillId="2" borderId="0" xfId="16" applyFont="1" applyFill="1" applyAlignment="1">
      <alignment horizontal="center" vertical="center"/>
    </xf>
    <xf numFmtId="0" fontId="43" fillId="2" borderId="0" xfId="16" applyFont="1" applyFill="1" applyAlignment="1">
      <alignment horizontal="center" vertical="center"/>
    </xf>
    <xf numFmtId="0" fontId="40" fillId="2" borderId="1" xfId="16" applyFont="1" applyFill="1" applyBorder="1" applyAlignment="1">
      <alignment horizontal="left" vertical="center"/>
    </xf>
    <xf numFmtId="0" fontId="40" fillId="2" borderId="2" xfId="16" applyFont="1" applyFill="1" applyBorder="1" applyAlignment="1">
      <alignment horizontal="left" vertical="center"/>
    </xf>
    <xf numFmtId="0" fontId="40" fillId="2" borderId="5" xfId="16" applyFont="1" applyFill="1" applyBorder="1" applyAlignment="1">
      <alignment horizontal="left" vertical="center"/>
    </xf>
    <xf numFmtId="0" fontId="40" fillId="2" borderId="6" xfId="16" applyFont="1" applyFill="1" applyBorder="1" applyAlignment="1">
      <alignment horizontal="left" vertical="center"/>
    </xf>
    <xf numFmtId="0" fontId="40" fillId="2" borderId="2" xfId="16" applyFont="1" applyFill="1" applyBorder="1" applyAlignment="1">
      <alignment horizontal="center" vertical="center"/>
    </xf>
    <xf numFmtId="0" fontId="40" fillId="2" borderId="5" xfId="16" applyFont="1" applyFill="1" applyBorder="1" applyAlignment="1">
      <alignment horizontal="center" vertical="center"/>
    </xf>
    <xf numFmtId="0" fontId="40" fillId="2" borderId="6" xfId="16" applyFont="1" applyFill="1" applyBorder="1" applyAlignment="1">
      <alignment horizontal="center" vertical="center"/>
    </xf>
    <xf numFmtId="38" fontId="40" fillId="2" borderId="1" xfId="25" applyFont="1" applyFill="1" applyBorder="1" applyAlignment="1">
      <alignment horizontal="center" vertical="center" wrapText="1"/>
    </xf>
    <xf numFmtId="0" fontId="40" fillId="2" borderId="250" xfId="16" applyFont="1" applyFill="1" applyBorder="1" applyAlignment="1">
      <alignment horizontal="left" vertical="center"/>
    </xf>
    <xf numFmtId="0" fontId="40" fillId="2" borderId="251" xfId="16" applyFont="1" applyFill="1" applyBorder="1" applyAlignment="1">
      <alignment horizontal="left" vertical="center"/>
    </xf>
    <xf numFmtId="0" fontId="40" fillId="2" borderId="252" xfId="16" applyFont="1" applyFill="1" applyBorder="1" applyAlignment="1">
      <alignment horizontal="left" vertical="center"/>
    </xf>
    <xf numFmtId="0" fontId="40" fillId="2" borderId="10" xfId="16" applyFont="1" applyFill="1" applyBorder="1" applyAlignment="1">
      <alignment horizontal="left" vertical="center"/>
    </xf>
    <xf numFmtId="0" fontId="40" fillId="2" borderId="0" xfId="16" applyFont="1" applyFill="1" applyAlignment="1">
      <alignment horizontal="left" vertical="center"/>
    </xf>
    <xf numFmtId="0" fontId="40" fillId="2" borderId="11" xfId="16" applyFont="1" applyFill="1" applyBorder="1" applyAlignment="1">
      <alignment horizontal="left" vertical="center"/>
    </xf>
    <xf numFmtId="0" fontId="40" fillId="2" borderId="3" xfId="16" applyFont="1" applyFill="1" applyBorder="1" applyAlignment="1">
      <alignment horizontal="left" vertical="center"/>
    </xf>
    <xf numFmtId="0" fontId="40" fillId="2" borderId="4" xfId="16" applyFont="1" applyFill="1" applyBorder="1" applyAlignment="1">
      <alignment horizontal="left" vertical="center"/>
    </xf>
    <xf numFmtId="0" fontId="40" fillId="2" borderId="1" xfId="16" applyFont="1" applyFill="1" applyBorder="1" applyAlignment="1">
      <alignment horizontal="center" vertical="center" wrapText="1"/>
    </xf>
    <xf numFmtId="0" fontId="40" fillId="2" borderId="250" xfId="16" applyFont="1" applyFill="1" applyBorder="1" applyAlignment="1">
      <alignment horizontal="center" vertical="center" wrapText="1"/>
    </xf>
    <xf numFmtId="0" fontId="40" fillId="2" borderId="251" xfId="16" applyFont="1" applyFill="1" applyBorder="1" applyAlignment="1">
      <alignment horizontal="center" vertical="center" wrapText="1"/>
    </xf>
    <xf numFmtId="0" fontId="40" fillId="2" borderId="11" xfId="16" applyFont="1" applyFill="1" applyBorder="1" applyAlignment="1">
      <alignment horizontal="center" vertical="center" wrapText="1"/>
    </xf>
    <xf numFmtId="0" fontId="40" fillId="2" borderId="3" xfId="16" applyFont="1" applyFill="1" applyBorder="1" applyAlignment="1">
      <alignment horizontal="center" vertical="center" wrapText="1"/>
    </xf>
    <xf numFmtId="38" fontId="40" fillId="2" borderId="1" xfId="25" applyFont="1" applyFill="1" applyBorder="1" applyAlignment="1">
      <alignment horizontal="center" vertical="center"/>
    </xf>
    <xf numFmtId="198" fontId="40" fillId="2" borderId="251" xfId="16" applyNumberFormat="1" applyFont="1" applyFill="1" applyBorder="1" applyAlignment="1">
      <alignment horizontal="center" vertical="center"/>
    </xf>
    <xf numFmtId="198" fontId="40" fillId="2" borderId="3" xfId="16" applyNumberFormat="1" applyFont="1" applyFill="1" applyBorder="1" applyAlignment="1">
      <alignment horizontal="center" vertical="center"/>
    </xf>
    <xf numFmtId="198" fontId="40" fillId="2" borderId="252" xfId="16" applyNumberFormat="1" applyFont="1" applyFill="1" applyBorder="1" applyAlignment="1">
      <alignment horizontal="center" vertical="center"/>
    </xf>
    <xf numFmtId="198" fontId="40" fillId="2" borderId="4" xfId="16" applyNumberFormat="1" applyFont="1" applyFill="1" applyBorder="1" applyAlignment="1">
      <alignment horizontal="center" vertical="center"/>
    </xf>
    <xf numFmtId="0" fontId="40" fillId="2" borderId="3" xfId="16" applyFont="1" applyFill="1" applyBorder="1" applyAlignment="1">
      <alignment horizontal="left" vertical="center" wrapText="1"/>
    </xf>
    <xf numFmtId="0" fontId="40" fillId="2" borderId="6" xfId="16" applyFont="1" applyFill="1" applyBorder="1" applyAlignment="1">
      <alignment horizontal="center" vertical="center" wrapText="1"/>
    </xf>
    <xf numFmtId="0" fontId="47" fillId="2" borderId="0" xfId="16" applyFont="1" applyFill="1" applyAlignment="1">
      <alignment horizontal="center" vertical="center"/>
    </xf>
    <xf numFmtId="0" fontId="47" fillId="2" borderId="0" xfId="16" applyFont="1" applyFill="1" applyAlignment="1">
      <alignment horizontal="left" vertical="center"/>
    </xf>
    <xf numFmtId="0" fontId="47" fillId="2" borderId="0" xfId="16" applyFont="1" applyFill="1" applyAlignment="1">
      <alignment horizontal="left" vertical="center" wrapText="1"/>
    </xf>
    <xf numFmtId="198" fontId="40" fillId="2" borderId="2" xfId="16" applyNumberFormat="1" applyFont="1" applyFill="1" applyBorder="1" applyAlignment="1">
      <alignment horizontal="center" vertical="center"/>
    </xf>
    <xf numFmtId="198" fontId="40" fillId="2" borderId="5" xfId="16" applyNumberFormat="1" applyFont="1" applyFill="1" applyBorder="1" applyAlignment="1">
      <alignment horizontal="center" vertical="center"/>
    </xf>
    <xf numFmtId="0" fontId="116" fillId="2" borderId="251" xfId="26" applyFont="1" applyFill="1" applyBorder="1" applyAlignment="1">
      <alignment horizontal="center" vertical="center"/>
    </xf>
    <xf numFmtId="0" fontId="116" fillId="2" borderId="252" xfId="26" applyFont="1" applyFill="1" applyBorder="1" applyAlignment="1">
      <alignment horizontal="center" vertical="center"/>
    </xf>
    <xf numFmtId="0" fontId="116" fillId="2" borderId="253" xfId="9" applyFont="1" applyFill="1" applyBorder="1" applyAlignment="1">
      <alignment horizontal="left" vertical="center"/>
    </xf>
    <xf numFmtId="0" fontId="116" fillId="2" borderId="48" xfId="9" applyFont="1" applyFill="1" applyBorder="1" applyAlignment="1">
      <alignment horizontal="left" vertical="center"/>
    </xf>
    <xf numFmtId="0" fontId="116" fillId="2" borderId="49" xfId="9" applyFont="1" applyFill="1" applyBorder="1" applyAlignment="1">
      <alignment horizontal="left" vertical="center"/>
    </xf>
    <xf numFmtId="0" fontId="116" fillId="2" borderId="5" xfId="9" applyFont="1" applyFill="1" applyBorder="1" applyAlignment="1">
      <alignment horizontal="left" vertical="center" wrapText="1"/>
    </xf>
    <xf numFmtId="0" fontId="116" fillId="2" borderId="6" xfId="9" applyFont="1" applyFill="1" applyBorder="1" applyAlignment="1">
      <alignment horizontal="left" vertical="center" wrapText="1"/>
    </xf>
    <xf numFmtId="0" fontId="40" fillId="4" borderId="2" xfId="9" applyFont="1" applyFill="1" applyBorder="1" applyAlignment="1">
      <alignment horizontal="center" vertical="center"/>
    </xf>
    <xf numFmtId="0" fontId="40" fillId="4" borderId="5" xfId="9" applyFont="1" applyFill="1" applyBorder="1" applyAlignment="1">
      <alignment horizontal="center" vertical="center"/>
    </xf>
    <xf numFmtId="0" fontId="40" fillId="4" borderId="6" xfId="9" applyFont="1" applyFill="1" applyBorder="1" applyAlignment="1">
      <alignment horizontal="center" vertical="center"/>
    </xf>
    <xf numFmtId="0" fontId="40" fillId="0" borderId="2" xfId="9" applyFont="1" applyBorder="1" applyAlignment="1">
      <alignment vertical="center" wrapText="1"/>
    </xf>
    <xf numFmtId="0" fontId="40" fillId="0" borderId="5" xfId="9" applyFont="1" applyBorder="1" applyAlignment="1">
      <alignment vertical="center" wrapText="1"/>
    </xf>
    <xf numFmtId="0" fontId="40" fillId="0" borderId="6" xfId="9" applyFont="1" applyBorder="1" applyAlignment="1">
      <alignment vertical="center" wrapText="1"/>
    </xf>
    <xf numFmtId="0" fontId="40" fillId="0" borderId="2" xfId="9" applyFont="1" applyBorder="1" applyAlignment="1">
      <alignment horizontal="center" vertical="center"/>
    </xf>
    <xf numFmtId="0" fontId="40" fillId="0" borderId="6" xfId="9" applyFont="1" applyBorder="1" applyAlignment="1">
      <alignment horizontal="center" vertical="center"/>
    </xf>
    <xf numFmtId="0" fontId="40" fillId="0" borderId="1" xfId="9" applyFont="1" applyBorder="1" applyAlignment="1">
      <alignment vertical="center" wrapText="1"/>
    </xf>
    <xf numFmtId="0" fontId="40" fillId="0" borderId="1" xfId="9" applyFont="1" applyBorder="1">
      <alignment vertical="center"/>
    </xf>
    <xf numFmtId="0" fontId="40" fillId="2" borderId="253" xfId="9" applyFont="1" applyFill="1" applyBorder="1" applyAlignment="1">
      <alignment horizontal="left" vertical="center" wrapText="1"/>
    </xf>
    <xf numFmtId="0" fontId="40" fillId="2" borderId="49" xfId="9" applyFont="1" applyFill="1" applyBorder="1" applyAlignment="1">
      <alignment horizontal="left" vertical="center" wrapText="1"/>
    </xf>
    <xf numFmtId="0" fontId="40" fillId="2" borderId="2" xfId="9" applyFont="1" applyFill="1" applyBorder="1" applyAlignment="1">
      <alignment horizontal="left" vertical="center" wrapText="1"/>
    </xf>
    <xf numFmtId="0" fontId="40" fillId="2" borderId="5" xfId="9" applyFont="1" applyFill="1" applyBorder="1" applyAlignment="1">
      <alignment horizontal="left" vertical="center" wrapText="1"/>
    </xf>
    <xf numFmtId="0" fontId="40" fillId="2" borderId="6" xfId="9" applyFont="1" applyFill="1" applyBorder="1" applyAlignment="1">
      <alignment horizontal="left" vertical="center" wrapText="1"/>
    </xf>
    <xf numFmtId="0" fontId="40" fillId="2" borderId="11" xfId="9" applyFont="1" applyFill="1" applyBorder="1" applyAlignment="1">
      <alignment horizontal="left" vertical="center" wrapText="1"/>
    </xf>
    <xf numFmtId="0" fontId="40" fillId="2" borderId="3" xfId="9" applyFont="1" applyFill="1" applyBorder="1" applyAlignment="1">
      <alignment horizontal="left" vertical="center" wrapText="1"/>
    </xf>
    <xf numFmtId="0" fontId="40" fillId="2" borderId="339" xfId="9" applyFont="1" applyFill="1" applyBorder="1" applyAlignment="1">
      <alignment horizontal="left" vertical="center" wrapText="1"/>
    </xf>
    <xf numFmtId="0" fontId="49" fillId="2" borderId="0" xfId="9" applyFont="1" applyFill="1" applyAlignment="1">
      <alignment horizontal="center" vertical="center"/>
    </xf>
    <xf numFmtId="0" fontId="65" fillId="4" borderId="2" xfId="3" applyFont="1" applyFill="1" applyBorder="1" applyAlignment="1">
      <alignment horizontal="center" vertical="center"/>
    </xf>
    <xf numFmtId="0" fontId="65" fillId="4" borderId="5" xfId="3" applyFont="1" applyFill="1" applyBorder="1" applyAlignment="1">
      <alignment horizontal="center" vertical="center"/>
    </xf>
    <xf numFmtId="0" fontId="65" fillId="4" borderId="6" xfId="3" applyFont="1" applyFill="1" applyBorder="1" applyAlignment="1">
      <alignment horizontal="center" vertical="center"/>
    </xf>
    <xf numFmtId="0" fontId="65" fillId="4" borderId="253" xfId="3" applyFont="1" applyFill="1" applyBorder="1" applyAlignment="1">
      <alignment horizontal="center" vertical="center"/>
    </xf>
    <xf numFmtId="0" fontId="65" fillId="4" borderId="48" xfId="3" applyFont="1" applyFill="1" applyBorder="1">
      <alignment vertical="center"/>
    </xf>
    <xf numFmtId="0" fontId="65" fillId="4" borderId="49" xfId="3" applyFont="1" applyFill="1" applyBorder="1">
      <alignment vertical="center"/>
    </xf>
    <xf numFmtId="0" fontId="65" fillId="0" borderId="0" xfId="3" applyFont="1" applyAlignment="1">
      <alignment vertical="center" wrapText="1"/>
    </xf>
    <xf numFmtId="0" fontId="65" fillId="0" borderId="0" xfId="3" applyFont="1">
      <alignment vertical="center"/>
    </xf>
    <xf numFmtId="0" fontId="65" fillId="0" borderId="1" xfId="3" applyFont="1" applyBorder="1" applyAlignment="1">
      <alignment vertical="center" wrapText="1"/>
    </xf>
    <xf numFmtId="0" fontId="65" fillId="0" borderId="1" xfId="3" applyFont="1" applyBorder="1">
      <alignment vertical="center"/>
    </xf>
    <xf numFmtId="0" fontId="65" fillId="2" borderId="0" xfId="3" applyFont="1" applyFill="1" applyAlignment="1">
      <alignment horizontal="center" vertical="center"/>
    </xf>
    <xf numFmtId="0" fontId="65" fillId="2" borderId="0" xfId="3" applyFont="1" applyFill="1" applyAlignment="1">
      <alignment horizontal="left" vertical="center"/>
    </xf>
    <xf numFmtId="0" fontId="63" fillId="2" borderId="0" xfId="3" applyFont="1" applyFill="1" applyAlignment="1">
      <alignment horizontal="left" vertical="center" wrapText="1"/>
    </xf>
    <xf numFmtId="0" fontId="63" fillId="2" borderId="0" xfId="3" applyFont="1" applyFill="1" applyAlignment="1">
      <alignment horizontal="left" vertical="center"/>
    </xf>
    <xf numFmtId="0" fontId="63" fillId="2" borderId="3" xfId="3" applyFont="1" applyFill="1" applyBorder="1" applyAlignment="1">
      <alignment horizontal="left" vertical="center"/>
    </xf>
    <xf numFmtId="0" fontId="11" fillId="0" borderId="0" xfId="9" applyFont="1" applyAlignment="1">
      <alignment vertical="center" wrapText="1"/>
    </xf>
    <xf numFmtId="0" fontId="13" fillId="0" borderId="0" xfId="9" applyAlignment="1">
      <alignment vertical="center" wrapText="1"/>
    </xf>
    <xf numFmtId="0" fontId="13" fillId="0" borderId="0" xfId="9">
      <alignment vertical="center"/>
    </xf>
    <xf numFmtId="0" fontId="13" fillId="0" borderId="0" xfId="9" applyAlignment="1">
      <alignment horizontal="right" vertical="center"/>
    </xf>
    <xf numFmtId="0" fontId="22" fillId="0" borderId="0" xfId="9" applyFont="1" applyAlignment="1">
      <alignment horizontal="center" vertical="center"/>
    </xf>
    <xf numFmtId="0" fontId="22" fillId="0" borderId="2" xfId="9" applyFont="1" applyBorder="1" applyAlignment="1">
      <alignment horizontal="center" vertical="center"/>
    </xf>
    <xf numFmtId="0" fontId="22" fillId="0" borderId="5" xfId="9" applyFont="1" applyBorder="1" applyAlignment="1">
      <alignment horizontal="center" vertical="center"/>
    </xf>
    <xf numFmtId="0" fontId="22" fillId="0" borderId="6" xfId="9" applyFont="1" applyBorder="1" applyAlignment="1">
      <alignment horizontal="center" vertical="center"/>
    </xf>
    <xf numFmtId="0" fontId="13" fillId="0" borderId="251" xfId="9" applyBorder="1" applyAlignment="1">
      <alignment horizontal="center" vertical="center"/>
    </xf>
    <xf numFmtId="0" fontId="13" fillId="0" borderId="252" xfId="9" applyBorder="1" applyAlignment="1">
      <alignment horizontal="center" vertical="center"/>
    </xf>
    <xf numFmtId="0" fontId="13" fillId="0" borderId="253" xfId="9" applyBorder="1" applyAlignment="1">
      <alignment horizontal="left" vertical="center" wrapText="1" indent="1"/>
    </xf>
    <xf numFmtId="0" fontId="13" fillId="0" borderId="48" xfId="9" applyBorder="1" applyAlignment="1">
      <alignment horizontal="left" vertical="center" wrapText="1" indent="1"/>
    </xf>
    <xf numFmtId="0" fontId="13" fillId="0" borderId="49" xfId="9" applyBorder="1" applyAlignment="1">
      <alignment horizontal="left" vertical="center" wrapText="1" indent="1"/>
    </xf>
    <xf numFmtId="0" fontId="27" fillId="0" borderId="26" xfId="9" applyFont="1" applyBorder="1" applyAlignment="1">
      <alignment horizontal="center" vertical="center"/>
    </xf>
    <xf numFmtId="0" fontId="13" fillId="0" borderId="26" xfId="9" applyBorder="1">
      <alignment vertical="center"/>
    </xf>
    <xf numFmtId="0" fontId="25" fillId="0" borderId="27" xfId="9" applyFont="1" applyBorder="1" applyAlignment="1">
      <alignment horizontal="center" vertical="center"/>
    </xf>
    <xf numFmtId="0" fontId="13" fillId="0" borderId="28" xfId="9" applyBorder="1" applyAlignment="1">
      <alignment horizontal="center" vertical="center"/>
    </xf>
    <xf numFmtId="0" fontId="13" fillId="0" borderId="29" xfId="9" applyBorder="1" applyAlignment="1">
      <alignment horizontal="center" vertical="center"/>
    </xf>
    <xf numFmtId="0" fontId="13" fillId="0" borderId="30" xfId="9" applyBorder="1">
      <alignment vertical="center"/>
    </xf>
    <xf numFmtId="0" fontId="13" fillId="0" borderId="31" xfId="9" applyBorder="1">
      <alignment vertical="center"/>
    </xf>
    <xf numFmtId="0" fontId="13" fillId="0" borderId="32" xfId="9" applyBorder="1" applyAlignment="1">
      <alignment horizontal="center" vertical="center"/>
    </xf>
    <xf numFmtId="0" fontId="13" fillId="0" borderId="5" xfId="9" applyBorder="1" applyAlignment="1">
      <alignment horizontal="center" vertical="center"/>
    </xf>
    <xf numFmtId="0" fontId="13" fillId="0" borderId="6" xfId="9" applyBorder="1" applyAlignment="1">
      <alignment horizontal="center" vertical="center"/>
    </xf>
    <xf numFmtId="0" fontId="13" fillId="0" borderId="2" xfId="9" applyBorder="1" applyAlignment="1">
      <alignment horizontal="center" vertical="center"/>
    </xf>
    <xf numFmtId="0" fontId="13" fillId="0" borderId="33" xfId="9" applyBorder="1">
      <alignment vertical="center"/>
    </xf>
    <xf numFmtId="0" fontId="29" fillId="0" borderId="250" xfId="13" applyFont="1" applyBorder="1" applyAlignment="1">
      <alignment horizontal="center" vertical="center" wrapText="1"/>
    </xf>
    <xf numFmtId="0" fontId="25" fillId="0" borderId="0" xfId="9" applyFont="1" applyAlignment="1">
      <alignment horizontal="left" vertical="center" wrapText="1"/>
    </xf>
    <xf numFmtId="0" fontId="25" fillId="0" borderId="40" xfId="9" applyFont="1" applyBorder="1" applyAlignment="1">
      <alignment horizontal="center" vertical="center" wrapText="1"/>
    </xf>
    <xf numFmtId="0" fontId="25" fillId="0" borderId="41" xfId="9" applyFont="1" applyBorder="1" applyAlignment="1">
      <alignment horizontal="center" vertical="center" wrapText="1"/>
    </xf>
    <xf numFmtId="0" fontId="25" fillId="0" borderId="3" xfId="9" applyFont="1" applyBorder="1" applyAlignment="1">
      <alignment horizontal="center" vertical="center" wrapText="1"/>
    </xf>
    <xf numFmtId="0" fontId="25" fillId="0" borderId="4" xfId="9" applyFont="1" applyBorder="1" applyAlignment="1">
      <alignment horizontal="center" vertical="center" wrapText="1"/>
    </xf>
    <xf numFmtId="0" fontId="25" fillId="0" borderId="11" xfId="9" applyFont="1" applyBorder="1" applyAlignment="1">
      <alignment horizontal="center" vertical="center" wrapText="1"/>
    </xf>
    <xf numFmtId="0" fontId="25" fillId="0" borderId="45" xfId="9" applyFont="1" applyBorder="1" applyAlignment="1">
      <alignment horizontal="center" vertical="center" shrinkToFit="1"/>
    </xf>
    <xf numFmtId="0" fontId="25" fillId="0" borderId="46" xfId="9" applyFont="1" applyBorder="1" applyAlignment="1">
      <alignment horizontal="center" vertical="center" shrinkToFit="1"/>
    </xf>
    <xf numFmtId="0" fontId="7" fillId="0" borderId="253" xfId="3" applyBorder="1" applyAlignment="1">
      <alignment horizontal="center" vertical="center" wrapText="1"/>
    </xf>
    <xf numFmtId="0" fontId="7" fillId="0" borderId="49" xfId="3" applyBorder="1" applyAlignment="1">
      <alignment horizontal="center" vertical="center" wrapText="1"/>
    </xf>
    <xf numFmtId="0" fontId="7" fillId="0" borderId="250" xfId="3" applyBorder="1" applyAlignment="1">
      <alignment horizontal="center" vertical="center"/>
    </xf>
    <xf numFmtId="0" fontId="7" fillId="0" borderId="251" xfId="3" applyBorder="1" applyAlignment="1">
      <alignment horizontal="center" vertical="center"/>
    </xf>
    <xf numFmtId="0" fontId="7" fillId="0" borderId="252" xfId="3" applyBorder="1" applyAlignment="1">
      <alignment horizontal="center" vertical="center"/>
    </xf>
    <xf numFmtId="0" fontId="7" fillId="0" borderId="11" xfId="3" applyBorder="1" applyAlignment="1">
      <alignment horizontal="center" vertical="center"/>
    </xf>
    <xf numFmtId="0" fontId="7" fillId="0" borderId="3" xfId="3" applyBorder="1" applyAlignment="1">
      <alignment horizontal="center" vertical="center"/>
    </xf>
    <xf numFmtId="0" fontId="7" fillId="0" borderId="4" xfId="3" applyBorder="1" applyAlignment="1">
      <alignment horizontal="center" vertical="center"/>
    </xf>
    <xf numFmtId="0" fontId="7" fillId="0" borderId="1" xfId="3" applyBorder="1">
      <alignment vertical="center"/>
    </xf>
    <xf numFmtId="0" fontId="7" fillId="0" borderId="48" xfId="3" applyBorder="1" applyAlignment="1">
      <alignment horizontal="center" vertical="center" wrapText="1"/>
    </xf>
    <xf numFmtId="0" fontId="7" fillId="0" borderId="1" xfId="3" applyBorder="1" applyAlignment="1">
      <alignment vertical="center" wrapText="1"/>
    </xf>
    <xf numFmtId="0" fontId="7" fillId="0" borderId="2" xfId="3" applyBorder="1" applyAlignment="1">
      <alignment vertical="center" wrapText="1"/>
    </xf>
    <xf numFmtId="0" fontId="7" fillId="0" borderId="6" xfId="3" applyBorder="1" applyAlignment="1">
      <alignment vertical="center" wrapText="1"/>
    </xf>
    <xf numFmtId="0" fontId="8" fillId="0" borderId="0" xfId="3" applyFont="1" applyAlignment="1">
      <alignment vertical="center" wrapText="1"/>
    </xf>
    <xf numFmtId="0" fontId="7" fillId="0" borderId="5" xfId="3" applyBorder="1" applyAlignment="1">
      <alignment vertical="center" wrapText="1"/>
    </xf>
    <xf numFmtId="0" fontId="7" fillId="0" borderId="250" xfId="3" applyBorder="1" applyAlignment="1">
      <alignment vertical="center" wrapText="1"/>
    </xf>
    <xf numFmtId="0" fontId="7" fillId="0" borderId="251" xfId="3" applyBorder="1" applyAlignment="1">
      <alignment vertical="center" wrapText="1"/>
    </xf>
    <xf numFmtId="0" fontId="7" fillId="0" borderId="11" xfId="3" applyBorder="1" applyAlignment="1">
      <alignment vertical="center" wrapText="1"/>
    </xf>
    <xf numFmtId="0" fontId="7" fillId="0" borderId="3" xfId="3" applyBorder="1" applyAlignment="1">
      <alignment vertical="center" wrapText="1"/>
    </xf>
    <xf numFmtId="0" fontId="104" fillId="0" borderId="250" xfId="3" applyFont="1" applyBorder="1" applyAlignment="1">
      <alignment horizontal="center" vertical="center"/>
    </xf>
    <xf numFmtId="0" fontId="104" fillId="0" borderId="251" xfId="3" applyFont="1" applyBorder="1" applyAlignment="1">
      <alignment horizontal="center" vertical="center"/>
    </xf>
    <xf numFmtId="0" fontId="104" fillId="0" borderId="252" xfId="3" applyFont="1" applyBorder="1" applyAlignment="1">
      <alignment horizontal="center" vertical="center"/>
    </xf>
    <xf numFmtId="0" fontId="104" fillId="0" borderId="11" xfId="3" applyFont="1" applyBorder="1" applyAlignment="1">
      <alignment horizontal="center" vertical="center"/>
    </xf>
    <xf numFmtId="0" fontId="104" fillId="0" borderId="3" xfId="3" applyFont="1" applyBorder="1" applyAlignment="1">
      <alignment horizontal="center" vertical="center"/>
    </xf>
    <xf numFmtId="0" fontId="104" fillId="0" borderId="4" xfId="3" applyFont="1" applyBorder="1" applyAlignment="1">
      <alignment horizontal="center" vertical="center"/>
    </xf>
    <xf numFmtId="0" fontId="192" fillId="0" borderId="2" xfId="3" applyFont="1" applyBorder="1" applyAlignment="1">
      <alignment horizontal="center" vertical="center"/>
    </xf>
    <xf numFmtId="0" fontId="192" fillId="0" borderId="5" xfId="3" applyFont="1" applyBorder="1" applyAlignment="1">
      <alignment horizontal="center" vertical="center"/>
    </xf>
    <xf numFmtId="0" fontId="192" fillId="0" borderId="6" xfId="3" applyFont="1" applyBorder="1" applyAlignment="1">
      <alignment horizontal="center" vertical="center"/>
    </xf>
    <xf numFmtId="0" fontId="104" fillId="0" borderId="1" xfId="3" applyFont="1" applyBorder="1" applyAlignment="1">
      <alignment horizontal="center" vertical="center"/>
    </xf>
    <xf numFmtId="0" fontId="7" fillId="2" borderId="2" xfId="3" applyFill="1" applyBorder="1" applyAlignment="1">
      <alignment vertical="center" wrapText="1"/>
    </xf>
    <xf numFmtId="0" fontId="7" fillId="2" borderId="6" xfId="3" applyFill="1" applyBorder="1" applyAlignment="1">
      <alignment vertical="center" wrapText="1"/>
    </xf>
    <xf numFmtId="0" fontId="7" fillId="2" borderId="1" xfId="3" applyFill="1" applyBorder="1" applyAlignment="1">
      <alignment horizontal="center" vertical="center"/>
    </xf>
    <xf numFmtId="0" fontId="193" fillId="2" borderId="0" xfId="3" applyFont="1" applyFill="1" applyAlignment="1">
      <alignment horizontal="center" vertical="center"/>
    </xf>
    <xf numFmtId="0" fontId="22" fillId="2" borderId="2" xfId="3" applyFont="1" applyFill="1" applyBorder="1" applyAlignment="1">
      <alignment horizontal="center" vertical="center"/>
    </xf>
    <xf numFmtId="0" fontId="22" fillId="2" borderId="5" xfId="3" applyFont="1" applyFill="1" applyBorder="1" applyAlignment="1">
      <alignment horizontal="center" vertical="center"/>
    </xf>
    <xf numFmtId="0" fontId="22" fillId="2" borderId="6" xfId="3" applyFont="1" applyFill="1" applyBorder="1" applyAlignment="1">
      <alignment horizontal="center" vertical="center"/>
    </xf>
    <xf numFmtId="0" fontId="7" fillId="2" borderId="2" xfId="3" applyFill="1" applyBorder="1" applyAlignment="1">
      <alignment horizontal="center" vertical="center"/>
    </xf>
    <xf numFmtId="0" fontId="7" fillId="2" borderId="5" xfId="3" applyFill="1" applyBorder="1" applyAlignment="1">
      <alignment horizontal="center" vertical="center"/>
    </xf>
    <xf numFmtId="0" fontId="7" fillId="2" borderId="6" xfId="3" applyFill="1" applyBorder="1" applyAlignment="1">
      <alignment horizontal="center" vertical="center"/>
    </xf>
    <xf numFmtId="0" fontId="7" fillId="2" borderId="253" xfId="3" applyFill="1" applyBorder="1" applyAlignment="1">
      <alignment horizontal="center" vertical="center" wrapText="1"/>
    </xf>
    <xf numFmtId="0" fontId="7" fillId="2" borderId="49" xfId="3" applyFill="1" applyBorder="1" applyAlignment="1">
      <alignment horizontal="center" vertical="center" wrapText="1"/>
    </xf>
    <xf numFmtId="0" fontId="7" fillId="2" borderId="1" xfId="3" applyFill="1" applyBorder="1" applyAlignment="1">
      <alignment vertical="center" wrapText="1"/>
    </xf>
    <xf numFmtId="0" fontId="7" fillId="2" borderId="1" xfId="3" applyFill="1" applyBorder="1">
      <alignment vertical="center"/>
    </xf>
    <xf numFmtId="0" fontId="8" fillId="2" borderId="0" xfId="3" applyFont="1" applyFill="1" applyAlignment="1">
      <alignment vertical="center" wrapText="1"/>
    </xf>
    <xf numFmtId="0" fontId="107" fillId="2" borderId="1" xfId="3" applyFont="1" applyFill="1" applyBorder="1" applyAlignment="1">
      <alignment vertical="center" wrapText="1"/>
    </xf>
    <xf numFmtId="0" fontId="107" fillId="2" borderId="1" xfId="3" applyFont="1" applyFill="1" applyBorder="1">
      <alignment vertical="center"/>
    </xf>
    <xf numFmtId="0" fontId="107" fillId="2" borderId="1" xfId="3" applyFont="1" applyFill="1" applyBorder="1" applyAlignment="1">
      <alignment horizontal="center" vertical="center"/>
    </xf>
    <xf numFmtId="0" fontId="7" fillId="2" borderId="250" xfId="3" applyFill="1" applyBorder="1" applyAlignment="1">
      <alignment horizontal="center" vertical="center"/>
    </xf>
    <xf numFmtId="0" fontId="7" fillId="2" borderId="251" xfId="3" applyFill="1" applyBorder="1" applyAlignment="1">
      <alignment horizontal="center" vertical="center"/>
    </xf>
    <xf numFmtId="0" fontId="7" fillId="2" borderId="252" xfId="3" applyFill="1" applyBorder="1" applyAlignment="1">
      <alignment horizontal="center" vertical="center"/>
    </xf>
    <xf numFmtId="0" fontId="7" fillId="2" borderId="11" xfId="3" applyFill="1" applyBorder="1" applyAlignment="1">
      <alignment horizontal="center" vertical="center"/>
    </xf>
    <xf numFmtId="0" fontId="7" fillId="2" borderId="3" xfId="3" applyFill="1" applyBorder="1" applyAlignment="1">
      <alignment horizontal="center" vertical="center"/>
    </xf>
    <xf numFmtId="0" fontId="7" fillId="2" borderId="4" xfId="3" applyFill="1" applyBorder="1" applyAlignment="1">
      <alignment horizontal="center" vertical="center"/>
    </xf>
    <xf numFmtId="0" fontId="7" fillId="2" borderId="48" xfId="3" applyFill="1" applyBorder="1" applyAlignment="1">
      <alignment horizontal="center" vertical="center" wrapText="1"/>
    </xf>
    <xf numFmtId="0" fontId="7" fillId="2" borderId="5" xfId="3" applyFill="1" applyBorder="1" applyAlignment="1">
      <alignment vertical="center" wrapText="1"/>
    </xf>
    <xf numFmtId="0" fontId="7" fillId="2" borderId="250" xfId="3" applyFill="1" applyBorder="1" applyAlignment="1">
      <alignment vertical="center" wrapText="1"/>
    </xf>
    <xf numFmtId="0" fontId="7" fillId="2" borderId="251" xfId="3" applyFill="1" applyBorder="1" applyAlignment="1">
      <alignment vertical="center" wrapText="1"/>
    </xf>
    <xf numFmtId="0" fontId="7" fillId="2" borderId="11" xfId="3" applyFill="1" applyBorder="1" applyAlignment="1">
      <alignment vertical="center" wrapText="1"/>
    </xf>
    <xf numFmtId="0" fontId="7" fillId="2" borderId="3" xfId="3" applyFill="1" applyBorder="1" applyAlignment="1">
      <alignment vertical="center" wrapText="1"/>
    </xf>
    <xf numFmtId="0" fontId="13" fillId="2" borderId="49" xfId="9" applyFill="1" applyBorder="1" applyAlignment="1">
      <alignment horizontal="center" vertical="center" wrapText="1"/>
    </xf>
    <xf numFmtId="0" fontId="65" fillId="2" borderId="253" xfId="9" applyFont="1" applyFill="1" applyBorder="1">
      <alignment vertical="center"/>
    </xf>
    <xf numFmtId="0" fontId="65" fillId="2" borderId="49" xfId="9" applyFont="1" applyFill="1" applyBorder="1">
      <alignment vertical="center"/>
    </xf>
    <xf numFmtId="0" fontId="65" fillId="2" borderId="250" xfId="9" applyFont="1" applyFill="1" applyBorder="1" applyAlignment="1">
      <alignment horizontal="center" vertical="center"/>
    </xf>
    <xf numFmtId="0" fontId="65" fillId="2" borderId="11" xfId="9" applyFont="1" applyFill="1" applyBorder="1" applyAlignment="1">
      <alignment horizontal="center" vertical="center"/>
    </xf>
    <xf numFmtId="0" fontId="65" fillId="2" borderId="3" xfId="9" applyFont="1" applyFill="1" applyBorder="1" applyAlignment="1">
      <alignment horizontal="center" vertical="center"/>
    </xf>
    <xf numFmtId="0" fontId="65" fillId="2" borderId="4" xfId="9" applyFont="1" applyFill="1" applyBorder="1" applyAlignment="1">
      <alignment horizontal="center" vertical="center"/>
    </xf>
    <xf numFmtId="0" fontId="65" fillId="2" borderId="1" xfId="13" applyFont="1" applyFill="1" applyBorder="1" applyAlignment="1">
      <alignment horizontal="center" vertical="center" wrapText="1"/>
    </xf>
    <xf numFmtId="0" fontId="65" fillId="2" borderId="0" xfId="9" applyFont="1" applyFill="1" applyAlignment="1">
      <alignment vertical="center" wrapText="1"/>
    </xf>
    <xf numFmtId="0" fontId="24" fillId="2" borderId="0" xfId="9" applyFont="1" applyFill="1" applyAlignment="1">
      <alignment vertical="center" wrapText="1"/>
    </xf>
    <xf numFmtId="0" fontId="65" fillId="2" borderId="253" xfId="9" applyFont="1" applyFill="1" applyBorder="1" applyAlignment="1">
      <alignment horizontal="center" vertical="center" wrapText="1"/>
    </xf>
    <xf numFmtId="0" fontId="65" fillId="2" borderId="49" xfId="9" applyFont="1" applyFill="1" applyBorder="1" applyAlignment="1">
      <alignment horizontal="center" vertical="center" wrapText="1"/>
    </xf>
    <xf numFmtId="0" fontId="65" fillId="2" borderId="250" xfId="9" applyFont="1" applyFill="1" applyBorder="1" applyAlignment="1">
      <alignment horizontal="left" vertical="center" wrapText="1"/>
    </xf>
    <xf numFmtId="0" fontId="65" fillId="2" borderId="251" xfId="9" applyFont="1" applyFill="1" applyBorder="1" applyAlignment="1">
      <alignment horizontal="left" vertical="center" wrapText="1"/>
    </xf>
    <xf numFmtId="0" fontId="65" fillId="2" borderId="252" xfId="9" applyFont="1" applyFill="1" applyBorder="1" applyAlignment="1">
      <alignment horizontal="left" vertical="center" wrapText="1"/>
    </xf>
    <xf numFmtId="0" fontId="65" fillId="2" borderId="11" xfId="9" applyFont="1" applyFill="1" applyBorder="1" applyAlignment="1">
      <alignment horizontal="left" vertical="center" wrapText="1"/>
    </xf>
    <xf numFmtId="0" fontId="65" fillId="2" borderId="3" xfId="9" applyFont="1" applyFill="1" applyBorder="1" applyAlignment="1">
      <alignment horizontal="left" vertical="center" wrapText="1"/>
    </xf>
    <xf numFmtId="0" fontId="65" fillId="2" borderId="4" xfId="9" applyFont="1" applyFill="1" applyBorder="1" applyAlignment="1">
      <alignment horizontal="left" vertical="center" wrapText="1"/>
    </xf>
    <xf numFmtId="0" fontId="65" fillId="2" borderId="2" xfId="9" applyFont="1" applyFill="1" applyBorder="1" applyAlignment="1">
      <alignment horizontal="center" vertical="center" wrapText="1"/>
    </xf>
    <xf numFmtId="0" fontId="65" fillId="2" borderId="5" xfId="9" applyFont="1" applyFill="1" applyBorder="1" applyAlignment="1">
      <alignment horizontal="center" vertical="center" wrapText="1"/>
    </xf>
    <xf numFmtId="0" fontId="65" fillId="2" borderId="6" xfId="9" applyFont="1" applyFill="1" applyBorder="1" applyAlignment="1">
      <alignment horizontal="center" vertical="center" wrapText="1"/>
    </xf>
    <xf numFmtId="0" fontId="65" fillId="2" borderId="5" xfId="9" applyFont="1" applyFill="1" applyBorder="1" applyAlignment="1">
      <alignment horizontal="left" vertical="center" wrapText="1"/>
    </xf>
    <xf numFmtId="0" fontId="65" fillId="2" borderId="6" xfId="9" applyFont="1" applyFill="1" applyBorder="1" applyAlignment="1">
      <alignment horizontal="left" vertical="center" wrapText="1"/>
    </xf>
    <xf numFmtId="0" fontId="63" fillId="2" borderId="0" xfId="9" applyFont="1" applyFill="1" applyAlignment="1">
      <alignment vertical="center" wrapText="1"/>
    </xf>
    <xf numFmtId="0" fontId="65" fillId="2" borderId="1" xfId="9" applyFont="1" applyFill="1" applyBorder="1" applyAlignment="1">
      <alignment horizontal="center" vertical="center" wrapText="1"/>
    </xf>
    <xf numFmtId="0" fontId="65" fillId="2" borderId="253" xfId="9" applyFont="1" applyFill="1" applyBorder="1" applyAlignment="1">
      <alignment vertical="center" wrapText="1"/>
    </xf>
    <xf numFmtId="0" fontId="65" fillId="2" borderId="49" xfId="9" applyFont="1" applyFill="1" applyBorder="1" applyAlignment="1">
      <alignment vertical="center" wrapText="1"/>
    </xf>
    <xf numFmtId="0" fontId="65" fillId="2" borderId="250" xfId="9" applyFont="1" applyFill="1" applyBorder="1" applyAlignment="1">
      <alignment vertical="center" wrapText="1"/>
    </xf>
    <xf numFmtId="0" fontId="65" fillId="2" borderId="10" xfId="9" applyFont="1" applyFill="1" applyBorder="1" applyAlignment="1">
      <alignment vertical="center" wrapText="1"/>
    </xf>
    <xf numFmtId="0" fontId="65" fillId="2" borderId="11" xfId="9" applyFont="1" applyFill="1" applyBorder="1" applyAlignment="1">
      <alignment vertical="center" wrapText="1"/>
    </xf>
    <xf numFmtId="0" fontId="194" fillId="2" borderId="251" xfId="9" applyFont="1" applyFill="1" applyBorder="1" applyAlignment="1">
      <alignment horizontal="center" wrapText="1"/>
    </xf>
    <xf numFmtId="0" fontId="194" fillId="2" borderId="252" xfId="9" applyFont="1" applyFill="1" applyBorder="1" applyAlignment="1">
      <alignment horizontal="center" wrapText="1"/>
    </xf>
    <xf numFmtId="0" fontId="194" fillId="2" borderId="0" xfId="9" applyFont="1" applyFill="1" applyAlignment="1">
      <alignment horizontal="center" wrapText="1"/>
    </xf>
    <xf numFmtId="0" fontId="194" fillId="2" borderId="9" xfId="9" applyFont="1" applyFill="1" applyBorder="1" applyAlignment="1">
      <alignment horizontal="center" wrapText="1"/>
    </xf>
    <xf numFmtId="0" fontId="194" fillId="2" borderId="3" xfId="9" applyFont="1" applyFill="1" applyBorder="1" applyAlignment="1">
      <alignment horizontal="center" wrapText="1"/>
    </xf>
    <xf numFmtId="0" fontId="194" fillId="2" borderId="4" xfId="9" applyFont="1" applyFill="1" applyBorder="1" applyAlignment="1">
      <alignment horizontal="center" wrapText="1"/>
    </xf>
    <xf numFmtId="0" fontId="65" fillId="2" borderId="10" xfId="9" applyFont="1" applyFill="1" applyBorder="1" applyAlignment="1">
      <alignment horizontal="left" vertical="center" wrapText="1"/>
    </xf>
    <xf numFmtId="0" fontId="65" fillId="2" borderId="9" xfId="9" applyFont="1" applyFill="1" applyBorder="1" applyAlignment="1">
      <alignment horizontal="left" vertical="center" wrapText="1"/>
    </xf>
    <xf numFmtId="0" fontId="193" fillId="0" borderId="0" xfId="3" applyFont="1" applyAlignment="1">
      <alignment horizontal="center" vertical="center"/>
    </xf>
    <xf numFmtId="0" fontId="8" fillId="0" borderId="253" xfId="0" applyFont="1" applyBorder="1" applyAlignment="1">
      <alignment horizontal="left" vertical="center" wrapText="1"/>
    </xf>
    <xf numFmtId="0" fontId="8" fillId="0" borderId="250" xfId="0" applyFont="1" applyBorder="1" applyAlignment="1">
      <alignment horizontal="center" vertical="center" wrapText="1"/>
    </xf>
    <xf numFmtId="0" fontId="8" fillId="0" borderId="251" xfId="0" applyFont="1" applyBorder="1" applyAlignment="1">
      <alignment horizontal="center" vertical="center" wrapText="1"/>
    </xf>
    <xf numFmtId="0" fontId="8" fillId="0" borderId="25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53" xfId="0" applyFont="1" applyBorder="1">
      <alignment vertical="center"/>
    </xf>
    <xf numFmtId="0" fontId="8" fillId="0" borderId="250" xfId="0" applyFont="1" applyBorder="1" applyAlignment="1">
      <alignment horizontal="left" vertical="center"/>
    </xf>
    <xf numFmtId="0" fontId="8" fillId="0" borderId="251" xfId="0" applyFont="1" applyBorder="1" applyAlignment="1">
      <alignment horizontal="left" vertical="center"/>
    </xf>
    <xf numFmtId="0" fontId="8" fillId="0" borderId="252" xfId="0" applyFont="1" applyBorder="1" applyAlignment="1">
      <alignment horizontal="left" vertical="center"/>
    </xf>
    <xf numFmtId="0" fontId="8" fillId="0" borderId="10" xfId="0" applyFont="1" applyBorder="1" applyAlignment="1">
      <alignment horizontal="left" vertical="center"/>
    </xf>
    <xf numFmtId="0" fontId="8" fillId="0" borderId="9" xfId="0" applyFont="1" applyBorder="1" applyAlignment="1">
      <alignment horizontal="left" vertical="center"/>
    </xf>
    <xf numFmtId="0" fontId="8" fillId="0" borderId="11"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253" xfId="0" applyFont="1" applyBorder="1" applyAlignment="1">
      <alignment horizontal="center" vertical="center"/>
    </xf>
    <xf numFmtId="0" fontId="28" fillId="0" borderId="250" xfId="9" applyFont="1" applyBorder="1" applyAlignment="1">
      <alignment horizontal="right" vertical="center"/>
    </xf>
    <xf numFmtId="0" fontId="28" fillId="0" borderId="252" xfId="9" applyFont="1" applyBorder="1" applyAlignment="1">
      <alignment horizontal="right" vertical="center"/>
    </xf>
    <xf numFmtId="0" fontId="28" fillId="0" borderId="10" xfId="9" applyFont="1" applyBorder="1" applyAlignment="1">
      <alignment horizontal="right" vertical="center"/>
    </xf>
    <xf numFmtId="0" fontId="28" fillId="0" borderId="9" xfId="9" applyFont="1" applyBorder="1" applyAlignment="1">
      <alignment horizontal="right" vertical="center"/>
    </xf>
    <xf numFmtId="0" fontId="28" fillId="0" borderId="11" xfId="9" applyFont="1" applyBorder="1" applyAlignment="1">
      <alignment horizontal="right" vertical="center"/>
    </xf>
    <xf numFmtId="0" fontId="28" fillId="0" borderId="4" xfId="9" applyFont="1" applyBorder="1" applyAlignment="1">
      <alignment horizontal="right" vertical="center"/>
    </xf>
    <xf numFmtId="58" fontId="28" fillId="0" borderId="250" xfId="9" applyNumberFormat="1" applyFont="1" applyBorder="1" applyAlignment="1">
      <alignment horizontal="center" vertical="center"/>
    </xf>
    <xf numFmtId="0" fontId="28" fillId="0" borderId="252" xfId="9" applyFont="1" applyBorder="1" applyAlignment="1">
      <alignment horizontal="center" vertical="center"/>
    </xf>
    <xf numFmtId="0" fontId="28" fillId="0" borderId="270" xfId="9" applyFont="1" applyBorder="1" applyAlignment="1">
      <alignment horizontal="center" vertical="center"/>
    </xf>
    <xf numFmtId="0" fontId="109" fillId="0" borderId="0" xfId="9" applyFont="1" applyAlignment="1">
      <alignment horizontal="left" vertical="center" wrapText="1"/>
    </xf>
    <xf numFmtId="0" fontId="109" fillId="0" borderId="0" xfId="9" applyFont="1" applyAlignment="1">
      <alignment horizontal="left" vertical="center"/>
    </xf>
    <xf numFmtId="0" fontId="163" fillId="2" borderId="0" xfId="27" applyFont="1" applyFill="1" applyAlignment="1">
      <alignment horizontal="right" vertical="center"/>
    </xf>
    <xf numFmtId="0" fontId="43" fillId="2" borderId="0" xfId="27" applyFont="1" applyFill="1" applyAlignment="1">
      <alignment horizontal="center" vertical="center" wrapText="1"/>
    </xf>
    <xf numFmtId="0" fontId="43" fillId="2" borderId="0" xfId="27" applyFont="1" applyFill="1" applyAlignment="1">
      <alignment horizontal="center" vertical="center"/>
    </xf>
    <xf numFmtId="0" fontId="163" fillId="2" borderId="27" xfId="27" applyFont="1" applyFill="1" applyBorder="1" applyAlignment="1">
      <alignment horizontal="left" vertical="center"/>
    </xf>
    <xf numFmtId="0" fontId="163" fillId="2" borderId="28" xfId="27" applyFont="1" applyFill="1" applyBorder="1" applyAlignment="1">
      <alignment horizontal="left" vertical="center"/>
    </xf>
    <xf numFmtId="0" fontId="163" fillId="2" borderId="29" xfId="27" applyFont="1" applyFill="1" applyBorder="1" applyAlignment="1">
      <alignment horizontal="left" vertical="center"/>
    </xf>
    <xf numFmtId="0" fontId="163" fillId="2" borderId="30" xfId="27" applyFont="1" applyFill="1" applyBorder="1" applyAlignment="1">
      <alignment horizontal="center" vertical="center"/>
    </xf>
    <xf numFmtId="0" fontId="163" fillId="2" borderId="28" xfId="27" applyFont="1" applyFill="1" applyBorder="1" applyAlignment="1">
      <alignment horizontal="center" vertical="center"/>
    </xf>
    <xf numFmtId="0" fontId="163" fillId="2" borderId="31" xfId="27" applyFont="1" applyFill="1" applyBorder="1" applyAlignment="1">
      <alignment horizontal="center" vertical="center"/>
    </xf>
    <xf numFmtId="0" fontId="163" fillId="2" borderId="32" xfId="27" applyFont="1" applyFill="1" applyBorder="1" applyAlignment="1">
      <alignment horizontal="left" vertical="center"/>
    </xf>
    <xf numFmtId="0" fontId="163" fillId="2" borderId="5" xfId="27" applyFont="1" applyFill="1" applyBorder="1" applyAlignment="1">
      <alignment horizontal="left" vertical="center"/>
    </xf>
    <xf numFmtId="0" fontId="163" fillId="2" borderId="6" xfId="27" applyFont="1" applyFill="1" applyBorder="1" applyAlignment="1">
      <alignment horizontal="left" vertical="center"/>
    </xf>
    <xf numFmtId="0" fontId="40" fillId="2" borderId="2" xfId="27" applyFont="1" applyFill="1" applyBorder="1" applyAlignment="1">
      <alignment horizontal="center" vertical="center"/>
    </xf>
    <xf numFmtId="0" fontId="40" fillId="2" borderId="5" xfId="27" applyFont="1" applyFill="1" applyBorder="1" applyAlignment="1">
      <alignment horizontal="center" vertical="center"/>
    </xf>
    <xf numFmtId="0" fontId="40" fillId="2" borderId="33" xfId="27" applyFont="1" applyFill="1" applyBorder="1" applyAlignment="1">
      <alignment horizontal="center" vertical="center"/>
    </xf>
    <xf numFmtId="0" fontId="163" fillId="2" borderId="85" xfId="27" applyFont="1" applyFill="1" applyBorder="1" applyAlignment="1">
      <alignment horizontal="left" vertical="center" wrapText="1"/>
    </xf>
    <xf numFmtId="0" fontId="163" fillId="2" borderId="251" xfId="27" applyFont="1" applyFill="1" applyBorder="1" applyAlignment="1">
      <alignment horizontal="left" vertical="center" wrapText="1"/>
    </xf>
    <xf numFmtId="0" fontId="163" fillId="2" borderId="252" xfId="27" applyFont="1" applyFill="1" applyBorder="1" applyAlignment="1">
      <alignment horizontal="left" vertical="center" wrapText="1"/>
    </xf>
    <xf numFmtId="0" fontId="163" fillId="2" borderId="88" xfId="27" applyFont="1" applyFill="1" applyBorder="1" applyAlignment="1">
      <alignment horizontal="left" vertical="center" wrapText="1"/>
    </xf>
    <xf numFmtId="0" fontId="163" fillId="2" borderId="0" xfId="27" applyFont="1" applyFill="1" applyAlignment="1">
      <alignment horizontal="left" vertical="center" wrapText="1"/>
    </xf>
    <xf numFmtId="0" fontId="163" fillId="2" borderId="9" xfId="27" applyFont="1" applyFill="1" applyBorder="1" applyAlignment="1">
      <alignment horizontal="left" vertical="center" wrapText="1"/>
    </xf>
    <xf numFmtId="0" fontId="163" fillId="2" borderId="43" xfId="27" applyFont="1" applyFill="1" applyBorder="1" applyAlignment="1">
      <alignment horizontal="left" vertical="center" wrapText="1"/>
    </xf>
    <xf numFmtId="0" fontId="163" fillId="2" borderId="3" xfId="27" applyFont="1" applyFill="1" applyBorder="1" applyAlignment="1">
      <alignment horizontal="left" vertical="center" wrapText="1"/>
    </xf>
    <xf numFmtId="0" fontId="163" fillId="2" borderId="4" xfId="27" applyFont="1" applyFill="1" applyBorder="1" applyAlignment="1">
      <alignment horizontal="left" vertical="center" wrapText="1"/>
    </xf>
    <xf numFmtId="0" fontId="40" fillId="2" borderId="250" xfId="27" applyFont="1" applyFill="1" applyBorder="1" applyAlignment="1">
      <alignment horizontal="left" vertical="center" wrapText="1"/>
    </xf>
    <xf numFmtId="0" fontId="40" fillId="2" borderId="251" xfId="27" applyFont="1" applyFill="1" applyBorder="1" applyAlignment="1">
      <alignment horizontal="left" vertical="center" wrapText="1"/>
    </xf>
    <xf numFmtId="0" fontId="40" fillId="2" borderId="252" xfId="27" applyFont="1" applyFill="1" applyBorder="1" applyAlignment="1">
      <alignment horizontal="left" vertical="center" wrapText="1"/>
    </xf>
    <xf numFmtId="0" fontId="40" fillId="2" borderId="11" xfId="27" applyFont="1" applyFill="1" applyBorder="1" applyAlignment="1">
      <alignment horizontal="left" vertical="center" wrapText="1"/>
    </xf>
    <xf numFmtId="0" fontId="40" fillId="2" borderId="3" xfId="27" applyFont="1" applyFill="1" applyBorder="1" applyAlignment="1">
      <alignment horizontal="left" vertical="center" wrapText="1"/>
    </xf>
    <xf numFmtId="0" fontId="40" fillId="2" borderId="4" xfId="27" applyFont="1" applyFill="1" applyBorder="1" applyAlignment="1">
      <alignment horizontal="left" vertical="center" wrapText="1"/>
    </xf>
    <xf numFmtId="0" fontId="40" fillId="2" borderId="250" xfId="27" applyFont="1" applyFill="1" applyBorder="1" applyAlignment="1">
      <alignment horizontal="center" vertical="center"/>
    </xf>
    <xf numFmtId="0" fontId="40" fillId="2" borderId="251" xfId="27" applyFont="1" applyFill="1" applyBorder="1" applyAlignment="1">
      <alignment horizontal="center" vertical="center"/>
    </xf>
    <xf numFmtId="0" fontId="40" fillId="2" borderId="270" xfId="27" applyFont="1" applyFill="1" applyBorder="1" applyAlignment="1">
      <alignment horizontal="center" vertical="center"/>
    </xf>
    <xf numFmtId="0" fontId="40" fillId="2" borderId="11" xfId="27" applyFont="1" applyFill="1" applyBorder="1" applyAlignment="1">
      <alignment horizontal="center" vertical="center"/>
    </xf>
    <xf numFmtId="0" fontId="40" fillId="2" borderId="3" xfId="27" applyFont="1" applyFill="1" applyBorder="1" applyAlignment="1">
      <alignment horizontal="center" vertical="center"/>
    </xf>
    <xf numFmtId="0" fontId="40" fillId="2" borderId="87" xfId="27" applyFont="1" applyFill="1" applyBorder="1" applyAlignment="1">
      <alignment horizontal="center" vertical="center"/>
    </xf>
    <xf numFmtId="0" fontId="40" fillId="2" borderId="2" xfId="27" applyFont="1" applyFill="1" applyBorder="1" applyAlignment="1">
      <alignment horizontal="left" vertical="center"/>
    </xf>
    <xf numFmtId="0" fontId="40" fillId="2" borderId="5" xfId="27" applyFont="1" applyFill="1" applyBorder="1" applyAlignment="1">
      <alignment horizontal="left" vertical="center"/>
    </xf>
    <xf numFmtId="0" fontId="40" fillId="2" borderId="6" xfId="27" applyFont="1" applyFill="1" applyBorder="1" applyAlignment="1">
      <alignment horizontal="left" vertical="center"/>
    </xf>
    <xf numFmtId="0" fontId="47" fillId="2" borderId="95" xfId="27" applyFont="1" applyFill="1" applyBorder="1" applyAlignment="1">
      <alignment horizontal="left"/>
    </xf>
    <xf numFmtId="0" fontId="47" fillId="2" borderId="45" xfId="27" applyFont="1" applyFill="1" applyBorder="1" applyAlignment="1">
      <alignment horizontal="left"/>
    </xf>
    <xf numFmtId="0" fontId="47" fillId="2" borderId="38" xfId="27" applyFont="1" applyFill="1" applyBorder="1" applyAlignment="1">
      <alignment horizontal="left"/>
    </xf>
    <xf numFmtId="0" fontId="40" fillId="2" borderId="0" xfId="27" applyFont="1" applyFill="1" applyAlignment="1">
      <alignment horizontal="left" vertical="center"/>
    </xf>
    <xf numFmtId="0" fontId="163" fillId="2" borderId="165" xfId="27" applyFont="1" applyFill="1" applyBorder="1" applyAlignment="1">
      <alignment horizontal="center" vertical="center" textRotation="255" wrapText="1"/>
    </xf>
    <xf numFmtId="0" fontId="163" fillId="2" borderId="166" xfId="27" applyFont="1" applyFill="1" applyBorder="1" applyAlignment="1">
      <alignment horizontal="center" vertical="center" textRotation="255" wrapText="1"/>
    </xf>
    <xf numFmtId="0" fontId="163" fillId="2" borderId="167" xfId="27" applyFont="1" applyFill="1" applyBorder="1" applyAlignment="1">
      <alignment horizontal="center" vertical="center" textRotation="255" wrapText="1"/>
    </xf>
    <xf numFmtId="0" fontId="40" fillId="2" borderId="30" xfId="27" applyFont="1" applyFill="1" applyBorder="1" applyAlignment="1">
      <alignment horizontal="left" vertical="center"/>
    </xf>
    <xf numFmtId="0" fontId="40" fillId="2" borderId="28" xfId="27" applyFont="1" applyFill="1" applyBorder="1" applyAlignment="1">
      <alignment horizontal="left" vertical="center"/>
    </xf>
    <xf numFmtId="0" fontId="47" fillId="2" borderId="28" xfId="27" applyFont="1" applyFill="1" applyBorder="1" applyAlignment="1">
      <alignment horizontal="left" vertical="center" wrapText="1"/>
    </xf>
    <xf numFmtId="0" fontId="47" fillId="2" borderId="31" xfId="27" applyFont="1" applyFill="1" applyBorder="1" applyAlignment="1">
      <alignment horizontal="left" vertical="center" wrapText="1"/>
    </xf>
    <xf numFmtId="0" fontId="47" fillId="2" borderId="5" xfId="27" applyFont="1" applyFill="1" applyBorder="1" applyAlignment="1">
      <alignment horizontal="left" vertical="center" wrapText="1"/>
    </xf>
    <xf numFmtId="0" fontId="47" fillId="2" borderId="33" xfId="27" applyFont="1" applyFill="1" applyBorder="1" applyAlignment="1">
      <alignment horizontal="left" vertical="center" wrapText="1"/>
    </xf>
    <xf numFmtId="0" fontId="40" fillId="2" borderId="95" xfId="27" applyFont="1" applyFill="1" applyBorder="1" applyAlignment="1">
      <alignment horizontal="left" vertical="center"/>
    </xf>
    <xf numFmtId="0" fontId="40" fillId="2" borderId="45" xfId="27" applyFont="1" applyFill="1" applyBorder="1" applyAlignment="1">
      <alignment horizontal="left" vertical="center"/>
    </xf>
    <xf numFmtId="0" fontId="40" fillId="2" borderId="0" xfId="27" applyFont="1" applyFill="1" applyAlignment="1">
      <alignment horizontal="left" vertical="center" wrapText="1" shrinkToFit="1" readingOrder="1"/>
    </xf>
    <xf numFmtId="0" fontId="40" fillId="2" borderId="0" xfId="27" applyFont="1" applyFill="1" applyAlignment="1">
      <alignment horizontal="left" vertical="center" wrapText="1"/>
    </xf>
    <xf numFmtId="0" fontId="7" fillId="2" borderId="0" xfId="27" applyFill="1" applyAlignment="1">
      <alignment horizontal="left" vertical="center"/>
    </xf>
    <xf numFmtId="0" fontId="39" fillId="2" borderId="126" xfId="9" applyFont="1" applyFill="1" applyBorder="1" applyAlignment="1">
      <alignment horizontal="center" vertical="center"/>
    </xf>
    <xf numFmtId="0" fontId="39" fillId="2" borderId="0" xfId="9" applyFont="1" applyFill="1" applyAlignment="1">
      <alignment horizontal="right" vertical="top"/>
    </xf>
    <xf numFmtId="0" fontId="39" fillId="2" borderId="5" xfId="9" applyFont="1" applyFill="1" applyBorder="1" applyAlignment="1">
      <alignment horizontal="left" vertical="center"/>
    </xf>
    <xf numFmtId="0" fontId="39" fillId="2" borderId="6" xfId="9" applyFont="1" applyFill="1" applyBorder="1" applyAlignment="1">
      <alignment horizontal="left" vertical="center"/>
    </xf>
    <xf numFmtId="0" fontId="199" fillId="2" borderId="0" xfId="9" applyFont="1" applyFill="1" applyAlignment="1">
      <alignment horizontal="left" vertical="center" wrapText="1"/>
    </xf>
    <xf numFmtId="0" fontId="199" fillId="2" borderId="0" xfId="9" applyFont="1" applyFill="1" applyAlignment="1">
      <alignment horizontal="left" vertical="center"/>
    </xf>
    <xf numFmtId="0" fontId="39" fillId="2" borderId="83" xfId="9" applyFont="1" applyFill="1" applyBorder="1" applyAlignment="1">
      <alignment horizontal="center" vertical="center"/>
    </xf>
    <xf numFmtId="0" fontId="39" fillId="2" borderId="256" xfId="9" applyFont="1" applyFill="1" applyBorder="1" applyAlignment="1">
      <alignment horizontal="center" vertical="center"/>
    </xf>
    <xf numFmtId="0" fontId="39" fillId="2" borderId="84" xfId="9" applyFont="1" applyFill="1" applyBorder="1" applyAlignment="1">
      <alignment horizontal="center" vertical="center"/>
    </xf>
    <xf numFmtId="0" fontId="39" fillId="2" borderId="340" xfId="9" applyFont="1" applyFill="1" applyBorder="1" applyAlignment="1">
      <alignment horizontal="center" vertical="center"/>
    </xf>
    <xf numFmtId="0" fontId="50" fillId="2" borderId="0" xfId="9" applyFont="1" applyFill="1" applyAlignment="1">
      <alignment horizontal="right" vertical="center"/>
    </xf>
    <xf numFmtId="0" fontId="39" fillId="2" borderId="3" xfId="9" applyFont="1" applyFill="1" applyBorder="1" applyAlignment="1">
      <alignment horizontal="center" vertical="center" shrinkToFit="1"/>
    </xf>
    <xf numFmtId="0" fontId="39" fillId="2" borderId="4" xfId="9" applyFont="1" applyFill="1" applyBorder="1" applyAlignment="1">
      <alignment horizontal="center" vertical="center" shrinkToFit="1"/>
    </xf>
    <xf numFmtId="0" fontId="39" fillId="2" borderId="30" xfId="9" applyFont="1" applyFill="1" applyBorder="1" applyAlignment="1">
      <alignment horizontal="left" vertical="center" wrapText="1" shrinkToFit="1"/>
    </xf>
    <xf numFmtId="0" fontId="39" fillId="2" borderId="28" xfId="9" applyFont="1" applyFill="1" applyBorder="1" applyAlignment="1">
      <alignment horizontal="left" vertical="center" wrapText="1" shrinkToFit="1"/>
    </xf>
    <xf numFmtId="0" fontId="39" fillId="2" borderId="31" xfId="9" applyFont="1" applyFill="1" applyBorder="1" applyAlignment="1">
      <alignment horizontal="left" vertical="center" wrapText="1" shrinkToFit="1"/>
    </xf>
    <xf numFmtId="0" fontId="39" fillId="2" borderId="43" xfId="9" applyFont="1" applyFill="1" applyBorder="1" applyAlignment="1">
      <alignment horizontal="center" vertical="center"/>
    </xf>
    <xf numFmtId="0" fontId="39" fillId="2" borderId="87" xfId="9" applyFont="1" applyFill="1" applyBorder="1" applyAlignment="1">
      <alignment horizontal="center" vertical="center"/>
    </xf>
    <xf numFmtId="0" fontId="39" fillId="2" borderId="162" xfId="9" applyFont="1" applyFill="1" applyBorder="1" applyAlignment="1">
      <alignment horizontal="center" vertical="center"/>
    </xf>
    <xf numFmtId="0" fontId="50" fillId="2" borderId="83" xfId="9" applyFont="1" applyFill="1" applyBorder="1" applyAlignment="1">
      <alignment horizontal="center" vertical="center"/>
    </xf>
    <xf numFmtId="0" fontId="50" fillId="2" borderId="256" xfId="9" applyFont="1" applyFill="1" applyBorder="1" applyAlignment="1">
      <alignment horizontal="center" vertical="center"/>
    </xf>
    <xf numFmtId="0" fontId="50" fillId="2" borderId="84" xfId="9" applyFont="1" applyFill="1" applyBorder="1" applyAlignment="1">
      <alignment horizontal="center" vertical="center"/>
    </xf>
    <xf numFmtId="0" fontId="205" fillId="2" borderId="39" xfId="9" applyFont="1" applyFill="1" applyBorder="1" applyAlignment="1">
      <alignment horizontal="center" vertical="center" wrapText="1"/>
    </xf>
    <xf numFmtId="0" fontId="205" fillId="2" borderId="154" xfId="9" applyFont="1" applyFill="1" applyBorder="1" applyAlignment="1">
      <alignment horizontal="center" vertical="center"/>
    </xf>
    <xf numFmtId="0" fontId="205" fillId="2" borderId="88" xfId="9" applyFont="1" applyFill="1" applyBorder="1" applyAlignment="1">
      <alignment horizontal="center" vertical="center"/>
    </xf>
    <xf numFmtId="0" fontId="205" fillId="2" borderId="162" xfId="9" applyFont="1" applyFill="1" applyBorder="1" applyAlignment="1">
      <alignment horizontal="center" vertical="center"/>
    </xf>
    <xf numFmtId="0" fontId="39" fillId="2" borderId="39" xfId="9" applyFont="1" applyFill="1" applyBorder="1" applyAlignment="1">
      <alignment horizontal="center" vertical="center" wrapText="1" shrinkToFit="1"/>
    </xf>
    <xf numFmtId="0" fontId="205" fillId="2" borderId="40" xfId="9" applyFont="1" applyFill="1" applyBorder="1" applyAlignment="1">
      <alignment horizontal="center" vertical="center" shrinkToFit="1"/>
    </xf>
    <xf numFmtId="0" fontId="205" fillId="2" borderId="41" xfId="9" applyFont="1" applyFill="1" applyBorder="1" applyAlignment="1">
      <alignment horizontal="center" vertical="center" shrinkToFit="1"/>
    </xf>
    <xf numFmtId="0" fontId="205" fillId="2" borderId="163" xfId="9" applyFont="1" applyFill="1" applyBorder="1" applyAlignment="1">
      <alignment horizontal="center" vertical="center" shrinkToFit="1"/>
    </xf>
    <xf numFmtId="0" fontId="205" fillId="2" borderId="26" xfId="9" applyFont="1" applyFill="1" applyBorder="1" applyAlignment="1">
      <alignment horizontal="center" vertical="center" shrinkToFit="1"/>
    </xf>
    <xf numFmtId="0" fontId="205" fillId="2" borderId="82" xfId="9" applyFont="1" applyFill="1" applyBorder="1" applyAlignment="1">
      <alignment horizontal="center" vertical="center" shrinkToFit="1"/>
    </xf>
    <xf numFmtId="0" fontId="39" fillId="2" borderId="42" xfId="9" applyFont="1" applyFill="1" applyBorder="1" applyAlignment="1">
      <alignment horizontal="center" vertical="center"/>
    </xf>
    <xf numFmtId="0" fontId="39" fillId="2" borderId="40" xfId="9" applyFont="1" applyFill="1" applyBorder="1" applyAlignment="1">
      <alignment horizontal="center" vertical="center"/>
    </xf>
    <xf numFmtId="0" fontId="39" fillId="2" borderId="154" xfId="9" applyFont="1" applyFill="1" applyBorder="1" applyAlignment="1">
      <alignment horizontal="center" vertical="center"/>
    </xf>
    <xf numFmtId="0" fontId="39" fillId="2" borderId="81" xfId="9" applyFont="1" applyFill="1" applyBorder="1" applyAlignment="1">
      <alignment horizontal="center" vertical="center"/>
    </xf>
    <xf numFmtId="0" fontId="39" fillId="2" borderId="26" xfId="9" applyFont="1" applyFill="1" applyBorder="1" applyAlignment="1">
      <alignment horizontal="center" vertical="center"/>
    </xf>
    <xf numFmtId="0" fontId="39" fillId="2" borderId="164" xfId="9" applyFont="1" applyFill="1" applyBorder="1" applyAlignment="1">
      <alignment horizontal="center" vertical="center"/>
    </xf>
    <xf numFmtId="0" fontId="39" fillId="2" borderId="39" xfId="9" applyFont="1" applyFill="1" applyBorder="1" applyAlignment="1">
      <alignment horizontal="center" vertical="center" wrapText="1"/>
    </xf>
    <xf numFmtId="0" fontId="39" fillId="2" borderId="40" xfId="9" applyFont="1" applyFill="1" applyBorder="1" applyAlignment="1">
      <alignment horizontal="center" vertical="center" wrapText="1"/>
    </xf>
    <xf numFmtId="0" fontId="39" fillId="2" borderId="154" xfId="9" applyFont="1" applyFill="1" applyBorder="1" applyAlignment="1">
      <alignment horizontal="center" vertical="center" wrapText="1"/>
    </xf>
    <xf numFmtId="0" fontId="39" fillId="2" borderId="163" xfId="9" applyFont="1" applyFill="1" applyBorder="1" applyAlignment="1">
      <alignment horizontal="center" vertical="center" wrapText="1"/>
    </xf>
    <xf numFmtId="0" fontId="39" fillId="2" borderId="26" xfId="9" applyFont="1" applyFill="1" applyBorder="1" applyAlignment="1">
      <alignment horizontal="center" vertical="center" wrapText="1"/>
    </xf>
    <xf numFmtId="0" fontId="39" fillId="2" borderId="164" xfId="9" applyFont="1" applyFill="1" applyBorder="1" applyAlignment="1">
      <alignment horizontal="center" vertical="center" wrapText="1"/>
    </xf>
    <xf numFmtId="0" fontId="39" fillId="2" borderId="5" xfId="9" applyFont="1" applyFill="1" applyBorder="1" applyAlignment="1">
      <alignment horizontal="center" vertical="center" shrinkToFit="1"/>
    </xf>
    <xf numFmtId="0" fontId="39" fillId="2" borderId="6" xfId="9" applyFont="1" applyFill="1" applyBorder="1" applyAlignment="1">
      <alignment horizontal="center" vertical="center" shrinkToFit="1"/>
    </xf>
    <xf numFmtId="0" fontId="39" fillId="2" borderId="2" xfId="9" applyFont="1" applyFill="1" applyBorder="1" applyAlignment="1">
      <alignment horizontal="left" vertical="center" wrapText="1" shrinkToFit="1"/>
    </xf>
    <xf numFmtId="0" fontId="39" fillId="2" borderId="5" xfId="9" applyFont="1" applyFill="1" applyBorder="1" applyAlignment="1">
      <alignment horizontal="left" vertical="center" wrapText="1" shrinkToFit="1"/>
    </xf>
    <xf numFmtId="0" fontId="39" fillId="2" borderId="33" xfId="9" applyFont="1" applyFill="1" applyBorder="1" applyAlignment="1">
      <alignment horizontal="left" vertical="center" wrapText="1" shrinkToFit="1"/>
    </xf>
    <xf numFmtId="0" fontId="39" fillId="2" borderId="32" xfId="9" applyFont="1" applyFill="1" applyBorder="1" applyAlignment="1">
      <alignment horizontal="center" vertical="center"/>
    </xf>
    <xf numFmtId="0" fontId="39" fillId="2" borderId="33" xfId="9" applyFont="1" applyFill="1" applyBorder="1" applyAlignment="1">
      <alignment horizontal="center" vertical="center"/>
    </xf>
    <xf numFmtId="0" fontId="39" fillId="2" borderId="251" xfId="9" applyFont="1" applyFill="1" applyBorder="1" applyAlignment="1">
      <alignment horizontal="center" vertical="center" shrinkToFit="1"/>
    </xf>
    <xf numFmtId="0" fontId="39" fillId="2" borderId="252" xfId="9" applyFont="1" applyFill="1" applyBorder="1" applyAlignment="1">
      <alignment horizontal="center" vertical="center" shrinkToFit="1"/>
    </xf>
    <xf numFmtId="0" fontId="39" fillId="2" borderId="95" xfId="9" applyFont="1" applyFill="1" applyBorder="1" applyAlignment="1">
      <alignment horizontal="center" vertical="center" wrapText="1" shrinkToFit="1"/>
    </xf>
    <xf numFmtId="0" fontId="39" fillId="2" borderId="45" xfId="9" applyFont="1" applyFill="1" applyBorder="1" applyAlignment="1">
      <alignment horizontal="center" vertical="center" wrapText="1" shrinkToFit="1"/>
    </xf>
    <xf numFmtId="0" fontId="39" fillId="2" borderId="38" xfId="9" applyFont="1" applyFill="1" applyBorder="1" applyAlignment="1">
      <alignment horizontal="center" vertical="center" wrapText="1" shrinkToFit="1"/>
    </xf>
    <xf numFmtId="0" fontId="39" fillId="2" borderId="85" xfId="9" applyFont="1" applyFill="1" applyBorder="1" applyAlignment="1">
      <alignment horizontal="center" vertical="center"/>
    </xf>
    <xf numFmtId="0" fontId="39" fillId="2" borderId="270" xfId="9" applyFont="1" applyFill="1" applyBorder="1" applyAlignment="1">
      <alignment horizontal="center" vertical="center"/>
    </xf>
    <xf numFmtId="0" fontId="39" fillId="2" borderId="39" xfId="9" applyFont="1" applyFill="1" applyBorder="1" applyAlignment="1">
      <alignment horizontal="left" vertical="center"/>
    </xf>
    <xf numFmtId="0" fontId="39" fillId="2" borderId="40" xfId="9" applyFont="1" applyFill="1" applyBorder="1" applyAlignment="1">
      <alignment horizontal="left" vertical="center"/>
    </xf>
    <xf numFmtId="0" fontId="39" fillId="2" borderId="163" xfId="9" applyFont="1" applyFill="1" applyBorder="1" applyAlignment="1">
      <alignment horizontal="left" vertical="center"/>
    </xf>
    <xf numFmtId="0" fontId="39" fillId="2" borderId="26" xfId="9" applyFont="1" applyFill="1" applyBorder="1" applyAlignment="1">
      <alignment horizontal="left" vertical="center"/>
    </xf>
    <xf numFmtId="0" fontId="39" fillId="2" borderId="39" xfId="9" applyFont="1" applyFill="1" applyBorder="1" applyAlignment="1">
      <alignment horizontal="center" vertical="center"/>
    </xf>
    <xf numFmtId="0" fontId="39" fillId="2" borderId="163" xfId="9" applyFont="1" applyFill="1" applyBorder="1" applyAlignment="1">
      <alignment horizontal="center" vertical="center"/>
    </xf>
    <xf numFmtId="0" fontId="39" fillId="2" borderId="153" xfId="9" applyFont="1" applyFill="1" applyBorder="1" applyAlignment="1">
      <alignment horizontal="center" vertical="center"/>
    </xf>
    <xf numFmtId="0" fontId="39" fillId="2" borderId="79" xfId="9" applyFont="1" applyFill="1" applyBorder="1" applyAlignment="1">
      <alignment horizontal="center" vertical="center"/>
    </xf>
    <xf numFmtId="0" fontId="39" fillId="2" borderId="83" xfId="9" applyFont="1" applyFill="1" applyBorder="1" applyAlignment="1">
      <alignment horizontal="center" vertical="center" wrapText="1"/>
    </xf>
    <xf numFmtId="0" fontId="39" fillId="2" borderId="256" xfId="9" applyFont="1" applyFill="1" applyBorder="1" applyAlignment="1">
      <alignment horizontal="center" vertical="center" wrapText="1"/>
    </xf>
    <xf numFmtId="0" fontId="39" fillId="2" borderId="84" xfId="9" applyFont="1" applyFill="1" applyBorder="1" applyAlignment="1">
      <alignment horizontal="center" vertical="center" wrapText="1"/>
    </xf>
    <xf numFmtId="0" fontId="200" fillId="2" borderId="4" xfId="9" applyFont="1" applyFill="1" applyBorder="1" applyAlignment="1">
      <alignment horizontal="left" vertical="center" wrapText="1"/>
    </xf>
    <xf numFmtId="0" fontId="200" fillId="2" borderId="49" xfId="9" applyFont="1" applyFill="1" applyBorder="1" applyAlignment="1">
      <alignment horizontal="left" vertical="center" wrapText="1"/>
    </xf>
    <xf numFmtId="0" fontId="200" fillId="2" borderId="46" xfId="9" applyFont="1" applyFill="1" applyBorder="1" applyAlignment="1">
      <alignment horizontal="left" vertical="center" wrapText="1"/>
    </xf>
    <xf numFmtId="0" fontId="200" fillId="2" borderId="37" xfId="9" applyFont="1" applyFill="1" applyBorder="1" applyAlignment="1">
      <alignment horizontal="left" vertical="center" wrapText="1"/>
    </xf>
    <xf numFmtId="0" fontId="50" fillId="2" borderId="30" xfId="9" applyFont="1" applyFill="1" applyBorder="1" applyAlignment="1">
      <alignment horizontal="center" vertical="center" wrapText="1"/>
    </xf>
    <xf numFmtId="0" fontId="50" fillId="2" borderId="95" xfId="9" applyFont="1" applyFill="1" applyBorder="1" applyAlignment="1">
      <alignment horizontal="center" vertical="center" wrapText="1"/>
    </xf>
    <xf numFmtId="0" fontId="205" fillId="2" borderId="76" xfId="23" applyFont="1" applyFill="1" applyBorder="1" applyAlignment="1">
      <alignment horizontal="center" vertical="top" wrapText="1"/>
    </xf>
    <xf numFmtId="0" fontId="205" fillId="2" borderId="78" xfId="23" applyFont="1" applyFill="1" applyBorder="1" applyAlignment="1">
      <alignment horizontal="center" vertical="top" wrapText="1"/>
    </xf>
    <xf numFmtId="0" fontId="205" fillId="2" borderId="83" xfId="9" applyFont="1" applyFill="1" applyBorder="1" applyAlignment="1">
      <alignment horizontal="center" vertical="center" wrapText="1"/>
    </xf>
    <xf numFmtId="0" fontId="205" fillId="2" borderId="256" xfId="9" applyFont="1" applyFill="1" applyBorder="1" applyAlignment="1">
      <alignment horizontal="center" vertical="center" wrapText="1"/>
    </xf>
    <xf numFmtId="0" fontId="205" fillId="2" borderId="84" xfId="9" applyFont="1" applyFill="1" applyBorder="1" applyAlignment="1">
      <alignment horizontal="center" vertical="center" wrapText="1"/>
    </xf>
    <xf numFmtId="0" fontId="48" fillId="2" borderId="36" xfId="23" applyFont="1" applyFill="1" applyBorder="1" applyAlignment="1">
      <alignment horizontal="center" vertical="center" wrapText="1"/>
    </xf>
    <xf numFmtId="0" fontId="48" fillId="2" borderId="47" xfId="23" applyFont="1" applyFill="1" applyBorder="1" applyAlignment="1">
      <alignment horizontal="center" vertical="center" wrapText="1"/>
    </xf>
    <xf numFmtId="0" fontId="116" fillId="0" borderId="0" xfId="9" applyFont="1">
      <alignment vertical="center"/>
    </xf>
    <xf numFmtId="0" fontId="116" fillId="0" borderId="0" xfId="9" applyFont="1" applyAlignment="1">
      <alignment horizontal="right" vertical="center"/>
    </xf>
    <xf numFmtId="0" fontId="116" fillId="0" borderId="0" xfId="9" applyFont="1" applyAlignment="1">
      <alignment horizontal="right" vertical="center"/>
    </xf>
    <xf numFmtId="0" fontId="64" fillId="0" borderId="0" xfId="9" applyFont="1" applyAlignment="1">
      <alignment horizontal="center" vertical="center"/>
    </xf>
    <xf numFmtId="0" fontId="117" fillId="0" borderId="0" xfId="9" applyFont="1" applyAlignment="1">
      <alignment horizontal="center" vertical="center"/>
    </xf>
    <xf numFmtId="0" fontId="65" fillId="0" borderId="344" xfId="9" applyFont="1" applyBorder="1" applyAlignment="1">
      <alignment horizontal="center" vertical="center"/>
    </xf>
    <xf numFmtId="0" fontId="65" fillId="0" borderId="341" xfId="9" applyFont="1" applyBorder="1" applyAlignment="1">
      <alignment horizontal="center" vertical="center"/>
    </xf>
    <xf numFmtId="0" fontId="65" fillId="0" borderId="342" xfId="9" applyFont="1" applyBorder="1" applyAlignment="1">
      <alignment horizontal="center" vertical="center"/>
    </xf>
    <xf numFmtId="0" fontId="65" fillId="0" borderId="343" xfId="9" applyFont="1" applyBorder="1" applyAlignment="1">
      <alignment horizontal="center" vertical="center"/>
    </xf>
    <xf numFmtId="0" fontId="116" fillId="0" borderId="251" xfId="9" applyFont="1" applyBorder="1" applyAlignment="1">
      <alignment horizontal="center" vertical="center"/>
    </xf>
    <xf numFmtId="0" fontId="118" fillId="0" borderId="153" xfId="9" applyFont="1" applyBorder="1" applyAlignment="1">
      <alignment horizontal="center" vertical="center" wrapText="1"/>
    </xf>
    <xf numFmtId="0" fontId="118" fillId="0" borderId="42" xfId="9" applyFont="1" applyBorder="1" applyAlignment="1">
      <alignment horizontal="left" vertical="center" wrapText="1"/>
    </xf>
    <xf numFmtId="0" fontId="118" fillId="0" borderId="40" xfId="9" applyFont="1" applyBorder="1" applyAlignment="1">
      <alignment horizontal="left" vertical="center" wrapText="1"/>
    </xf>
    <xf numFmtId="0" fontId="118" fillId="0" borderId="154" xfId="9" applyFont="1" applyBorder="1" applyAlignment="1">
      <alignment horizontal="left" vertical="center" wrapText="1"/>
    </xf>
    <xf numFmtId="0" fontId="118" fillId="0" borderId="155" xfId="9" applyFont="1" applyBorder="1" applyAlignment="1">
      <alignment horizontal="center" vertical="center" wrapText="1"/>
    </xf>
    <xf numFmtId="0" fontId="118" fillId="0" borderId="21" xfId="9" applyFont="1" applyBorder="1" applyAlignment="1">
      <alignment vertical="center" wrapText="1"/>
    </xf>
    <xf numFmtId="0" fontId="118" fillId="0" borderId="22" xfId="9" applyFont="1" applyBorder="1" applyAlignment="1">
      <alignment horizontal="center" vertical="center" wrapText="1"/>
    </xf>
    <xf numFmtId="0" fontId="118" fillId="0" borderId="156" xfId="9" applyFont="1" applyBorder="1" applyAlignment="1">
      <alignment horizontal="center" vertical="center" wrapText="1"/>
    </xf>
    <xf numFmtId="0" fontId="118" fillId="0" borderId="250" xfId="9" applyFont="1" applyBorder="1" applyAlignment="1">
      <alignment horizontal="left" vertical="center" wrapText="1"/>
    </xf>
    <xf numFmtId="0" fontId="118" fillId="0" borderId="251" xfId="9" applyFont="1" applyBorder="1" applyAlignment="1">
      <alignment horizontal="left" vertical="center" wrapText="1"/>
    </xf>
    <xf numFmtId="0" fontId="118" fillId="0" borderId="270" xfId="9" applyFont="1" applyBorder="1" applyAlignment="1">
      <alignment horizontal="left" vertical="center" wrapText="1"/>
    </xf>
    <xf numFmtId="0" fontId="118" fillId="0" borderId="157" xfId="9" applyFont="1" applyBorder="1" applyAlignment="1">
      <alignment horizontal="center" vertical="center" wrapText="1"/>
    </xf>
    <xf numFmtId="0" fontId="118" fillId="0" borderId="158" xfId="9" applyFont="1" applyBorder="1" applyAlignment="1">
      <alignment vertical="center" wrapText="1"/>
    </xf>
    <xf numFmtId="0" fontId="118" fillId="0" borderId="159" xfId="9" applyFont="1" applyBorder="1" applyAlignment="1">
      <alignment horizontal="center" vertical="center" wrapText="1"/>
    </xf>
    <xf numFmtId="0" fontId="118" fillId="0" borderId="345" xfId="9" applyFont="1" applyBorder="1" applyAlignment="1">
      <alignment horizontal="center" vertical="center" wrapText="1"/>
    </xf>
    <xf numFmtId="0" fontId="118" fillId="0" borderId="153" xfId="9" applyFont="1" applyBorder="1" applyAlignment="1">
      <alignment horizontal="center" vertical="center"/>
    </xf>
    <xf numFmtId="0" fontId="118" fillId="0" borderId="155" xfId="9" applyFont="1" applyBorder="1" applyAlignment="1">
      <alignment horizontal="center" vertical="center"/>
    </xf>
    <xf numFmtId="0" fontId="118" fillId="0" borderId="22" xfId="9" applyFont="1" applyBorder="1" applyAlignment="1">
      <alignment vertical="center" wrapText="1"/>
    </xf>
    <xf numFmtId="0" fontId="116" fillId="0" borderId="22" xfId="28" applyFont="1" applyBorder="1" applyAlignment="1">
      <alignment horizontal="center" vertical="center" wrapText="1"/>
    </xf>
    <xf numFmtId="0" fontId="116" fillId="0" borderId="156" xfId="28" applyFont="1" applyBorder="1" applyAlignment="1">
      <alignment horizontal="center" vertical="center" wrapText="1"/>
    </xf>
    <xf numFmtId="0" fontId="118" fillId="0" borderId="157" xfId="9" applyFont="1" applyBorder="1" applyAlignment="1">
      <alignment horizontal="center" vertical="center"/>
    </xf>
    <xf numFmtId="0" fontId="118" fillId="0" borderId="160" xfId="9" applyFont="1" applyBorder="1" applyAlignment="1">
      <alignment vertical="center" wrapText="1"/>
    </xf>
    <xf numFmtId="0" fontId="116" fillId="0" borderId="160" xfId="28" applyFont="1" applyBorder="1" applyAlignment="1">
      <alignment horizontal="center" vertical="center" wrapText="1"/>
    </xf>
    <xf numFmtId="0" fontId="116" fillId="0" borderId="161" xfId="28" applyFont="1" applyBorder="1" applyAlignment="1">
      <alignment horizontal="center" vertical="center" wrapText="1"/>
    </xf>
    <xf numFmtId="0" fontId="186" fillId="0" borderId="40" xfId="9" applyFont="1" applyBorder="1" applyAlignment="1">
      <alignment horizontal="left" vertical="center" wrapText="1"/>
    </xf>
    <xf numFmtId="0" fontId="120" fillId="0" borderId="0" xfId="9" applyFont="1" applyAlignment="1">
      <alignment horizontal="left" vertical="center" wrapText="1"/>
    </xf>
  </cellXfs>
  <cellStyles count="29">
    <cellStyle name="ハイパーリンク" xfId="8" builtinId="8"/>
    <cellStyle name="桁区切り 2" xfId="1" xr:uid="{00000000-0005-0000-0000-000001000000}"/>
    <cellStyle name="桁区切り 2 2" xfId="21" xr:uid="{00000000-0005-0000-0000-000002000000}"/>
    <cellStyle name="桁区切り 2 2 2" xfId="25" xr:uid="{00000000-0005-0000-0000-000003000000}"/>
    <cellStyle name="桁区切り 3" xfId="19" xr:uid="{00000000-0005-0000-0000-000004000000}"/>
    <cellStyle name="標準" xfId="0" builtinId="0"/>
    <cellStyle name="標準 2" xfId="2" xr:uid="{00000000-0005-0000-0000-000006000000}"/>
    <cellStyle name="標準 2 2" xfId="9" xr:uid="{00000000-0005-0000-0000-000007000000}"/>
    <cellStyle name="標準 2 2 2" xfId="12" xr:uid="{00000000-0005-0000-0000-000008000000}"/>
    <cellStyle name="標準 2 2 3" xfId="23" xr:uid="{00000000-0005-0000-0000-000009000000}"/>
    <cellStyle name="標準 2 3" xfId="18" xr:uid="{00000000-0005-0000-0000-00000A000000}"/>
    <cellStyle name="標準 2 4" xfId="16" xr:uid="{00000000-0005-0000-0000-00000B000000}"/>
    <cellStyle name="標準 3" xfId="3" xr:uid="{00000000-0005-0000-0000-00000C000000}"/>
    <cellStyle name="標準 3 2" xfId="4" xr:uid="{00000000-0005-0000-0000-00000D000000}"/>
    <cellStyle name="標準 4" xfId="5" xr:uid="{00000000-0005-0000-0000-00000E000000}"/>
    <cellStyle name="標準 4 2" xfId="10" xr:uid="{00000000-0005-0000-0000-00000F000000}"/>
    <cellStyle name="標準 4 2 2" xfId="22" xr:uid="{00000000-0005-0000-0000-000010000000}"/>
    <cellStyle name="標準 5" xfId="6" xr:uid="{00000000-0005-0000-0000-000011000000}"/>
    <cellStyle name="標準 5 2" xfId="11" xr:uid="{00000000-0005-0000-0000-000012000000}"/>
    <cellStyle name="標準 5 3" xfId="17" xr:uid="{00000000-0005-0000-0000-000013000000}"/>
    <cellStyle name="標準 6" xfId="7" xr:uid="{00000000-0005-0000-0000-000014000000}"/>
    <cellStyle name="標準 7" xfId="26" xr:uid="{00000000-0005-0000-0000-000015000000}"/>
    <cellStyle name="標準 8" xfId="28" xr:uid="{3A03291A-5ECF-4D6C-B592-7B8B7B9835F8}"/>
    <cellStyle name="標準_【様式例】新規加算の体制届出書(作業用）" xfId="14" xr:uid="{00000000-0005-0000-0000-000016000000}"/>
    <cellStyle name="標準_③-２加算様式（就労）" xfId="13" xr:uid="{00000000-0005-0000-0000-000017000000}"/>
    <cellStyle name="標準_かさんくん1" xfId="20" xr:uid="{00000000-0005-0000-0000-000018000000}"/>
    <cellStyle name="標準_短期入所介護給付費請求書" xfId="27" xr:uid="{00000000-0005-0000-0000-000019000000}"/>
    <cellStyle name="標準_特定事業所加算届出様式" xfId="15" xr:uid="{00000000-0005-0000-0000-00001A000000}"/>
    <cellStyle name="標準_報酬コード表" xfId="24" xr:uid="{00000000-0005-0000-0000-00001B000000}"/>
  </cellStyles>
  <dxfs count="1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1152;&#31639;&#12471;&#12540;&#12488;&#19968;&#35239;!B11"/></Relationships>
</file>

<file path=xl/drawings/_rels/drawing11.xml.rels><?xml version="1.0" encoding="UTF-8" standalone="yes"?>
<Relationships xmlns="http://schemas.openxmlformats.org/package/2006/relationships"><Relationship Id="rId1" Type="http://schemas.openxmlformats.org/officeDocument/2006/relationships/hyperlink" Target="#&#21152;&#31639;&#12471;&#12540;&#12488;&#19968;&#35239;!B12"/></Relationships>
</file>

<file path=xl/drawings/_rels/drawing12.xml.rels><?xml version="1.0" encoding="UTF-8" standalone="yes"?>
<Relationships xmlns="http://schemas.openxmlformats.org/package/2006/relationships"><Relationship Id="rId1" Type="http://schemas.openxmlformats.org/officeDocument/2006/relationships/hyperlink" Target="#&#21152;&#31639;&#12471;&#12540;&#12488;&#19968;&#35239;!B13"/></Relationships>
</file>

<file path=xl/drawings/_rels/drawing13.xml.rels><?xml version="1.0" encoding="UTF-8" standalone="yes"?>
<Relationships xmlns="http://schemas.openxmlformats.org/package/2006/relationships"><Relationship Id="rId1" Type="http://schemas.openxmlformats.org/officeDocument/2006/relationships/hyperlink" Target="#&#21152;&#31639;&#12471;&#12540;&#12488;&#19968;&#35239;!B14"/></Relationships>
</file>

<file path=xl/drawings/_rels/drawing14.xml.rels><?xml version="1.0" encoding="UTF-8" standalone="yes"?>
<Relationships xmlns="http://schemas.openxmlformats.org/package/2006/relationships"><Relationship Id="rId1" Type="http://schemas.openxmlformats.org/officeDocument/2006/relationships/hyperlink" Target="#&#21152;&#31639;&#12471;&#12540;&#12488;&#19968;&#35239;!B15"/></Relationships>
</file>

<file path=xl/drawings/_rels/drawing15.xml.rels><?xml version="1.0" encoding="UTF-8" standalone="yes"?>
<Relationships xmlns="http://schemas.openxmlformats.org/package/2006/relationships"><Relationship Id="rId1" Type="http://schemas.openxmlformats.org/officeDocument/2006/relationships/hyperlink" Target="#&#21152;&#31639;&#12471;&#12540;&#12488;&#19968;&#35239;!B16"/></Relationships>
</file>

<file path=xl/drawings/_rels/drawing16.xml.rels><?xml version="1.0" encoding="UTF-8" standalone="yes"?>
<Relationships xmlns="http://schemas.openxmlformats.org/package/2006/relationships"><Relationship Id="rId1" Type="http://schemas.openxmlformats.org/officeDocument/2006/relationships/hyperlink" Target="#&#21152;&#31639;&#12471;&#12540;&#12488;&#19968;&#35239;!B17"/></Relationships>
</file>

<file path=xl/drawings/_rels/drawing17.xml.rels><?xml version="1.0" encoding="UTF-8" standalone="yes"?>
<Relationships xmlns="http://schemas.openxmlformats.org/package/2006/relationships"><Relationship Id="rId1" Type="http://schemas.openxmlformats.org/officeDocument/2006/relationships/hyperlink" Target="#&#21152;&#31639;&#12471;&#12540;&#12488;&#19968;&#35239;!B18"/></Relationships>
</file>

<file path=xl/drawings/_rels/drawing18.xml.rels><?xml version="1.0" encoding="UTF-8" standalone="yes"?>
<Relationships xmlns="http://schemas.openxmlformats.org/package/2006/relationships"><Relationship Id="rId1" Type="http://schemas.openxmlformats.org/officeDocument/2006/relationships/hyperlink" Target="#&#21152;&#31639;&#12471;&#12540;&#12488;&#19968;&#35239;!B19"/></Relationships>
</file>

<file path=xl/drawings/_rels/drawing19.xml.rels><?xml version="1.0" encoding="UTF-8" standalone="yes"?>
<Relationships xmlns="http://schemas.openxmlformats.org/package/2006/relationships"><Relationship Id="rId1" Type="http://schemas.openxmlformats.org/officeDocument/2006/relationships/hyperlink" Target="#&#21152;&#31639;&#12471;&#12540;&#12488;&#19968;&#35239;!B20"/></Relationships>
</file>

<file path=xl/drawings/_rels/drawing2.xml.rels><?xml version="1.0" encoding="UTF-8" standalone="yes"?>
<Relationships xmlns="http://schemas.openxmlformats.org/package/2006/relationships"><Relationship Id="rId1" Type="http://schemas.openxmlformats.org/officeDocument/2006/relationships/hyperlink" Target="#&#21152;&#31639;&#12471;&#12540;&#12488;&#19968;&#35239;!B3"/></Relationships>
</file>

<file path=xl/drawings/_rels/drawing20.xml.rels><?xml version="1.0" encoding="UTF-8" standalone="yes"?>
<Relationships xmlns="http://schemas.openxmlformats.org/package/2006/relationships"><Relationship Id="rId1" Type="http://schemas.openxmlformats.org/officeDocument/2006/relationships/hyperlink" Target="#&#21152;&#31639;&#12471;&#12540;&#12488;&#19968;&#35239;!B21"/></Relationships>
</file>

<file path=xl/drawings/_rels/drawing21.xml.rels><?xml version="1.0" encoding="UTF-8" standalone="yes"?>
<Relationships xmlns="http://schemas.openxmlformats.org/package/2006/relationships"><Relationship Id="rId1" Type="http://schemas.openxmlformats.org/officeDocument/2006/relationships/hyperlink" Target="#&#21152;&#31639;&#12471;&#12540;&#12488;&#19968;&#35239;!B22"/></Relationships>
</file>

<file path=xl/drawings/_rels/drawing22.xml.rels><?xml version="1.0" encoding="UTF-8" standalone="yes"?>
<Relationships xmlns="http://schemas.openxmlformats.org/package/2006/relationships"><Relationship Id="rId1" Type="http://schemas.openxmlformats.org/officeDocument/2006/relationships/hyperlink" Target="#&#21152;&#31639;&#12471;&#12540;&#12488;&#19968;&#35239;!B23"/></Relationships>
</file>

<file path=xl/drawings/_rels/drawing23.xml.rels><?xml version="1.0" encoding="UTF-8" standalone="yes"?>
<Relationships xmlns="http://schemas.openxmlformats.org/package/2006/relationships"><Relationship Id="rId1" Type="http://schemas.openxmlformats.org/officeDocument/2006/relationships/hyperlink" Target="#&#21152;&#31639;&#12471;&#12540;&#12488;&#19968;&#35239;!B24"/></Relationships>
</file>

<file path=xl/drawings/_rels/drawing24.xml.rels><?xml version="1.0" encoding="UTF-8" standalone="yes"?>
<Relationships xmlns="http://schemas.openxmlformats.org/package/2006/relationships"><Relationship Id="rId1" Type="http://schemas.openxmlformats.org/officeDocument/2006/relationships/hyperlink" Target="#&#21152;&#31639;&#12471;&#12540;&#12488;&#19968;&#35239;!B25"/></Relationships>
</file>

<file path=xl/drawings/_rels/drawing25.xml.rels><?xml version="1.0" encoding="UTF-8" standalone="yes"?>
<Relationships xmlns="http://schemas.openxmlformats.org/package/2006/relationships"><Relationship Id="rId1" Type="http://schemas.openxmlformats.org/officeDocument/2006/relationships/hyperlink" Target="#&#21152;&#31639;&#12471;&#12540;&#12488;&#19968;&#35239;!B26"/></Relationships>
</file>

<file path=xl/drawings/_rels/drawing26.xml.rels><?xml version="1.0" encoding="UTF-8" standalone="yes"?>
<Relationships xmlns="http://schemas.openxmlformats.org/package/2006/relationships"><Relationship Id="rId1" Type="http://schemas.openxmlformats.org/officeDocument/2006/relationships/hyperlink" Target="#&#21152;&#31639;&#12471;&#12540;&#12488;&#19968;&#35239;!B27"/></Relationships>
</file>

<file path=xl/drawings/_rels/drawing27.xml.rels><?xml version="1.0" encoding="UTF-8" standalone="yes"?>
<Relationships xmlns="http://schemas.openxmlformats.org/package/2006/relationships"><Relationship Id="rId1" Type="http://schemas.openxmlformats.org/officeDocument/2006/relationships/hyperlink" Target="#&#21152;&#31639;&#12471;&#12540;&#12488;&#19968;&#35239;!B28"/></Relationships>
</file>

<file path=xl/drawings/_rels/drawing28.xml.rels><?xml version="1.0" encoding="UTF-8" standalone="yes"?>
<Relationships xmlns="http://schemas.openxmlformats.org/package/2006/relationships"><Relationship Id="rId1" Type="http://schemas.openxmlformats.org/officeDocument/2006/relationships/hyperlink" Target="#&#21152;&#31639;&#12471;&#12540;&#12488;&#19968;&#35239;!B29"/></Relationships>
</file>

<file path=xl/drawings/_rels/drawing29.xml.rels><?xml version="1.0" encoding="UTF-8" standalone="yes"?>
<Relationships xmlns="http://schemas.openxmlformats.org/package/2006/relationships"><Relationship Id="rId1" Type="http://schemas.openxmlformats.org/officeDocument/2006/relationships/hyperlink" Target="#&#21152;&#31639;&#12471;&#12540;&#12488;&#19968;&#35239;!B30"/></Relationships>
</file>

<file path=xl/drawings/_rels/drawing3.xml.rels><?xml version="1.0" encoding="UTF-8" standalone="yes"?>
<Relationships xmlns="http://schemas.openxmlformats.org/package/2006/relationships"><Relationship Id="rId1" Type="http://schemas.openxmlformats.org/officeDocument/2006/relationships/hyperlink" Target="#&#21152;&#31639;&#12471;&#12540;&#12488;&#19968;&#35239;!B4"/></Relationships>
</file>

<file path=xl/drawings/_rels/drawing30.xml.rels><?xml version="1.0" encoding="UTF-8" standalone="yes"?>
<Relationships xmlns="http://schemas.openxmlformats.org/package/2006/relationships"><Relationship Id="rId1" Type="http://schemas.openxmlformats.org/officeDocument/2006/relationships/hyperlink" Target="#&#21152;&#31639;&#12471;&#12540;&#12488;&#19968;&#35239;!B31"/></Relationships>
</file>

<file path=xl/drawings/_rels/drawing31.xml.rels><?xml version="1.0" encoding="UTF-8" standalone="yes"?>
<Relationships xmlns="http://schemas.openxmlformats.org/package/2006/relationships"><Relationship Id="rId1" Type="http://schemas.openxmlformats.org/officeDocument/2006/relationships/hyperlink" Target="#&#21152;&#31639;&#12471;&#12540;&#12488;&#19968;&#35239;!B32"/></Relationships>
</file>

<file path=xl/drawings/_rels/drawing32.xml.rels><?xml version="1.0" encoding="UTF-8" standalone="yes"?>
<Relationships xmlns="http://schemas.openxmlformats.org/package/2006/relationships"><Relationship Id="rId1" Type="http://schemas.openxmlformats.org/officeDocument/2006/relationships/hyperlink" Target="#&#21152;&#31639;&#12471;&#12540;&#12488;&#19968;&#35239;!B33"/></Relationships>
</file>

<file path=xl/drawings/_rels/drawing33.xml.rels><?xml version="1.0" encoding="UTF-8" standalone="yes"?>
<Relationships xmlns="http://schemas.openxmlformats.org/package/2006/relationships"><Relationship Id="rId1" Type="http://schemas.openxmlformats.org/officeDocument/2006/relationships/hyperlink" Target="#&#21152;&#31639;&#12471;&#12540;&#12488;&#19968;&#35239;!B34"/></Relationships>
</file>

<file path=xl/drawings/_rels/drawing34.xml.rels><?xml version="1.0" encoding="UTF-8" standalone="yes"?>
<Relationships xmlns="http://schemas.openxmlformats.org/package/2006/relationships"><Relationship Id="rId1" Type="http://schemas.openxmlformats.org/officeDocument/2006/relationships/hyperlink" Target="#&#21152;&#31639;&#12471;&#12540;&#12488;&#19968;&#35239;!B35"/></Relationships>
</file>

<file path=xl/drawings/_rels/drawing35.xml.rels><?xml version="1.0" encoding="UTF-8" standalone="yes"?>
<Relationships xmlns="http://schemas.openxmlformats.org/package/2006/relationships"><Relationship Id="rId1" Type="http://schemas.openxmlformats.org/officeDocument/2006/relationships/hyperlink" Target="#&#21152;&#31639;&#12471;&#12540;&#12488;&#19968;&#35239;!B36"/></Relationships>
</file>

<file path=xl/drawings/_rels/drawing36.xml.rels><?xml version="1.0" encoding="UTF-8" standalone="yes"?>
<Relationships xmlns="http://schemas.openxmlformats.org/package/2006/relationships"><Relationship Id="rId1" Type="http://schemas.openxmlformats.org/officeDocument/2006/relationships/hyperlink" Target="#&#21152;&#31639;&#12471;&#12540;&#12488;&#19968;&#35239;!B37"/></Relationships>
</file>

<file path=xl/drawings/_rels/drawing37.xml.rels><?xml version="1.0" encoding="UTF-8" standalone="yes"?>
<Relationships xmlns="http://schemas.openxmlformats.org/package/2006/relationships"><Relationship Id="rId1" Type="http://schemas.openxmlformats.org/officeDocument/2006/relationships/hyperlink" Target="#&#21152;&#31639;&#12471;&#12540;&#12488;&#19968;&#35239;!B38"/></Relationships>
</file>

<file path=xl/drawings/_rels/drawing38.xml.rels><?xml version="1.0" encoding="UTF-8" standalone="yes"?>
<Relationships xmlns="http://schemas.openxmlformats.org/package/2006/relationships"><Relationship Id="rId1" Type="http://schemas.openxmlformats.org/officeDocument/2006/relationships/hyperlink" Target="#&#21152;&#31639;&#12471;&#12540;&#12488;&#19968;&#35239;!B39"/></Relationships>
</file>

<file path=xl/drawings/_rels/drawing39.xml.rels><?xml version="1.0" encoding="UTF-8" standalone="yes"?>
<Relationships xmlns="http://schemas.openxmlformats.org/package/2006/relationships"><Relationship Id="rId1" Type="http://schemas.openxmlformats.org/officeDocument/2006/relationships/hyperlink" Target="#&#21152;&#31639;&#12471;&#12540;&#12488;&#19968;&#35239;!B40"/></Relationships>
</file>

<file path=xl/drawings/_rels/drawing4.xml.rels><?xml version="1.0" encoding="UTF-8" standalone="yes"?>
<Relationships xmlns="http://schemas.openxmlformats.org/package/2006/relationships"><Relationship Id="rId1" Type="http://schemas.openxmlformats.org/officeDocument/2006/relationships/hyperlink" Target="#&#21152;&#31639;&#12471;&#12540;&#12488;&#19968;&#35239;!B5"/></Relationships>
</file>

<file path=xl/drawings/_rels/drawing40.xml.rels><?xml version="1.0" encoding="UTF-8" standalone="yes"?>
<Relationships xmlns="http://schemas.openxmlformats.org/package/2006/relationships"><Relationship Id="rId1" Type="http://schemas.openxmlformats.org/officeDocument/2006/relationships/hyperlink" Target="#&#21152;&#31639;&#12471;&#12540;&#12488;&#19968;&#35239;!B41"/></Relationships>
</file>

<file path=xl/drawings/_rels/drawing41.xml.rels><?xml version="1.0" encoding="UTF-8" standalone="yes"?>
<Relationships xmlns="http://schemas.openxmlformats.org/package/2006/relationships"><Relationship Id="rId1" Type="http://schemas.openxmlformats.org/officeDocument/2006/relationships/hyperlink" Target="#&#21152;&#31639;&#12471;&#12540;&#12488;&#19968;&#35239;!B42"/></Relationships>
</file>

<file path=xl/drawings/_rels/drawing42.xml.rels><?xml version="1.0" encoding="UTF-8" standalone="yes"?>
<Relationships xmlns="http://schemas.openxmlformats.org/package/2006/relationships"><Relationship Id="rId1" Type="http://schemas.openxmlformats.org/officeDocument/2006/relationships/hyperlink" Target="#&#21152;&#31639;&#12471;&#12540;&#12488;&#19968;&#35239;!B43"/></Relationships>
</file>

<file path=xl/drawings/_rels/drawing43.xml.rels><?xml version="1.0" encoding="UTF-8" standalone="yes"?>
<Relationships xmlns="http://schemas.openxmlformats.org/package/2006/relationships"><Relationship Id="rId1" Type="http://schemas.openxmlformats.org/officeDocument/2006/relationships/hyperlink" Target="#&#21152;&#31639;&#12471;&#12540;&#12488;&#19968;&#35239;!B44"/></Relationships>
</file>

<file path=xl/drawings/_rels/drawing44.xml.rels><?xml version="1.0" encoding="UTF-8" standalone="yes"?>
<Relationships xmlns="http://schemas.openxmlformats.org/package/2006/relationships"><Relationship Id="rId1" Type="http://schemas.openxmlformats.org/officeDocument/2006/relationships/hyperlink" Target="#&#21152;&#31639;&#12471;&#12540;&#12488;&#19968;&#35239;!B45"/></Relationships>
</file>

<file path=xl/drawings/_rels/drawing45.xml.rels><?xml version="1.0" encoding="UTF-8" standalone="yes"?>
<Relationships xmlns="http://schemas.openxmlformats.org/package/2006/relationships"><Relationship Id="rId1" Type="http://schemas.openxmlformats.org/officeDocument/2006/relationships/hyperlink" Target="#&#21152;&#31639;&#12471;&#12540;&#12488;&#19968;&#35239;!B46"/></Relationships>
</file>

<file path=xl/drawings/_rels/drawing46.xml.rels><?xml version="1.0" encoding="UTF-8" standalone="yes"?>
<Relationships xmlns="http://schemas.openxmlformats.org/package/2006/relationships"><Relationship Id="rId1" Type="http://schemas.openxmlformats.org/officeDocument/2006/relationships/hyperlink" Target="#&#21152;&#31639;&#12471;&#12540;&#12488;&#19968;&#35239;!B47"/></Relationships>
</file>

<file path=xl/drawings/_rels/drawing47.xml.rels><?xml version="1.0" encoding="UTF-8" standalone="yes"?>
<Relationships xmlns="http://schemas.openxmlformats.org/package/2006/relationships"><Relationship Id="rId1" Type="http://schemas.openxmlformats.org/officeDocument/2006/relationships/hyperlink" Target="#&#21152;&#31639;&#12471;&#12540;&#12488;&#19968;&#35239;!B48"/></Relationships>
</file>

<file path=xl/drawings/_rels/drawing48.xml.rels><?xml version="1.0" encoding="UTF-8" standalone="yes"?>
<Relationships xmlns="http://schemas.openxmlformats.org/package/2006/relationships"><Relationship Id="rId1" Type="http://schemas.openxmlformats.org/officeDocument/2006/relationships/hyperlink" Target="#&#21152;&#31639;&#12471;&#12540;&#12488;&#19968;&#35239;!B49"/></Relationships>
</file>

<file path=xl/drawings/_rels/drawing49.xml.rels><?xml version="1.0" encoding="UTF-8" standalone="yes"?>
<Relationships xmlns="http://schemas.openxmlformats.org/package/2006/relationships"><Relationship Id="rId1" Type="http://schemas.openxmlformats.org/officeDocument/2006/relationships/hyperlink" Target="#&#21152;&#31639;&#12471;&#12540;&#12488;&#19968;&#35239;!B50"/></Relationships>
</file>

<file path=xl/drawings/_rels/drawing5.xml.rels><?xml version="1.0" encoding="UTF-8" standalone="yes"?>
<Relationships xmlns="http://schemas.openxmlformats.org/package/2006/relationships"><Relationship Id="rId1" Type="http://schemas.openxmlformats.org/officeDocument/2006/relationships/hyperlink" Target="#&#21152;&#31639;&#12471;&#12540;&#12488;&#19968;&#35239;!B6"/></Relationships>
</file>

<file path=xl/drawings/_rels/drawing50.xml.rels><?xml version="1.0" encoding="UTF-8" standalone="yes"?>
<Relationships xmlns="http://schemas.openxmlformats.org/package/2006/relationships"><Relationship Id="rId1" Type="http://schemas.openxmlformats.org/officeDocument/2006/relationships/hyperlink" Target="#&#21152;&#31639;&#12471;&#12540;&#12488;&#19968;&#35239;!B51"/></Relationships>
</file>

<file path=xl/drawings/_rels/drawing51.xml.rels><?xml version="1.0" encoding="UTF-8" standalone="yes"?>
<Relationships xmlns="http://schemas.openxmlformats.org/package/2006/relationships"><Relationship Id="rId1" Type="http://schemas.openxmlformats.org/officeDocument/2006/relationships/hyperlink" Target="#&#21152;&#31639;&#12471;&#12540;&#12488;&#19968;&#35239;!B52"/></Relationships>
</file>

<file path=xl/drawings/_rels/drawing52.xml.rels><?xml version="1.0" encoding="UTF-8" standalone="yes"?>
<Relationships xmlns="http://schemas.openxmlformats.org/package/2006/relationships"><Relationship Id="rId1" Type="http://schemas.openxmlformats.org/officeDocument/2006/relationships/hyperlink" Target="#&#21152;&#31639;&#12471;&#12540;&#12488;&#19968;&#35239;!B53"/></Relationships>
</file>

<file path=xl/drawings/_rels/drawing53.xml.rels><?xml version="1.0" encoding="UTF-8" standalone="yes"?>
<Relationships xmlns="http://schemas.openxmlformats.org/package/2006/relationships"><Relationship Id="rId1" Type="http://schemas.openxmlformats.org/officeDocument/2006/relationships/hyperlink" Target="#&#21152;&#31639;&#12471;&#12540;&#12488;&#19968;&#35239;!B54"/></Relationships>
</file>

<file path=xl/drawings/_rels/drawing54.xml.rels><?xml version="1.0" encoding="UTF-8" standalone="yes"?>
<Relationships xmlns="http://schemas.openxmlformats.org/package/2006/relationships"><Relationship Id="rId1" Type="http://schemas.openxmlformats.org/officeDocument/2006/relationships/hyperlink" Target="#&#21152;&#31639;&#12471;&#12540;&#12488;&#19968;&#35239;!B55"/></Relationships>
</file>

<file path=xl/drawings/_rels/drawing55.xml.rels><?xml version="1.0" encoding="UTF-8" standalone="yes"?>
<Relationships xmlns="http://schemas.openxmlformats.org/package/2006/relationships"><Relationship Id="rId1" Type="http://schemas.openxmlformats.org/officeDocument/2006/relationships/hyperlink" Target="#&#21152;&#31639;&#12471;&#12540;&#12488;&#19968;&#35239;!B56"/></Relationships>
</file>

<file path=xl/drawings/_rels/drawing56.xml.rels><?xml version="1.0" encoding="UTF-8" standalone="yes"?>
<Relationships xmlns="http://schemas.openxmlformats.org/package/2006/relationships"><Relationship Id="rId1" Type="http://schemas.openxmlformats.org/officeDocument/2006/relationships/hyperlink" Target="#&#21152;&#31639;&#12471;&#12540;&#12488;&#19968;&#35239;!B57"/></Relationships>
</file>

<file path=xl/drawings/_rels/drawing57.xml.rels><?xml version="1.0" encoding="UTF-8" standalone="yes"?>
<Relationships xmlns="http://schemas.openxmlformats.org/package/2006/relationships"><Relationship Id="rId1" Type="http://schemas.openxmlformats.org/officeDocument/2006/relationships/hyperlink" Target="#&#21152;&#31639;&#12471;&#12540;&#12488;&#19968;&#35239;!B58"/></Relationships>
</file>

<file path=xl/drawings/_rels/drawing58.xml.rels><?xml version="1.0" encoding="UTF-8" standalone="yes"?>
<Relationships xmlns="http://schemas.openxmlformats.org/package/2006/relationships"><Relationship Id="rId1" Type="http://schemas.openxmlformats.org/officeDocument/2006/relationships/hyperlink" Target="#&#21152;&#31639;&#12471;&#12540;&#12488;&#19968;&#35239;!B59"/></Relationships>
</file>

<file path=xl/drawings/_rels/drawing59.xml.rels><?xml version="1.0" encoding="UTF-8" standalone="yes"?>
<Relationships xmlns="http://schemas.openxmlformats.org/package/2006/relationships"><Relationship Id="rId1" Type="http://schemas.openxmlformats.org/officeDocument/2006/relationships/hyperlink" Target="#&#21152;&#31639;&#12471;&#12540;&#12488;&#19968;&#35239;!B60"/></Relationships>
</file>

<file path=xl/drawings/_rels/drawing6.xml.rels><?xml version="1.0" encoding="UTF-8" standalone="yes"?>
<Relationships xmlns="http://schemas.openxmlformats.org/package/2006/relationships"><Relationship Id="rId1" Type="http://schemas.openxmlformats.org/officeDocument/2006/relationships/hyperlink" Target="#&#21152;&#31639;&#12471;&#12540;&#12488;&#19968;&#35239;!B7"/></Relationships>
</file>

<file path=xl/drawings/_rels/drawing60.xml.rels><?xml version="1.0" encoding="UTF-8" standalone="yes"?>
<Relationships xmlns="http://schemas.openxmlformats.org/package/2006/relationships"><Relationship Id="rId1" Type="http://schemas.openxmlformats.org/officeDocument/2006/relationships/hyperlink" Target="#&#21152;&#31639;&#12471;&#12540;&#12488;&#19968;&#35239;!B61"/></Relationships>
</file>

<file path=xl/drawings/_rels/drawing61.xml.rels><?xml version="1.0" encoding="UTF-8" standalone="yes"?>
<Relationships xmlns="http://schemas.openxmlformats.org/package/2006/relationships"><Relationship Id="rId1" Type="http://schemas.openxmlformats.org/officeDocument/2006/relationships/hyperlink" Target="#&#21152;&#31639;&#12471;&#12540;&#12488;&#19968;&#35239;!B62"/></Relationships>
</file>

<file path=xl/drawings/_rels/drawing62.xml.rels><?xml version="1.0" encoding="UTF-8" standalone="yes"?>
<Relationships xmlns="http://schemas.openxmlformats.org/package/2006/relationships"><Relationship Id="rId1" Type="http://schemas.openxmlformats.org/officeDocument/2006/relationships/hyperlink" Target="#&#21152;&#31639;&#12471;&#12540;&#12488;&#19968;&#35239;!B63"/></Relationships>
</file>

<file path=xl/drawings/_rels/drawing63.xml.rels><?xml version="1.0" encoding="UTF-8" standalone="yes"?>
<Relationships xmlns="http://schemas.openxmlformats.org/package/2006/relationships"><Relationship Id="rId1" Type="http://schemas.openxmlformats.org/officeDocument/2006/relationships/hyperlink" Target="#&#21152;&#31639;&#12471;&#12540;&#12488;&#19968;&#35239;!B64"/></Relationships>
</file>

<file path=xl/drawings/_rels/drawing64.xml.rels><?xml version="1.0" encoding="UTF-8" standalone="yes"?>
<Relationships xmlns="http://schemas.openxmlformats.org/package/2006/relationships"><Relationship Id="rId1" Type="http://schemas.openxmlformats.org/officeDocument/2006/relationships/hyperlink" Target="#&#21152;&#31639;&#12471;&#12540;&#12488;&#19968;&#35239;!B65"/></Relationships>
</file>

<file path=xl/drawings/_rels/drawing65.xml.rels><?xml version="1.0" encoding="UTF-8" standalone="yes"?>
<Relationships xmlns="http://schemas.openxmlformats.org/package/2006/relationships"><Relationship Id="rId1" Type="http://schemas.openxmlformats.org/officeDocument/2006/relationships/hyperlink" Target="#&#21152;&#31639;&#12471;&#12540;&#12488;&#19968;&#35239;!B66"/></Relationships>
</file>

<file path=xl/drawings/_rels/drawing66.xml.rels><?xml version="1.0" encoding="UTF-8" standalone="yes"?>
<Relationships xmlns="http://schemas.openxmlformats.org/package/2006/relationships"><Relationship Id="rId1" Type="http://schemas.openxmlformats.org/officeDocument/2006/relationships/hyperlink" Target="#&#21152;&#31639;&#12471;&#12540;&#12488;&#19968;&#35239;!B67"/></Relationships>
</file>

<file path=xl/drawings/_rels/drawing67.xml.rels><?xml version="1.0" encoding="UTF-8" standalone="yes"?>
<Relationships xmlns="http://schemas.openxmlformats.org/package/2006/relationships"><Relationship Id="rId1" Type="http://schemas.openxmlformats.org/officeDocument/2006/relationships/hyperlink" Target="#&#21152;&#31639;&#12471;&#12540;&#12488;&#19968;&#35239;!B68"/></Relationships>
</file>

<file path=xl/drawings/_rels/drawing68.xml.rels><?xml version="1.0" encoding="UTF-8" standalone="yes"?>
<Relationships xmlns="http://schemas.openxmlformats.org/package/2006/relationships"><Relationship Id="rId1" Type="http://schemas.openxmlformats.org/officeDocument/2006/relationships/hyperlink" Target="#&#21152;&#31639;&#12471;&#12540;&#12488;&#19968;&#35239;!B69"/></Relationships>
</file>

<file path=xl/drawings/_rels/drawing69.xml.rels><?xml version="1.0" encoding="UTF-8" standalone="yes"?>
<Relationships xmlns="http://schemas.openxmlformats.org/package/2006/relationships"><Relationship Id="rId1" Type="http://schemas.openxmlformats.org/officeDocument/2006/relationships/hyperlink" Target="#&#21152;&#31639;&#12471;&#12540;&#12488;&#19968;&#35239;!B70"/></Relationships>
</file>

<file path=xl/drawings/_rels/drawing7.xml.rels><?xml version="1.0" encoding="UTF-8" standalone="yes"?>
<Relationships xmlns="http://schemas.openxmlformats.org/package/2006/relationships"><Relationship Id="rId1" Type="http://schemas.openxmlformats.org/officeDocument/2006/relationships/hyperlink" Target="#&#21152;&#31639;&#12471;&#12540;&#12488;&#19968;&#35239;!B8"/></Relationships>
</file>

<file path=xl/drawings/_rels/drawing70.xml.rels><?xml version="1.0" encoding="UTF-8" standalone="yes"?>
<Relationships xmlns="http://schemas.openxmlformats.org/package/2006/relationships"><Relationship Id="rId1" Type="http://schemas.openxmlformats.org/officeDocument/2006/relationships/hyperlink" Target="#&#21152;&#31639;&#12471;&#12540;&#12488;&#19968;&#35239;!B71"/></Relationships>
</file>

<file path=xl/drawings/_rels/drawing71.xml.rels><?xml version="1.0" encoding="UTF-8" standalone="yes"?>
<Relationships xmlns="http://schemas.openxmlformats.org/package/2006/relationships"><Relationship Id="rId1" Type="http://schemas.openxmlformats.org/officeDocument/2006/relationships/hyperlink" Target="#&#21152;&#31639;&#12471;&#12540;&#12488;&#19968;&#35239;!B72"/></Relationships>
</file>

<file path=xl/drawings/_rels/drawing72.xml.rels><?xml version="1.0" encoding="UTF-8" standalone="yes"?>
<Relationships xmlns="http://schemas.openxmlformats.org/package/2006/relationships"><Relationship Id="rId1" Type="http://schemas.openxmlformats.org/officeDocument/2006/relationships/hyperlink" Target="#&#21152;&#31639;&#12471;&#12540;&#12488;&#19968;&#35239;!B73"/></Relationships>
</file>

<file path=xl/drawings/_rels/drawing73.xml.rels><?xml version="1.0" encoding="UTF-8" standalone="yes"?>
<Relationships xmlns="http://schemas.openxmlformats.org/package/2006/relationships"><Relationship Id="rId1" Type="http://schemas.openxmlformats.org/officeDocument/2006/relationships/hyperlink" Target="#&#21152;&#31639;&#12471;&#12540;&#12488;&#19968;&#35239;!B74"/></Relationships>
</file>

<file path=xl/drawings/_rels/drawing74.xml.rels><?xml version="1.0" encoding="UTF-8" standalone="yes"?>
<Relationships xmlns="http://schemas.openxmlformats.org/package/2006/relationships"><Relationship Id="rId1" Type="http://schemas.openxmlformats.org/officeDocument/2006/relationships/hyperlink" Target="#&#21152;&#31639;&#12471;&#12540;&#12488;&#19968;&#35239;!B75"/></Relationships>
</file>

<file path=xl/drawings/_rels/drawing75.xml.rels><?xml version="1.0" encoding="UTF-8" standalone="yes"?>
<Relationships xmlns="http://schemas.openxmlformats.org/package/2006/relationships"><Relationship Id="rId1" Type="http://schemas.openxmlformats.org/officeDocument/2006/relationships/hyperlink" Target="#&#21152;&#31639;&#12471;&#12540;&#12488;&#19968;&#35239;!B76"/></Relationships>
</file>

<file path=xl/drawings/_rels/drawing76.xml.rels><?xml version="1.0" encoding="UTF-8" standalone="yes"?>
<Relationships xmlns="http://schemas.openxmlformats.org/package/2006/relationships"><Relationship Id="rId1" Type="http://schemas.openxmlformats.org/officeDocument/2006/relationships/hyperlink" Target="#&#21152;&#31639;&#12471;&#12540;&#12488;&#19968;&#35239;!B77"/></Relationships>
</file>

<file path=xl/drawings/_rels/drawing77.xml.rels><?xml version="1.0" encoding="UTF-8" standalone="yes"?>
<Relationships xmlns="http://schemas.openxmlformats.org/package/2006/relationships"><Relationship Id="rId1" Type="http://schemas.openxmlformats.org/officeDocument/2006/relationships/hyperlink" Target="#&#21152;&#31639;&#12471;&#12540;&#12488;&#19968;&#35239;!B78"/></Relationships>
</file>

<file path=xl/drawings/_rels/drawing78.xml.rels><?xml version="1.0" encoding="UTF-8" standalone="yes"?>
<Relationships xmlns="http://schemas.openxmlformats.org/package/2006/relationships"><Relationship Id="rId1" Type="http://schemas.openxmlformats.org/officeDocument/2006/relationships/hyperlink" Target="#&#21152;&#31639;&#12471;&#12540;&#12488;&#19968;&#35239;!B79"/></Relationships>
</file>

<file path=xl/drawings/_rels/drawing79.xml.rels><?xml version="1.0" encoding="UTF-8" standalone="yes"?>
<Relationships xmlns="http://schemas.openxmlformats.org/package/2006/relationships"><Relationship Id="rId1" Type="http://schemas.openxmlformats.org/officeDocument/2006/relationships/hyperlink" Target="#&#21152;&#31639;&#12471;&#12540;&#12488;&#19968;&#35239;!B80"/></Relationships>
</file>

<file path=xl/drawings/_rels/drawing8.xml.rels><?xml version="1.0" encoding="UTF-8" standalone="yes"?>
<Relationships xmlns="http://schemas.openxmlformats.org/package/2006/relationships"><Relationship Id="rId1" Type="http://schemas.openxmlformats.org/officeDocument/2006/relationships/hyperlink" Target="#&#21152;&#31639;&#12471;&#12540;&#12488;&#19968;&#35239;!B9"/></Relationships>
</file>

<file path=xl/drawings/_rels/drawing80.xml.rels><?xml version="1.0" encoding="UTF-8" standalone="yes"?>
<Relationships xmlns="http://schemas.openxmlformats.org/package/2006/relationships"><Relationship Id="rId1" Type="http://schemas.openxmlformats.org/officeDocument/2006/relationships/hyperlink" Target="#&#21152;&#31639;&#12471;&#12540;&#12488;&#19968;&#35239;!B81"/></Relationships>
</file>

<file path=xl/drawings/_rels/drawing81.xml.rels><?xml version="1.0" encoding="UTF-8" standalone="yes"?>
<Relationships xmlns="http://schemas.openxmlformats.org/package/2006/relationships"><Relationship Id="rId1" Type="http://schemas.openxmlformats.org/officeDocument/2006/relationships/hyperlink" Target="#&#21152;&#31639;&#12471;&#12540;&#12488;&#19968;&#35239;!B82"/></Relationships>
</file>

<file path=xl/drawings/_rels/drawing82.xml.rels><?xml version="1.0" encoding="UTF-8" standalone="yes"?>
<Relationships xmlns="http://schemas.openxmlformats.org/package/2006/relationships"><Relationship Id="rId1" Type="http://schemas.openxmlformats.org/officeDocument/2006/relationships/hyperlink" Target="#&#21152;&#31639;&#12471;&#12540;&#12488;&#19968;&#35239;!B83"/></Relationships>
</file>

<file path=xl/drawings/_rels/drawing83.xml.rels><?xml version="1.0" encoding="UTF-8" standalone="yes"?>
<Relationships xmlns="http://schemas.openxmlformats.org/package/2006/relationships"><Relationship Id="rId1" Type="http://schemas.openxmlformats.org/officeDocument/2006/relationships/hyperlink" Target="#&#21152;&#31639;&#12471;&#12540;&#12488;&#19968;&#35239;!B84"/></Relationships>
</file>

<file path=xl/drawings/_rels/drawing84.xml.rels><?xml version="1.0" encoding="UTF-8" standalone="yes"?>
<Relationships xmlns="http://schemas.openxmlformats.org/package/2006/relationships"><Relationship Id="rId1" Type="http://schemas.openxmlformats.org/officeDocument/2006/relationships/hyperlink" Target="#&#21152;&#31639;&#12471;&#12540;&#12488;&#19968;&#35239;!B85"/></Relationships>
</file>

<file path=xl/drawings/_rels/drawing85.xml.rels><?xml version="1.0" encoding="UTF-8" standalone="yes"?>
<Relationships xmlns="http://schemas.openxmlformats.org/package/2006/relationships"><Relationship Id="rId1" Type="http://schemas.openxmlformats.org/officeDocument/2006/relationships/hyperlink" Target="#&#21152;&#31639;&#12471;&#12540;&#12488;&#19968;&#35239;!B86"/></Relationships>
</file>

<file path=xl/drawings/_rels/drawing86.xml.rels><?xml version="1.0" encoding="UTF-8" standalone="yes"?>
<Relationships xmlns="http://schemas.openxmlformats.org/package/2006/relationships"><Relationship Id="rId1" Type="http://schemas.openxmlformats.org/officeDocument/2006/relationships/hyperlink" Target="#&#21152;&#31639;&#12471;&#12540;&#12488;&#19968;&#35239;!B87"/></Relationships>
</file>

<file path=xl/drawings/_rels/drawing87.xml.rels><?xml version="1.0" encoding="UTF-8" standalone="yes"?>
<Relationships xmlns="http://schemas.openxmlformats.org/package/2006/relationships"><Relationship Id="rId1" Type="http://schemas.openxmlformats.org/officeDocument/2006/relationships/hyperlink" Target="#&#21152;&#31639;&#12471;&#12540;&#12488;&#19968;&#35239;!B88"/></Relationships>
</file>

<file path=xl/drawings/_rels/drawing88.xml.rels><?xml version="1.0" encoding="UTF-8" standalone="yes"?>
<Relationships xmlns="http://schemas.openxmlformats.org/package/2006/relationships"><Relationship Id="rId1" Type="http://schemas.openxmlformats.org/officeDocument/2006/relationships/hyperlink" Target="#&#21152;&#31639;&#12471;&#12540;&#12488;&#19968;&#35239;!B89"/></Relationships>
</file>

<file path=xl/drawings/_rels/drawing89.xml.rels><?xml version="1.0" encoding="UTF-8" standalone="yes"?>
<Relationships xmlns="http://schemas.openxmlformats.org/package/2006/relationships"><Relationship Id="rId1" Type="http://schemas.openxmlformats.org/officeDocument/2006/relationships/hyperlink" Target="#&#21152;&#31639;&#12471;&#12540;&#12488;&#19968;&#35239;!B90"/></Relationships>
</file>

<file path=xl/drawings/_rels/drawing9.xml.rels><?xml version="1.0" encoding="UTF-8" standalone="yes"?>
<Relationships xmlns="http://schemas.openxmlformats.org/package/2006/relationships"><Relationship Id="rId1" Type="http://schemas.openxmlformats.org/officeDocument/2006/relationships/hyperlink" Target="#&#21152;&#31639;&#12471;&#12540;&#12488;&#19968;&#35239;!B10"/></Relationships>
</file>

<file path=xl/drawings/_rels/drawing90.xml.rels><?xml version="1.0" encoding="UTF-8" standalone="yes"?>
<Relationships xmlns="http://schemas.openxmlformats.org/package/2006/relationships"><Relationship Id="rId1" Type="http://schemas.openxmlformats.org/officeDocument/2006/relationships/hyperlink" Target="#&#21152;&#31639;&#12471;&#12540;&#12488;&#19968;&#35239;!B91"/></Relationships>
</file>

<file path=xl/drawings/_rels/drawing91.xml.rels><?xml version="1.0" encoding="UTF-8" standalone="yes"?>
<Relationships xmlns="http://schemas.openxmlformats.org/package/2006/relationships"><Relationship Id="rId1" Type="http://schemas.openxmlformats.org/officeDocument/2006/relationships/hyperlink" Target="#&#21152;&#31639;&#12471;&#12540;&#12488;&#19968;&#35239;!B92"/></Relationships>
</file>

<file path=xl/drawings/_rels/drawing92.xml.rels><?xml version="1.0" encoding="UTF-8" standalone="yes"?>
<Relationships xmlns="http://schemas.openxmlformats.org/package/2006/relationships"><Relationship Id="rId1" Type="http://schemas.openxmlformats.org/officeDocument/2006/relationships/hyperlink" Target="#&#21152;&#31639;&#12471;&#12540;&#12488;&#19968;&#35239;!B93"/></Relationships>
</file>

<file path=xl/drawings/_rels/drawing93.xml.rels><?xml version="1.0" encoding="UTF-8" standalone="yes"?>
<Relationships xmlns="http://schemas.openxmlformats.org/package/2006/relationships"><Relationship Id="rId1" Type="http://schemas.openxmlformats.org/officeDocument/2006/relationships/hyperlink" Target="#&#21152;&#31639;&#12471;&#12540;&#12488;&#19968;&#35239;!B94"/></Relationships>
</file>

<file path=xl/drawings/_rels/drawing94.xml.rels><?xml version="1.0" encoding="UTF-8" standalone="yes"?>
<Relationships xmlns="http://schemas.openxmlformats.org/package/2006/relationships"><Relationship Id="rId1" Type="http://schemas.openxmlformats.org/officeDocument/2006/relationships/hyperlink" Target="#&#21152;&#31639;&#12471;&#12540;&#12488;&#19968;&#35239;!B95"/></Relationships>
</file>

<file path=xl/drawings/_rels/drawing95.xml.rels><?xml version="1.0" encoding="UTF-8" standalone="yes"?>
<Relationships xmlns="http://schemas.openxmlformats.org/package/2006/relationships"><Relationship Id="rId1" Type="http://schemas.openxmlformats.org/officeDocument/2006/relationships/hyperlink" Target="#&#21152;&#31639;&#12471;&#12540;&#12488;&#19968;&#35239;!B96"/></Relationships>
</file>

<file path=xl/drawings/_rels/drawing96.xml.rels><?xml version="1.0" encoding="UTF-8" standalone="yes"?>
<Relationships xmlns="http://schemas.openxmlformats.org/package/2006/relationships"><Relationship Id="rId1" Type="http://schemas.openxmlformats.org/officeDocument/2006/relationships/hyperlink" Target="#&#21152;&#31639;&#12471;&#12540;&#12488;&#19968;&#35239;!B97"/></Relationships>
</file>

<file path=xl/drawings/drawing1.xml><?xml version="1.0" encoding="utf-8"?>
<xdr:wsDr xmlns:xdr="http://schemas.openxmlformats.org/drawingml/2006/spreadsheetDrawing" xmlns:a="http://schemas.openxmlformats.org/drawingml/2006/main">
  <xdr:twoCellAnchor>
    <xdr:from>
      <xdr:col>2</xdr:col>
      <xdr:colOff>2938180</xdr:colOff>
      <xdr:row>1</xdr:row>
      <xdr:rowOff>26896</xdr:rowOff>
    </xdr:from>
    <xdr:to>
      <xdr:col>2</xdr:col>
      <xdr:colOff>5488445</xdr:colOff>
      <xdr:row>1</xdr:row>
      <xdr:rowOff>787743</xdr:rowOff>
    </xdr:to>
    <xdr:grpSp>
      <xdr:nvGrpSpPr>
        <xdr:cNvPr id="1027" name="Group 3">
          <a:extLst>
            <a:ext uri="{FF2B5EF4-FFF2-40B4-BE49-F238E27FC236}">
              <a16:creationId xmlns:a16="http://schemas.microsoft.com/office/drawing/2014/main" id="{00000000-0008-0000-0000-000003040000}"/>
            </a:ext>
          </a:extLst>
        </xdr:cNvPr>
        <xdr:cNvGrpSpPr>
          <a:grpSpLocks noChangeAspect="1"/>
        </xdr:cNvGrpSpPr>
      </xdr:nvGrpSpPr>
      <xdr:grpSpPr bwMode="auto">
        <a:xfrm>
          <a:off x="3851764" y="201884"/>
          <a:ext cx="2548360" cy="758942"/>
          <a:chOff x="535" y="24"/>
          <a:chExt cx="256" cy="114"/>
        </a:xfrm>
      </xdr:grpSpPr>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536" y="26"/>
            <a:ext cx="253" cy="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28" name="Rectangle 4">
            <a:extLst>
              <a:ext uri="{FF2B5EF4-FFF2-40B4-BE49-F238E27FC236}">
                <a16:creationId xmlns:a16="http://schemas.microsoft.com/office/drawing/2014/main" id="{00000000-0008-0000-0000-000004040000}"/>
              </a:ext>
            </a:extLst>
          </xdr:cNvPr>
          <xdr:cNvSpPr>
            <a:spLocks noChangeArrowheads="1"/>
          </xdr:cNvSpPr>
        </xdr:nvSpPr>
        <xdr:spPr bwMode="auto">
          <a:xfrm>
            <a:off x="536" y="26"/>
            <a:ext cx="253" cy="11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554" y="49"/>
            <a:ext cx="182" cy="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500" b="1" i="0" u="none" strike="noStrike" baseline="0">
                <a:solidFill>
                  <a:sysClr val="windowText" lastClr="000000"/>
                </a:solidFill>
                <a:latin typeface="BIZ UDPゴシック" panose="020B0400000000000000" pitchFamily="50" charset="-128"/>
                <a:ea typeface="BIZ UDPゴシック" panose="020B0400000000000000" pitchFamily="50" charset="-128"/>
              </a:rPr>
              <a:t>番号をクリックすると</a:t>
            </a:r>
          </a:p>
        </xdr:txBody>
      </xdr:sp>
      <xdr:sp macro="" textlink="">
        <xdr:nvSpPr>
          <xdr:cNvPr id="1030" name="Rectangle 6">
            <a:extLst>
              <a:ext uri="{FF2B5EF4-FFF2-40B4-BE49-F238E27FC236}">
                <a16:creationId xmlns:a16="http://schemas.microsoft.com/office/drawing/2014/main" id="{00000000-0008-0000-0000-000006040000}"/>
              </a:ext>
            </a:extLst>
          </xdr:cNvPr>
          <xdr:cNvSpPr>
            <a:spLocks noChangeArrowheads="1"/>
          </xdr:cNvSpPr>
        </xdr:nvSpPr>
        <xdr:spPr bwMode="auto">
          <a:xfrm>
            <a:off x="552" y="81"/>
            <a:ext cx="194" cy="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500" b="1" i="0" u="none" strike="noStrike" baseline="0">
                <a:solidFill>
                  <a:sysClr val="windowText" lastClr="000000"/>
                </a:solidFill>
                <a:latin typeface="BIZ UDPゴシック" panose="020B0400000000000000" pitchFamily="50" charset="-128"/>
                <a:ea typeface="BIZ UDPゴシック" panose="020B0400000000000000" pitchFamily="50" charset="-128"/>
              </a:rPr>
              <a:t>各シートに移動します。</a:t>
            </a:r>
          </a:p>
        </xdr:txBody>
      </xdr:sp>
      <xdr:sp macro="" textlink="">
        <xdr:nvSpPr>
          <xdr:cNvPr id="1031" name="Line 7">
            <a:extLst>
              <a:ext uri="{FF2B5EF4-FFF2-40B4-BE49-F238E27FC236}">
                <a16:creationId xmlns:a16="http://schemas.microsoft.com/office/drawing/2014/main" id="{00000000-0008-0000-0000-000007040000}"/>
              </a:ext>
            </a:extLst>
          </xdr:cNvPr>
          <xdr:cNvSpPr>
            <a:spLocks noChangeShapeType="1"/>
          </xdr:cNvSpPr>
        </xdr:nvSpPr>
        <xdr:spPr bwMode="auto">
          <a:xfrm flipV="1">
            <a:off x="536"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536" y="24"/>
            <a:ext cx="2"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3" name="Line 9">
            <a:extLst>
              <a:ext uri="{FF2B5EF4-FFF2-40B4-BE49-F238E27FC236}">
                <a16:creationId xmlns:a16="http://schemas.microsoft.com/office/drawing/2014/main" id="{00000000-0008-0000-0000-000009040000}"/>
              </a:ext>
            </a:extLst>
          </xdr:cNvPr>
          <xdr:cNvSpPr>
            <a:spLocks noChangeShapeType="1"/>
          </xdr:cNvSpPr>
        </xdr:nvSpPr>
        <xdr:spPr bwMode="auto">
          <a:xfrm flipV="1">
            <a:off x="787"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4" name="Rectangle 10">
            <a:extLst>
              <a:ext uri="{FF2B5EF4-FFF2-40B4-BE49-F238E27FC236}">
                <a16:creationId xmlns:a16="http://schemas.microsoft.com/office/drawing/2014/main" id="{00000000-0008-0000-0000-00000A040000}"/>
              </a:ext>
            </a:extLst>
          </xdr:cNvPr>
          <xdr:cNvSpPr>
            <a:spLocks noChangeArrowheads="1"/>
          </xdr:cNvSpPr>
        </xdr:nvSpPr>
        <xdr:spPr bwMode="auto">
          <a:xfrm>
            <a:off x="787" y="24"/>
            <a:ext cx="2"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535" y="24"/>
            <a:ext cx="4" cy="11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6" name="Line 12">
            <a:extLst>
              <a:ext uri="{FF2B5EF4-FFF2-40B4-BE49-F238E27FC236}">
                <a16:creationId xmlns:a16="http://schemas.microsoft.com/office/drawing/2014/main" id="{00000000-0008-0000-0000-00000C040000}"/>
              </a:ext>
            </a:extLst>
          </xdr:cNvPr>
          <xdr:cNvSpPr>
            <a:spLocks noChangeShapeType="1"/>
          </xdr:cNvSpPr>
        </xdr:nvSpPr>
        <xdr:spPr bwMode="auto">
          <a:xfrm flipV="1">
            <a:off x="662"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662" y="24"/>
            <a:ext cx="1"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8" name="Rectangle 14">
            <a:extLst>
              <a:ext uri="{FF2B5EF4-FFF2-40B4-BE49-F238E27FC236}">
                <a16:creationId xmlns:a16="http://schemas.microsoft.com/office/drawing/2014/main" id="{00000000-0008-0000-0000-00000E040000}"/>
              </a:ext>
            </a:extLst>
          </xdr:cNvPr>
          <xdr:cNvSpPr>
            <a:spLocks noChangeArrowheads="1"/>
          </xdr:cNvSpPr>
        </xdr:nvSpPr>
        <xdr:spPr bwMode="auto">
          <a:xfrm>
            <a:off x="786" y="29"/>
            <a:ext cx="5"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39" y="24"/>
            <a:ext cx="252" cy="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0" name="Rectangle 16">
            <a:extLst>
              <a:ext uri="{FF2B5EF4-FFF2-40B4-BE49-F238E27FC236}">
                <a16:creationId xmlns:a16="http://schemas.microsoft.com/office/drawing/2014/main" id="{00000000-0008-0000-0000-000010040000}"/>
              </a:ext>
            </a:extLst>
          </xdr:cNvPr>
          <xdr:cNvSpPr>
            <a:spLocks noChangeArrowheads="1"/>
          </xdr:cNvSpPr>
        </xdr:nvSpPr>
        <xdr:spPr bwMode="auto">
          <a:xfrm>
            <a:off x="539" y="133"/>
            <a:ext cx="252" cy="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209550</xdr:rowOff>
    </xdr:from>
    <xdr:to>
      <xdr:col>2</xdr:col>
      <xdr:colOff>114300</xdr:colOff>
      <xdr:row>1</xdr:row>
      <xdr:rowOff>304800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0965" y="209550"/>
          <a:ext cx="176593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83820</xdr:colOff>
      <xdr:row>0</xdr:row>
      <xdr:rowOff>243840</xdr:rowOff>
    </xdr:from>
    <xdr:to>
      <xdr:col>13</xdr:col>
      <xdr:colOff>89535</xdr:colOff>
      <xdr:row>2</xdr:row>
      <xdr:rowOff>62865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342900" y="2438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0B00-000002000000}"/>
            </a:ext>
          </a:extLst>
        </xdr:cNvPr>
        <xdr:cNvSpPr/>
      </xdr:nvSpPr>
      <xdr:spPr>
        <a:xfrm>
          <a:off x="1887855" y="5669279"/>
          <a:ext cx="357411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1878330" y="8237220"/>
          <a:ext cx="357568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xdr:col>
      <xdr:colOff>180975</xdr:colOff>
      <xdr:row>0</xdr:row>
      <xdr:rowOff>209550</xdr:rowOff>
    </xdr:from>
    <xdr:to>
      <xdr:col>2</xdr:col>
      <xdr:colOff>285750</xdr:colOff>
      <xdr:row>1</xdr:row>
      <xdr:rowOff>180975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264795" y="209550"/>
          <a:ext cx="175069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加算シート一覧へ戻る</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4819650" y="767334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4819650" y="9772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4810125" y="56407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238125</xdr:colOff>
      <xdr:row>1</xdr:row>
      <xdr:rowOff>28575</xdr:rowOff>
    </xdr:from>
    <xdr:to>
      <xdr:col>1</xdr:col>
      <xdr:colOff>9525</xdr:colOff>
      <xdr:row>2</xdr:row>
      <xdr:rowOff>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238125" y="234315"/>
          <a:ext cx="173736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a:off x="5046345" y="554164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317500</xdr:colOff>
      <xdr:row>0</xdr:row>
      <xdr:rowOff>203200</xdr:rowOff>
    </xdr:from>
    <xdr:to>
      <xdr:col>1</xdr:col>
      <xdr:colOff>127000</xdr:colOff>
      <xdr:row>2</xdr:row>
      <xdr:rowOff>165100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317500" y="203200"/>
          <a:ext cx="2011680" cy="5181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0</xdr:row>
      <xdr:rowOff>123825</xdr:rowOff>
    </xdr:from>
    <xdr:to>
      <xdr:col>11</xdr:col>
      <xdr:colOff>95250</xdr:colOff>
      <xdr:row>1</xdr:row>
      <xdr:rowOff>180975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33350" y="123825"/>
          <a:ext cx="1722120" cy="3238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74296</xdr:colOff>
      <xdr:row>0</xdr:row>
      <xdr:rowOff>60960</xdr:rowOff>
    </xdr:from>
    <xdr:to>
      <xdr:col>5</xdr:col>
      <xdr:colOff>541020</xdr:colOff>
      <xdr:row>1</xdr:row>
      <xdr:rowOff>219075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042036" y="60960"/>
          <a:ext cx="1663064" cy="3333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加算シート一覧へ戻る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133350</xdr:rowOff>
    </xdr:from>
    <xdr:to>
      <xdr:col>12</xdr:col>
      <xdr:colOff>47625</xdr:colOff>
      <xdr:row>1</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52400" y="133350"/>
          <a:ext cx="1739265" cy="3238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19051</xdr:colOff>
      <xdr:row>2</xdr:row>
      <xdr:rowOff>57150</xdr:rowOff>
    </xdr:from>
    <xdr:to>
      <xdr:col>4</xdr:col>
      <xdr:colOff>209551</xdr:colOff>
      <xdr:row>4</xdr:row>
      <xdr:rowOff>95250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33351" y="803910"/>
          <a:ext cx="1661160" cy="3048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133350</xdr:rowOff>
    </xdr:from>
    <xdr:to>
      <xdr:col>2</xdr:col>
      <xdr:colOff>85725</xdr:colOff>
      <xdr:row>1</xdr:row>
      <xdr:rowOff>200025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5725" y="133350"/>
          <a:ext cx="1760220"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236720" y="93649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358890" y="72885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368415" y="79743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339840" y="86887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15240</xdr:colOff>
      <xdr:row>0</xdr:row>
      <xdr:rowOff>121920</xdr:rowOff>
    </xdr:from>
    <xdr:to>
      <xdr:col>5</xdr:col>
      <xdr:colOff>43815</xdr:colOff>
      <xdr:row>2</xdr:row>
      <xdr:rowOff>62865</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213360" y="12192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6516157" y="251460"/>
          <a:ext cx="1628775" cy="42608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H="1" flipV="1">
          <a:off x="5753100" y="2916555"/>
          <a:ext cx="1981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300-000004000000}"/>
            </a:ext>
          </a:extLst>
        </xdr:cNvPr>
        <xdr:cNvSpPr>
          <a:spLocks noChangeArrowheads="1"/>
        </xdr:cNvSpPr>
      </xdr:nvSpPr>
      <xdr:spPr bwMode="auto">
        <a:xfrm>
          <a:off x="7615767" y="3734647"/>
          <a:ext cx="67056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0</xdr:col>
      <xdr:colOff>123825</xdr:colOff>
      <xdr:row>0</xdr:row>
      <xdr:rowOff>142875</xdr:rowOff>
    </xdr:from>
    <xdr:to>
      <xdr:col>2</xdr:col>
      <xdr:colOff>1009650</xdr:colOff>
      <xdr:row>1</xdr:row>
      <xdr:rowOff>209550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123825" y="142875"/>
          <a:ext cx="1845945"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238125</xdr:colOff>
      <xdr:row>0</xdr:row>
      <xdr:rowOff>514350</xdr:rowOff>
    </xdr:from>
    <xdr:to>
      <xdr:col>1</xdr:col>
      <xdr:colOff>419100</xdr:colOff>
      <xdr:row>1</xdr:row>
      <xdr:rowOff>247650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238125" y="514350"/>
          <a:ext cx="1773555" cy="32004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1621155" y="107251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1</xdr:row>
      <xdr:rowOff>133350</xdr:rowOff>
    </xdr:from>
    <xdr:to>
      <xdr:col>4</xdr:col>
      <xdr:colOff>1438275</xdr:colOff>
      <xdr:row>2</xdr:row>
      <xdr:rowOff>9525</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6387465" y="720090"/>
          <a:ext cx="37719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1</xdr:row>
      <xdr:rowOff>123825</xdr:rowOff>
    </xdr:from>
    <xdr:to>
      <xdr:col>5</xdr:col>
      <xdr:colOff>819150</xdr:colOff>
      <xdr:row>2</xdr:row>
      <xdr:rowOff>0</xdr:rowOff>
    </xdr:to>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7185660" y="71056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2</xdr:row>
      <xdr:rowOff>104775</xdr:rowOff>
    </xdr:from>
    <xdr:to>
      <xdr:col>4</xdr:col>
      <xdr:colOff>904875</xdr:colOff>
      <xdr:row>2</xdr:row>
      <xdr:rowOff>361950</xdr:rowOff>
    </xdr:to>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585406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2</xdr:row>
      <xdr:rowOff>104775</xdr:rowOff>
    </xdr:from>
    <xdr:to>
      <xdr:col>5</xdr:col>
      <xdr:colOff>47625</xdr:colOff>
      <xdr:row>2</xdr:row>
      <xdr:rowOff>361950</xdr:rowOff>
    </xdr:to>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6568440" y="1072515"/>
          <a:ext cx="245745"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2</xdr:row>
      <xdr:rowOff>104775</xdr:rowOff>
    </xdr:from>
    <xdr:to>
      <xdr:col>5</xdr:col>
      <xdr:colOff>828675</xdr:colOff>
      <xdr:row>2</xdr:row>
      <xdr:rowOff>361950</xdr:rowOff>
    </xdr:to>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719518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8" name="AutoShape 7">
          <a:extLst>
            <a:ext uri="{FF2B5EF4-FFF2-40B4-BE49-F238E27FC236}">
              <a16:creationId xmlns:a16="http://schemas.microsoft.com/office/drawing/2014/main" id="{00000000-0008-0000-1500-000008000000}"/>
            </a:ext>
          </a:extLst>
        </xdr:cNvPr>
        <xdr:cNvSpPr>
          <a:spLocks noChangeArrowheads="1"/>
        </xdr:cNvSpPr>
      </xdr:nvSpPr>
      <xdr:spPr bwMode="auto">
        <a:xfrm>
          <a:off x="7128510" y="2358390"/>
          <a:ext cx="790575"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1649730" y="3768090"/>
          <a:ext cx="175260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xdr:row>
      <xdr:rowOff>104775</xdr:rowOff>
    </xdr:from>
    <xdr:to>
      <xdr:col>5</xdr:col>
      <xdr:colOff>47625</xdr:colOff>
      <xdr:row>5</xdr:row>
      <xdr:rowOff>257175</xdr:rowOff>
    </xdr:to>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5351145" y="1453515"/>
          <a:ext cx="1463040"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11" name="Line 10">
          <a:extLst>
            <a:ext uri="{FF2B5EF4-FFF2-40B4-BE49-F238E27FC236}">
              <a16:creationId xmlns:a16="http://schemas.microsoft.com/office/drawing/2014/main" id="{00000000-0008-0000-1500-00000B000000}"/>
            </a:ext>
          </a:extLst>
        </xdr:cNvPr>
        <xdr:cNvSpPr>
          <a:spLocks noChangeShapeType="1"/>
        </xdr:cNvSpPr>
      </xdr:nvSpPr>
      <xdr:spPr bwMode="auto">
        <a:xfrm>
          <a:off x="6823710" y="203454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6473190" y="76200"/>
          <a:ext cx="1331595"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0</xdr:col>
      <xdr:colOff>133350</xdr:colOff>
      <xdr:row>0</xdr:row>
      <xdr:rowOff>400050</xdr:rowOff>
    </xdr:from>
    <xdr:to>
      <xdr:col>1</xdr:col>
      <xdr:colOff>314325</xdr:colOff>
      <xdr:row>1</xdr:row>
      <xdr:rowOff>133350</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500-00000E000000}"/>
            </a:ext>
          </a:extLst>
        </xdr:cNvPr>
        <xdr:cNvSpPr/>
      </xdr:nvSpPr>
      <xdr:spPr>
        <a:xfrm>
          <a:off x="133350" y="400050"/>
          <a:ext cx="1773555" cy="32004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6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139700</xdr:colOff>
      <xdr:row>0</xdr:row>
      <xdr:rowOff>190500</xdr:rowOff>
    </xdr:from>
    <xdr:to>
      <xdr:col>4</xdr:col>
      <xdr:colOff>228600</xdr:colOff>
      <xdr:row>4</xdr:row>
      <xdr:rowOff>330200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406400" y="1905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7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368300</xdr:colOff>
      <xdr:row>0</xdr:row>
      <xdr:rowOff>203200</xdr:rowOff>
    </xdr:from>
    <xdr:to>
      <xdr:col>4</xdr:col>
      <xdr:colOff>457200</xdr:colOff>
      <xdr:row>4</xdr:row>
      <xdr:rowOff>342900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a:off x="635000" y="2032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8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8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8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8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8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8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8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8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8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8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8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8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8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8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18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18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18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18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18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18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68580</xdr:colOff>
      <xdr:row>0</xdr:row>
      <xdr:rowOff>68580</xdr:rowOff>
    </xdr:from>
    <xdr:to>
      <xdr:col>9</xdr:col>
      <xdr:colOff>182880</xdr:colOff>
      <xdr:row>3</xdr:row>
      <xdr:rowOff>83820</xdr:rowOff>
    </xdr:to>
    <xdr:sp macro="" textlink="">
      <xdr:nvSpPr>
        <xdr:cNvPr id="22" name="額縁 21">
          <a:hlinkClick xmlns:r="http://schemas.openxmlformats.org/officeDocument/2006/relationships" r:id="rId1"/>
          <a:extLst>
            <a:ext uri="{FF2B5EF4-FFF2-40B4-BE49-F238E27FC236}">
              <a16:creationId xmlns:a16="http://schemas.microsoft.com/office/drawing/2014/main" id="{00000000-0008-0000-1800-000016000000}"/>
            </a:ext>
          </a:extLst>
        </xdr:cNvPr>
        <xdr:cNvSpPr/>
      </xdr:nvSpPr>
      <xdr:spPr>
        <a:xfrm>
          <a:off x="68580" y="68580"/>
          <a:ext cx="2065020" cy="41148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9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9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9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9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9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9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9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9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9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9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9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9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9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9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19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19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19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19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19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19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19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60960</xdr:rowOff>
    </xdr:from>
    <xdr:to>
      <xdr:col>10</xdr:col>
      <xdr:colOff>144780</xdr:colOff>
      <xdr:row>4</xdr:row>
      <xdr:rowOff>7620</xdr:rowOff>
    </xdr:to>
    <xdr:sp macro="" textlink="">
      <xdr:nvSpPr>
        <xdr:cNvPr id="23" name="額縁 22">
          <a:hlinkClick xmlns:r="http://schemas.openxmlformats.org/officeDocument/2006/relationships" r:id="rId1"/>
          <a:extLst>
            <a:ext uri="{FF2B5EF4-FFF2-40B4-BE49-F238E27FC236}">
              <a16:creationId xmlns:a16="http://schemas.microsoft.com/office/drawing/2014/main" id="{00000000-0008-0000-1900-000017000000}"/>
            </a:ext>
          </a:extLst>
        </xdr:cNvPr>
        <xdr:cNvSpPr/>
      </xdr:nvSpPr>
      <xdr:spPr>
        <a:xfrm>
          <a:off x="0" y="60960"/>
          <a:ext cx="2316480" cy="4953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0</xdr:col>
      <xdr:colOff>114300</xdr:colOff>
      <xdr:row>0</xdr:row>
      <xdr:rowOff>50800</xdr:rowOff>
    </xdr:from>
    <xdr:to>
      <xdr:col>5</xdr:col>
      <xdr:colOff>279400</xdr:colOff>
      <xdr:row>2</xdr:row>
      <xdr:rowOff>228600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114300" y="508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xdr:col>
      <xdr:colOff>30480</xdr:colOff>
      <xdr:row>0</xdr:row>
      <xdr:rowOff>129540</xdr:rowOff>
    </xdr:from>
    <xdr:to>
      <xdr:col>5</xdr:col>
      <xdr:colOff>358140</xdr:colOff>
      <xdr:row>2</xdr:row>
      <xdr:rowOff>114300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342900" y="129540"/>
          <a:ext cx="2827020" cy="65532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85725</xdr:rowOff>
    </xdr:from>
    <xdr:to>
      <xdr:col>12</xdr:col>
      <xdr:colOff>47625</xdr:colOff>
      <xdr:row>2</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6200" y="85725"/>
          <a:ext cx="1739265" cy="31623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802380" y="613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802380" y="956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924550" y="74714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934075" y="81648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905500" y="8886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xdr:colOff>
      <xdr:row>0</xdr:row>
      <xdr:rowOff>91440</xdr:rowOff>
    </xdr:from>
    <xdr:to>
      <xdr:col>6</xdr:col>
      <xdr:colOff>340995</xdr:colOff>
      <xdr:row>2</xdr:row>
      <xdr:rowOff>55245</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426720" y="914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0</xdr:col>
      <xdr:colOff>180975</xdr:colOff>
      <xdr:row>0</xdr:row>
      <xdr:rowOff>104775</xdr:rowOff>
    </xdr:from>
    <xdr:to>
      <xdr:col>3</xdr:col>
      <xdr:colOff>76200</xdr:colOff>
      <xdr:row>1</xdr:row>
      <xdr:rowOff>76200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80975" y="104775"/>
          <a:ext cx="173926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 加算シート一覧へ戻る</a:t>
          </a:r>
        </a:p>
      </xdr:txBody>
    </xdr:sp>
    <xdr:clientData fPrint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22</xdr:row>
          <xdr:rowOff>137160</xdr:rowOff>
        </xdr:from>
        <xdr:to>
          <xdr:col>12</xdr:col>
          <xdr:colOff>99060</xdr:colOff>
          <xdr:row>25</xdr:row>
          <xdr:rowOff>7620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E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22860</xdr:rowOff>
        </xdr:from>
        <xdr:to>
          <xdr:col>12</xdr:col>
          <xdr:colOff>99060</xdr:colOff>
          <xdr:row>27</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E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26</xdr:row>
          <xdr:rowOff>30480</xdr:rowOff>
        </xdr:from>
        <xdr:to>
          <xdr:col>12</xdr:col>
          <xdr:colOff>99060</xdr:colOff>
          <xdr:row>29</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E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28</xdr:row>
          <xdr:rowOff>22860</xdr:rowOff>
        </xdr:from>
        <xdr:to>
          <xdr:col>11</xdr:col>
          <xdr:colOff>99060</xdr:colOff>
          <xdr:row>31</xdr:row>
          <xdr:rowOff>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E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30</xdr:row>
          <xdr:rowOff>22860</xdr:rowOff>
        </xdr:from>
        <xdr:to>
          <xdr:col>12</xdr:col>
          <xdr:colOff>99060</xdr:colOff>
          <xdr:row>32</xdr:row>
          <xdr:rowOff>60960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E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22</xdr:row>
          <xdr:rowOff>137160</xdr:rowOff>
        </xdr:from>
        <xdr:to>
          <xdr:col>25</xdr:col>
          <xdr:colOff>99060</xdr:colOff>
          <xdr:row>25</xdr:row>
          <xdr:rowOff>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24</xdr:row>
          <xdr:rowOff>22860</xdr:rowOff>
        </xdr:from>
        <xdr:to>
          <xdr:col>25</xdr:col>
          <xdr:colOff>99060</xdr:colOff>
          <xdr:row>27</xdr:row>
          <xdr:rowOff>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26</xdr:row>
          <xdr:rowOff>30480</xdr:rowOff>
        </xdr:from>
        <xdr:to>
          <xdr:col>25</xdr:col>
          <xdr:colOff>99060</xdr:colOff>
          <xdr:row>29</xdr:row>
          <xdr:rowOff>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E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28</xdr:row>
          <xdr:rowOff>22860</xdr:rowOff>
        </xdr:from>
        <xdr:to>
          <xdr:col>25</xdr:col>
          <xdr:colOff>99060</xdr:colOff>
          <xdr:row>31</xdr:row>
          <xdr:rowOff>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60960</xdr:colOff>
          <xdr:row>20</xdr:row>
          <xdr:rowOff>38100</xdr:rowOff>
        </xdr:from>
        <xdr:to>
          <xdr:col>31</xdr:col>
          <xdr:colOff>114300</xdr:colOff>
          <xdr:row>21</xdr:row>
          <xdr:rowOff>137160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20</xdr:row>
          <xdr:rowOff>38100</xdr:rowOff>
        </xdr:from>
        <xdr:to>
          <xdr:col>36</xdr:col>
          <xdr:colOff>45720</xdr:colOff>
          <xdr:row>21</xdr:row>
          <xdr:rowOff>137160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E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60960</xdr:colOff>
          <xdr:row>52</xdr:row>
          <xdr:rowOff>175260</xdr:rowOff>
        </xdr:from>
        <xdr:to>
          <xdr:col>24</xdr:col>
          <xdr:colOff>251460</xdr:colOff>
          <xdr:row>55</xdr:row>
          <xdr:rowOff>38100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E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xdr:colOff>
          <xdr:row>52</xdr:row>
          <xdr:rowOff>137160</xdr:rowOff>
        </xdr:from>
        <xdr:to>
          <xdr:col>35</xdr:col>
          <xdr:colOff>83820</xdr:colOff>
          <xdr:row>55</xdr:row>
          <xdr:rowOff>7620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E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xdr:row>
          <xdr:rowOff>0</xdr:rowOff>
        </xdr:from>
        <xdr:to>
          <xdr:col>13</xdr:col>
          <xdr:colOff>7620</xdr:colOff>
          <xdr:row>9</xdr:row>
          <xdr:rowOff>38100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E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8</xdr:row>
          <xdr:rowOff>144780</xdr:rowOff>
        </xdr:from>
        <xdr:to>
          <xdr:col>13</xdr:col>
          <xdr:colOff>7620</xdr:colOff>
          <xdr:row>11</xdr:row>
          <xdr:rowOff>22860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E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10</xdr:row>
          <xdr:rowOff>144780</xdr:rowOff>
        </xdr:from>
        <xdr:to>
          <xdr:col>13</xdr:col>
          <xdr:colOff>0</xdr:colOff>
          <xdr:row>13</xdr:row>
          <xdr:rowOff>22860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E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144780</xdr:rowOff>
        </xdr:from>
        <xdr:to>
          <xdr:col>26</xdr:col>
          <xdr:colOff>30480</xdr:colOff>
          <xdr:row>13</xdr:row>
          <xdr:rowOff>22860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E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xdr:row>
          <xdr:rowOff>152400</xdr:rowOff>
        </xdr:from>
        <xdr:to>
          <xdr:col>26</xdr:col>
          <xdr:colOff>30480</xdr:colOff>
          <xdr:row>11</xdr:row>
          <xdr:rowOff>22860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E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137160</xdr:colOff>
          <xdr:row>6</xdr:row>
          <xdr:rowOff>160020</xdr:rowOff>
        </xdr:from>
        <xdr:to>
          <xdr:col>26</xdr:col>
          <xdr:colOff>22860</xdr:colOff>
          <xdr:row>9</xdr:row>
          <xdr:rowOff>30480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E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13</xdr:row>
          <xdr:rowOff>76200</xdr:rowOff>
        </xdr:from>
        <xdr:to>
          <xdr:col>26</xdr:col>
          <xdr:colOff>60960</xdr:colOff>
          <xdr:row>16</xdr:row>
          <xdr:rowOff>60960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E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14</xdr:row>
          <xdr:rowOff>137160</xdr:rowOff>
        </xdr:from>
        <xdr:to>
          <xdr:col>26</xdr:col>
          <xdr:colOff>60960</xdr:colOff>
          <xdr:row>18</xdr:row>
          <xdr:rowOff>60960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1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13</xdr:row>
          <xdr:rowOff>68580</xdr:rowOff>
        </xdr:from>
        <xdr:to>
          <xdr:col>13</xdr:col>
          <xdr:colOff>60960</xdr:colOff>
          <xdr:row>16</xdr:row>
          <xdr:rowOff>45720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1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16</xdr:row>
          <xdr:rowOff>137160</xdr:rowOff>
        </xdr:from>
        <xdr:to>
          <xdr:col>13</xdr:col>
          <xdr:colOff>68580</xdr:colOff>
          <xdr:row>19</xdr:row>
          <xdr:rowOff>106680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1E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14</xdr:row>
          <xdr:rowOff>137160</xdr:rowOff>
        </xdr:from>
        <xdr:to>
          <xdr:col>13</xdr:col>
          <xdr:colOff>60960</xdr:colOff>
          <xdr:row>18</xdr:row>
          <xdr:rowOff>60960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1E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72888</xdr:colOff>
      <xdr:row>0</xdr:row>
      <xdr:rowOff>59635</xdr:rowOff>
    </xdr:from>
    <xdr:to>
      <xdr:col>19</xdr:col>
      <xdr:colOff>121921</xdr:colOff>
      <xdr:row>2</xdr:row>
      <xdr:rowOff>52181</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1E00-00001A000000}"/>
            </a:ext>
          </a:extLst>
        </xdr:cNvPr>
        <xdr:cNvSpPr/>
      </xdr:nvSpPr>
      <xdr:spPr>
        <a:xfrm>
          <a:off x="1305340" y="59635"/>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0</xdr:col>
      <xdr:colOff>116205</xdr:colOff>
      <xdr:row>0</xdr:row>
      <xdr:rowOff>110490</xdr:rowOff>
    </xdr:from>
    <xdr:to>
      <xdr:col>3</xdr:col>
      <xdr:colOff>91440</xdr:colOff>
      <xdr:row>2</xdr:row>
      <xdr:rowOff>45720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16205" y="110490"/>
          <a:ext cx="1819275" cy="37719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  加算シート一覧へ戻る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1</xdr:row>
      <xdr:rowOff>104775</xdr:rowOff>
    </xdr:from>
    <xdr:to>
      <xdr:col>2</xdr:col>
      <xdr:colOff>514350</xdr:colOff>
      <xdr:row>1</xdr:row>
      <xdr:rowOff>428625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71450" y="280035"/>
          <a:ext cx="179070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507480" y="84582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613410</xdr:colOff>
      <xdr:row>19</xdr:row>
      <xdr:rowOff>95250</xdr:rowOff>
    </xdr:to>
    <xdr:grpSp>
      <xdr:nvGrpSpPr>
        <xdr:cNvPr id="3" name="グループ化 2">
          <a:extLst>
            <a:ext uri="{FF2B5EF4-FFF2-40B4-BE49-F238E27FC236}">
              <a16:creationId xmlns:a16="http://schemas.microsoft.com/office/drawing/2014/main" id="{00000000-0008-0000-2100-000003000000}"/>
            </a:ext>
          </a:extLst>
        </xdr:cNvPr>
        <xdr:cNvGrpSpPr>
          <a:grpSpLocks/>
        </xdr:cNvGrpSpPr>
      </xdr:nvGrpSpPr>
      <xdr:grpSpPr bwMode="auto">
        <a:xfrm>
          <a:off x="6219825" y="4444365"/>
          <a:ext cx="2139315"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1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2100-000006000000}"/>
            </a:ext>
          </a:extLst>
        </xdr:cNvPr>
        <xdr:cNvGrpSpPr>
          <a:grpSpLocks/>
        </xdr:cNvGrpSpPr>
      </xdr:nvGrpSpPr>
      <xdr:grpSpPr bwMode="auto">
        <a:xfrm>
          <a:off x="6105525" y="6254115"/>
          <a:ext cx="2236470" cy="116586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1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9" name="グループ化 8">
          <a:extLst>
            <a:ext uri="{FF2B5EF4-FFF2-40B4-BE49-F238E27FC236}">
              <a16:creationId xmlns:a16="http://schemas.microsoft.com/office/drawing/2014/main" id="{00000000-0008-0000-2100-000009000000}"/>
            </a:ext>
          </a:extLst>
        </xdr:cNvPr>
        <xdr:cNvGrpSpPr>
          <a:grpSpLocks/>
        </xdr:cNvGrpSpPr>
      </xdr:nvGrpSpPr>
      <xdr:grpSpPr bwMode="auto">
        <a:xfrm>
          <a:off x="6120765" y="7197090"/>
          <a:ext cx="2242185" cy="74485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1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76200</xdr:colOff>
      <xdr:row>0</xdr:row>
      <xdr:rowOff>219075</xdr:rowOff>
    </xdr:from>
    <xdr:to>
      <xdr:col>2</xdr:col>
      <xdr:colOff>542925</xdr:colOff>
      <xdr:row>1</xdr:row>
      <xdr:rowOff>190500</xdr:rowOff>
    </xdr:to>
    <xdr:sp macro="" textlink="">
      <xdr:nvSpPr>
        <xdr:cNvPr id="12" name="額縁 11">
          <a:hlinkClick xmlns:r="http://schemas.openxmlformats.org/officeDocument/2006/relationships" r:id="rId1"/>
          <a:extLst>
            <a:ext uri="{FF2B5EF4-FFF2-40B4-BE49-F238E27FC236}">
              <a16:creationId xmlns:a16="http://schemas.microsoft.com/office/drawing/2014/main" id="{00000000-0008-0000-2100-00000C000000}"/>
            </a:ext>
          </a:extLst>
        </xdr:cNvPr>
        <xdr:cNvSpPr/>
      </xdr:nvSpPr>
      <xdr:spPr>
        <a:xfrm>
          <a:off x="76200" y="219075"/>
          <a:ext cx="180784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xdr:col>
      <xdr:colOff>9525</xdr:colOff>
      <xdr:row>0</xdr:row>
      <xdr:rowOff>133350</xdr:rowOff>
    </xdr:from>
    <xdr:to>
      <xdr:col>3</xdr:col>
      <xdr:colOff>711125</xdr:colOff>
      <xdr:row>2</xdr:row>
      <xdr:rowOff>77881</xdr:rowOff>
    </xdr:to>
    <xdr:sp macro="" textlink="">
      <xdr:nvSpPr>
        <xdr:cNvPr id="2" name="額縁 1">
          <a:hlinkClick xmlns:r="http://schemas.openxmlformats.org/officeDocument/2006/relationships" r:id="rId1"/>
          <a:extLst>
            <a:ext uri="{FF2B5EF4-FFF2-40B4-BE49-F238E27FC236}">
              <a16:creationId xmlns:a16="http://schemas.microsoft.com/office/drawing/2014/main" id="{44A7D703-5B18-4EBF-8D49-7CD6B2582CA4}"/>
            </a:ext>
          </a:extLst>
        </xdr:cNvPr>
        <xdr:cNvSpPr/>
      </xdr:nvSpPr>
      <xdr:spPr>
        <a:xfrm>
          <a:off x="133350" y="133350"/>
          <a:ext cx="2673275" cy="516031"/>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0</xdr:col>
      <xdr:colOff>152400</xdr:colOff>
      <xdr:row>0</xdr:row>
      <xdr:rowOff>114300</xdr:rowOff>
    </xdr:from>
    <xdr:to>
      <xdr:col>2</xdr:col>
      <xdr:colOff>444500</xdr:colOff>
      <xdr:row>2</xdr:row>
      <xdr:rowOff>101600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52400" y="114300"/>
          <a:ext cx="2052320" cy="49022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3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xdr:col>
      <xdr:colOff>13855</xdr:colOff>
      <xdr:row>0</xdr:row>
      <xdr:rowOff>96983</xdr:rowOff>
    </xdr:from>
    <xdr:to>
      <xdr:col>13</xdr:col>
      <xdr:colOff>131618</xdr:colOff>
      <xdr:row>1</xdr:row>
      <xdr:rowOff>235528</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166255" y="96983"/>
          <a:ext cx="1960418" cy="3048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2</xdr:col>
      <xdr:colOff>133350</xdr:colOff>
      <xdr:row>0</xdr:row>
      <xdr:rowOff>123825</xdr:rowOff>
    </xdr:from>
    <xdr:to>
      <xdr:col>5</xdr:col>
      <xdr:colOff>104775</xdr:colOff>
      <xdr:row>1</xdr:row>
      <xdr:rowOff>95250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108710" y="123825"/>
          <a:ext cx="174688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2</xdr:col>
      <xdr:colOff>95250</xdr:colOff>
      <xdr:row>0</xdr:row>
      <xdr:rowOff>121228</xdr:rowOff>
    </xdr:from>
    <xdr:to>
      <xdr:col>4</xdr:col>
      <xdr:colOff>454603</xdr:colOff>
      <xdr:row>1</xdr:row>
      <xdr:rowOff>90055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69670" y="121228"/>
          <a:ext cx="1791913" cy="319347"/>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59580" y="109118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381750" y="746379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391275" y="814959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62700" y="102355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6362700" y="88639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6362700" y="95497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99060</xdr:colOff>
      <xdr:row>0</xdr:row>
      <xdr:rowOff>129540</xdr:rowOff>
    </xdr:from>
    <xdr:to>
      <xdr:col>5</xdr:col>
      <xdr:colOff>127635</xdr:colOff>
      <xdr:row>2</xdr:row>
      <xdr:rowOff>93345</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320040" y="1295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0</xdr:row>
      <xdr:rowOff>104775</xdr:rowOff>
    </xdr:from>
    <xdr:to>
      <xdr:col>4</xdr:col>
      <xdr:colOff>167640</xdr:colOff>
      <xdr:row>1</xdr:row>
      <xdr:rowOff>167640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42875" y="104775"/>
          <a:ext cx="2005965" cy="41338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200025</xdr:colOff>
      <xdr:row>0</xdr:row>
      <xdr:rowOff>219075</xdr:rowOff>
    </xdr:from>
    <xdr:to>
      <xdr:col>3</xdr:col>
      <xdr:colOff>0</xdr:colOff>
      <xdr:row>1</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253365" y="219075"/>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xdr:col>
      <xdr:colOff>47625</xdr:colOff>
      <xdr:row>0</xdr:row>
      <xdr:rowOff>161925</xdr:rowOff>
    </xdr:from>
    <xdr:to>
      <xdr:col>11</xdr:col>
      <xdr:colOff>0</xdr:colOff>
      <xdr:row>1</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23825" y="161925"/>
          <a:ext cx="178117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2</xdr:col>
      <xdr:colOff>628650</xdr:colOff>
      <xdr:row>1</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71450" y="133350"/>
          <a:ext cx="180594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46463</xdr:rowOff>
    </xdr:from>
    <xdr:to>
      <xdr:col>10</xdr:col>
      <xdr:colOff>104123</xdr:colOff>
      <xdr:row>2</xdr:row>
      <xdr:rowOff>32701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0" y="46463"/>
          <a:ext cx="2055586" cy="488043"/>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3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1304925</xdr:colOff>
      <xdr:row>2</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57150" y="66675"/>
          <a:ext cx="1887855" cy="3276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419100</xdr:colOff>
      <xdr:row>2</xdr:row>
      <xdr:rowOff>28575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0" y="0"/>
          <a:ext cx="1798320"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0</xdr:col>
      <xdr:colOff>150495</xdr:colOff>
      <xdr:row>0</xdr:row>
      <xdr:rowOff>55245</xdr:rowOff>
    </xdr:from>
    <xdr:to>
      <xdr:col>3</xdr:col>
      <xdr:colOff>45720</xdr:colOff>
      <xdr:row>1</xdr:row>
      <xdr:rowOff>91440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50495" y="55245"/>
          <a:ext cx="1891665" cy="34861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0</xdr:row>
      <xdr:rowOff>57150</xdr:rowOff>
    </xdr:from>
    <xdr:to>
      <xdr:col>2</xdr:col>
      <xdr:colOff>504825</xdr:colOff>
      <xdr:row>2</xdr:row>
      <xdr:rowOff>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85725" y="5715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0</xdr:col>
      <xdr:colOff>667926</xdr:colOff>
      <xdr:row>0</xdr:row>
      <xdr:rowOff>197556</xdr:rowOff>
    </xdr:from>
    <xdr:to>
      <xdr:col>1</xdr:col>
      <xdr:colOff>453061</xdr:colOff>
      <xdr:row>2</xdr:row>
      <xdr:rowOff>13406</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667926" y="197556"/>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9580" y="106222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81750" y="78600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391275" y="85458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62700" y="92602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62700" y="1000791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190500</xdr:colOff>
      <xdr:row>1</xdr:row>
      <xdr:rowOff>182880</xdr:rowOff>
    </xdr:from>
    <xdr:to>
      <xdr:col>5</xdr:col>
      <xdr:colOff>219075</xdr:colOff>
      <xdr:row>3</xdr:row>
      <xdr:rowOff>123825</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411480" y="35052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3100-000002000000}"/>
            </a:ext>
          </a:extLst>
        </xdr:cNvPr>
        <xdr:cNvSpPr>
          <a:spLocks/>
        </xdr:cNvSpPr>
      </xdr:nvSpPr>
      <xdr:spPr bwMode="auto">
        <a:xfrm>
          <a:off x="4975859" y="493776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5070923" y="5091403"/>
          <a:ext cx="109547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3100-000004000000}"/>
            </a:ext>
          </a:extLst>
        </xdr:cNvPr>
        <xdr:cNvSpPr>
          <a:spLocks/>
        </xdr:cNvSpPr>
      </xdr:nvSpPr>
      <xdr:spPr bwMode="auto">
        <a:xfrm>
          <a:off x="3749040" y="5928360"/>
          <a:ext cx="154686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417635</xdr:colOff>
      <xdr:row>0</xdr:row>
      <xdr:rowOff>183173</xdr:rowOff>
    </xdr:from>
    <xdr:to>
      <xdr:col>2</xdr:col>
      <xdr:colOff>120455</xdr:colOff>
      <xdr:row>2</xdr:row>
      <xdr:rowOff>8792</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100-000005000000}"/>
            </a:ext>
          </a:extLst>
        </xdr:cNvPr>
        <xdr:cNvSpPr/>
      </xdr:nvSpPr>
      <xdr:spPr>
        <a:xfrm>
          <a:off x="417635" y="183173"/>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2</xdr:col>
      <xdr:colOff>219075</xdr:colOff>
      <xdr:row>2</xdr:row>
      <xdr:rowOff>114300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76200" y="85725"/>
          <a:ext cx="1522095"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xdr:col>
      <xdr:colOff>88900</xdr:colOff>
      <xdr:row>1</xdr:row>
      <xdr:rowOff>0</xdr:rowOff>
    </xdr:from>
    <xdr:to>
      <xdr:col>10</xdr:col>
      <xdr:colOff>58420</xdr:colOff>
      <xdr:row>2</xdr:row>
      <xdr:rowOff>69850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711200" y="2540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xdr:col>
      <xdr:colOff>159100</xdr:colOff>
      <xdr:row>0</xdr:row>
      <xdr:rowOff>200967</xdr:rowOff>
    </xdr:from>
    <xdr:to>
      <xdr:col>10</xdr:col>
      <xdr:colOff>73354</xdr:colOff>
      <xdr:row>2</xdr:row>
      <xdr:rowOff>22399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778748" y="200967"/>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25</xdr:col>
      <xdr:colOff>90027</xdr:colOff>
      <xdr:row>0</xdr:row>
      <xdr:rowOff>141339</xdr:rowOff>
    </xdr:from>
    <xdr:to>
      <xdr:col>35</xdr:col>
      <xdr:colOff>58072</xdr:colOff>
      <xdr:row>1</xdr:row>
      <xdr:rowOff>198489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4698898" y="141339"/>
          <a:ext cx="1811593" cy="327537"/>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600-000002000000}"/>
            </a:ext>
          </a:extLst>
        </xdr:cNvPr>
        <xdr:cNvSpPr/>
      </xdr:nvSpPr>
      <xdr:spPr>
        <a:xfrm>
          <a:off x="1887855" y="5669279"/>
          <a:ext cx="357411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600-000003000000}"/>
            </a:ext>
          </a:extLst>
        </xdr:cNvPr>
        <xdr:cNvSpPr/>
      </xdr:nvSpPr>
      <xdr:spPr>
        <a:xfrm>
          <a:off x="1878330" y="8237220"/>
          <a:ext cx="357568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xdr:col>
      <xdr:colOff>180975</xdr:colOff>
      <xdr:row>0</xdr:row>
      <xdr:rowOff>209550</xdr:rowOff>
    </xdr:from>
    <xdr:to>
      <xdr:col>2</xdr:col>
      <xdr:colOff>285750</xdr:colOff>
      <xdr:row>1</xdr:row>
      <xdr:rowOff>180975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264795" y="209550"/>
          <a:ext cx="175069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加算シート一覧へ戻る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1798320</xdr:colOff>
      <xdr:row>2</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6764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0</xdr:col>
      <xdr:colOff>161925</xdr:colOff>
      <xdr:row>0</xdr:row>
      <xdr:rowOff>247650</xdr:rowOff>
    </xdr:from>
    <xdr:to>
      <xdr:col>1</xdr:col>
      <xdr:colOff>1762125</xdr:colOff>
      <xdr:row>1</xdr:row>
      <xdr:rowOff>219075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61925" y="247650"/>
          <a:ext cx="190500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0</xdr:col>
      <xdr:colOff>114300</xdr:colOff>
      <xdr:row>0</xdr:row>
      <xdr:rowOff>228600</xdr:rowOff>
    </xdr:from>
    <xdr:to>
      <xdr:col>1</xdr:col>
      <xdr:colOff>1714500</xdr:colOff>
      <xdr:row>1</xdr:row>
      <xdr:rowOff>200025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14300" y="228600"/>
          <a:ext cx="186690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a:extLst>
            <a:ext uri="{FF2B5EF4-FFF2-40B4-BE49-F238E27FC236}">
              <a16:creationId xmlns:a16="http://schemas.microsoft.com/office/drawing/2014/main" id="{00000000-0008-0000-3A00-000002000000}"/>
            </a:ext>
          </a:extLst>
        </xdr:cNvPr>
        <xdr:cNvSpPr>
          <a:spLocks noChangeArrowheads="1"/>
        </xdr:cNvSpPr>
      </xdr:nvSpPr>
      <xdr:spPr bwMode="auto">
        <a:xfrm>
          <a:off x="5137785" y="2855595"/>
          <a:ext cx="1322070" cy="70294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twoCellAnchor>
    <xdr:from>
      <xdr:col>0</xdr:col>
      <xdr:colOff>161925</xdr:colOff>
      <xdr:row>0</xdr:row>
      <xdr:rowOff>304800</xdr:rowOff>
    </xdr:from>
    <xdr:to>
      <xdr:col>1</xdr:col>
      <xdr:colOff>1762125</xdr:colOff>
      <xdr:row>1</xdr:row>
      <xdr:rowOff>276225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1925" y="304800"/>
          <a:ext cx="182118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500-000002000000}"/>
            </a:ext>
          </a:extLst>
        </xdr:cNvPr>
        <xdr:cNvSpPr/>
      </xdr:nvSpPr>
      <xdr:spPr bwMode="auto">
        <a:xfrm>
          <a:off x="3766185" y="546735"/>
          <a:ext cx="25908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500-000003000000}"/>
            </a:ext>
          </a:extLst>
        </xdr:cNvPr>
        <xdr:cNvSpPr/>
      </xdr:nvSpPr>
      <xdr:spPr bwMode="auto">
        <a:xfrm>
          <a:off x="4408170" y="546735"/>
          <a:ext cx="26098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4" name="Check Box 3" hidden="1">
          <a:extLst>
            <a:ext uri="{63B3BB69-23CF-44E3-9099-C40C66FF867C}">
              <a14:compatExt xmlns:a14="http://schemas.microsoft.com/office/drawing/2010/main" spid="_x0000_s1027"/>
            </a:ext>
            <a:ext uri="{FF2B5EF4-FFF2-40B4-BE49-F238E27FC236}">
              <a16:creationId xmlns:a16="http://schemas.microsoft.com/office/drawing/2014/main" id="{00000000-0008-0000-0500-000004000000}"/>
            </a:ext>
          </a:extLst>
        </xdr:cNvPr>
        <xdr:cNvSpPr/>
      </xdr:nvSpPr>
      <xdr:spPr bwMode="auto">
        <a:xfrm>
          <a:off x="1114425" y="326326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5" name="Check Box 4" hidden="1">
          <a:extLst>
            <a:ext uri="{63B3BB69-23CF-44E3-9099-C40C66FF867C}">
              <a14:compatExt xmlns:a14="http://schemas.microsoft.com/office/drawing/2010/main" spid="_x0000_s1028"/>
            </a:ext>
            <a:ext uri="{FF2B5EF4-FFF2-40B4-BE49-F238E27FC236}">
              <a16:creationId xmlns:a16="http://schemas.microsoft.com/office/drawing/2014/main" id="{00000000-0008-0000-0500-000005000000}"/>
            </a:ext>
          </a:extLst>
        </xdr:cNvPr>
        <xdr:cNvSpPr/>
      </xdr:nvSpPr>
      <xdr:spPr bwMode="auto">
        <a:xfrm>
          <a:off x="1767840" y="3253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21</xdr:row>
      <xdr:rowOff>234078</xdr:rowOff>
    </xdr:to>
    <xdr:sp macro="" textlink="">
      <xdr:nvSpPr>
        <xdr:cNvPr id="6" name="Check Box 5" hidden="1">
          <a:extLst>
            <a:ext uri="{63B3BB69-23CF-44E3-9099-C40C66FF867C}">
              <a14:compatExt xmlns:a14="http://schemas.microsoft.com/office/drawing/2010/main" spid="_x0000_s1029"/>
            </a:ext>
            <a:ext uri="{FF2B5EF4-FFF2-40B4-BE49-F238E27FC236}">
              <a16:creationId xmlns:a16="http://schemas.microsoft.com/office/drawing/2014/main" id="{00000000-0008-0000-0500-000006000000}"/>
            </a:ext>
          </a:extLst>
        </xdr:cNvPr>
        <xdr:cNvSpPr/>
      </xdr:nvSpPr>
      <xdr:spPr bwMode="auto">
        <a:xfrm>
          <a:off x="3977640"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7"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500-000007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21</xdr:row>
      <xdr:rowOff>234078</xdr:rowOff>
    </xdr:to>
    <xdr:sp macro="" textlink="">
      <xdr:nvSpPr>
        <xdr:cNvPr id="8" name="Check Box 7" hidden="1">
          <a:extLst>
            <a:ext uri="{63B3BB69-23CF-44E3-9099-C40C66FF867C}">
              <a14:compatExt xmlns:a14="http://schemas.microsoft.com/office/drawing/2010/main" spid="_x0000_s1031"/>
            </a:ext>
            <a:ext uri="{FF2B5EF4-FFF2-40B4-BE49-F238E27FC236}">
              <a16:creationId xmlns:a16="http://schemas.microsoft.com/office/drawing/2014/main" id="{00000000-0008-0000-0500-000008000000}"/>
            </a:ext>
          </a:extLst>
        </xdr:cNvPr>
        <xdr:cNvSpPr/>
      </xdr:nvSpPr>
      <xdr:spPr bwMode="auto">
        <a:xfrm>
          <a:off x="230505"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9" name="Check Box 8" hidden="1">
          <a:extLst>
            <a:ext uri="{63B3BB69-23CF-44E3-9099-C40C66FF867C}">
              <a14:compatExt xmlns:a14="http://schemas.microsoft.com/office/drawing/2010/main" spid="_x0000_s1032"/>
            </a:ext>
            <a:ext uri="{FF2B5EF4-FFF2-40B4-BE49-F238E27FC236}">
              <a16:creationId xmlns:a16="http://schemas.microsoft.com/office/drawing/2014/main" id="{00000000-0008-0000-0500-000009000000}"/>
            </a:ext>
          </a:extLst>
        </xdr:cNvPr>
        <xdr:cNvSpPr/>
      </xdr:nvSpPr>
      <xdr:spPr bwMode="auto">
        <a:xfrm>
          <a:off x="3977640"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10" name="Check Box 9" hidden="1">
          <a:extLst>
            <a:ext uri="{63B3BB69-23CF-44E3-9099-C40C66FF867C}">
              <a14:compatExt xmlns:a14="http://schemas.microsoft.com/office/drawing/2010/main" spid="_x0000_s1033"/>
            </a:ext>
            <a:ext uri="{FF2B5EF4-FFF2-40B4-BE49-F238E27FC236}">
              <a16:creationId xmlns:a16="http://schemas.microsoft.com/office/drawing/2014/main" id="{00000000-0008-0000-0500-00000A000000}"/>
            </a:ext>
          </a:extLst>
        </xdr:cNvPr>
        <xdr:cNvSpPr/>
      </xdr:nvSpPr>
      <xdr:spPr bwMode="auto">
        <a:xfrm>
          <a:off x="5313045" y="110794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11"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500-00000B000000}"/>
            </a:ext>
          </a:extLst>
        </xdr:cNvPr>
        <xdr:cNvSpPr/>
      </xdr:nvSpPr>
      <xdr:spPr bwMode="auto">
        <a:xfrm>
          <a:off x="230505"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12" name="Check Box 11" hidden="1">
          <a:extLst>
            <a:ext uri="{63B3BB69-23CF-44E3-9099-C40C66FF867C}">
              <a14:compatExt xmlns:a14="http://schemas.microsoft.com/office/drawing/2010/main" spid="_x0000_s1035"/>
            </a:ext>
            <a:ext uri="{FF2B5EF4-FFF2-40B4-BE49-F238E27FC236}">
              <a16:creationId xmlns:a16="http://schemas.microsoft.com/office/drawing/2014/main" id="{00000000-0008-0000-0500-00000C000000}"/>
            </a:ext>
          </a:extLst>
        </xdr:cNvPr>
        <xdr:cNvSpPr/>
      </xdr:nvSpPr>
      <xdr:spPr bwMode="auto">
        <a:xfrm>
          <a:off x="2651760" y="13159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13" name="Check Box 12" hidden="1">
          <a:extLst>
            <a:ext uri="{63B3BB69-23CF-44E3-9099-C40C66FF867C}">
              <a14:compatExt xmlns:a14="http://schemas.microsoft.com/office/drawing/2010/main" spid="_x0000_s1036"/>
            </a:ext>
            <a:ext uri="{FF2B5EF4-FFF2-40B4-BE49-F238E27FC236}">
              <a16:creationId xmlns:a16="http://schemas.microsoft.com/office/drawing/2014/main" id="{00000000-0008-0000-0500-00000D000000}"/>
            </a:ext>
          </a:extLst>
        </xdr:cNvPr>
        <xdr:cNvSpPr/>
      </xdr:nvSpPr>
      <xdr:spPr bwMode="auto">
        <a:xfrm>
          <a:off x="4419600" y="13159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14" name="Check Box 13" hidden="1">
          <a:extLst>
            <a:ext uri="{63B3BB69-23CF-44E3-9099-C40C66FF867C}">
              <a14:compatExt xmlns:a14="http://schemas.microsoft.com/office/drawing/2010/main" spid="_x0000_s1037"/>
            </a:ext>
            <a:ext uri="{FF2B5EF4-FFF2-40B4-BE49-F238E27FC236}">
              <a16:creationId xmlns:a16="http://schemas.microsoft.com/office/drawing/2014/main" id="{00000000-0008-0000-0500-00000E000000}"/>
            </a:ext>
          </a:extLst>
        </xdr:cNvPr>
        <xdr:cNvSpPr/>
      </xdr:nvSpPr>
      <xdr:spPr bwMode="auto">
        <a:xfrm>
          <a:off x="1767840" y="16527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15" name="Check Box 14" hidden="1">
          <a:extLst>
            <a:ext uri="{63B3BB69-23CF-44E3-9099-C40C66FF867C}">
              <a14:compatExt xmlns:a14="http://schemas.microsoft.com/office/drawing/2010/main" spid="_x0000_s1038"/>
            </a:ext>
            <a:ext uri="{FF2B5EF4-FFF2-40B4-BE49-F238E27FC236}">
              <a16:creationId xmlns:a16="http://schemas.microsoft.com/office/drawing/2014/main" id="{00000000-0008-0000-0500-00000F000000}"/>
            </a:ext>
          </a:extLst>
        </xdr:cNvPr>
        <xdr:cNvSpPr/>
      </xdr:nvSpPr>
      <xdr:spPr bwMode="auto">
        <a:xfrm>
          <a:off x="3314700" y="16527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16"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500-000010000000}"/>
            </a:ext>
          </a:extLst>
        </xdr:cNvPr>
        <xdr:cNvSpPr/>
      </xdr:nvSpPr>
      <xdr:spPr bwMode="auto">
        <a:xfrm>
          <a:off x="11049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00000000-0008-0000-0500-000011000000}"/>
            </a:ext>
          </a:extLst>
        </xdr:cNvPr>
        <xdr:cNvSpPr/>
      </xdr:nvSpPr>
      <xdr:spPr bwMode="auto">
        <a:xfrm>
          <a:off x="110490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18"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500-000012000000}"/>
            </a:ext>
          </a:extLst>
        </xdr:cNvPr>
        <xdr:cNvSpPr/>
      </xdr:nvSpPr>
      <xdr:spPr bwMode="auto">
        <a:xfrm>
          <a:off x="176784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19" name="Check Box 18" hidden="1">
          <a:extLst>
            <a:ext uri="{63B3BB69-23CF-44E3-9099-C40C66FF867C}">
              <a14:compatExt xmlns:a14="http://schemas.microsoft.com/office/drawing/2010/main" spid="_x0000_s1042"/>
            </a:ext>
            <a:ext uri="{FF2B5EF4-FFF2-40B4-BE49-F238E27FC236}">
              <a16:creationId xmlns:a16="http://schemas.microsoft.com/office/drawing/2014/main" id="{00000000-0008-0000-0500-000013000000}"/>
            </a:ext>
          </a:extLst>
        </xdr:cNvPr>
        <xdr:cNvSpPr/>
      </xdr:nvSpPr>
      <xdr:spPr bwMode="auto">
        <a:xfrm>
          <a:off x="176784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20" name="Check Box 19" hidden="1">
          <a:extLst>
            <a:ext uri="{63B3BB69-23CF-44E3-9099-C40C66FF867C}">
              <a14:compatExt xmlns:a14="http://schemas.microsoft.com/office/drawing/2010/main" spid="_x0000_s1043"/>
            </a:ext>
            <a:ext uri="{FF2B5EF4-FFF2-40B4-BE49-F238E27FC236}">
              <a16:creationId xmlns:a16="http://schemas.microsoft.com/office/drawing/2014/main" id="{00000000-0008-0000-0500-000014000000}"/>
            </a:ext>
          </a:extLst>
        </xdr:cNvPr>
        <xdr:cNvSpPr/>
      </xdr:nvSpPr>
      <xdr:spPr bwMode="auto">
        <a:xfrm>
          <a:off x="309372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21" name="Check Box 20" hidden="1">
          <a:extLst>
            <a:ext uri="{63B3BB69-23CF-44E3-9099-C40C66FF867C}">
              <a14:compatExt xmlns:a14="http://schemas.microsoft.com/office/drawing/2010/main" spid="_x0000_s1044"/>
            </a:ext>
            <a:ext uri="{FF2B5EF4-FFF2-40B4-BE49-F238E27FC236}">
              <a16:creationId xmlns:a16="http://schemas.microsoft.com/office/drawing/2014/main" id="{00000000-0008-0000-0500-000015000000}"/>
            </a:ext>
          </a:extLst>
        </xdr:cNvPr>
        <xdr:cNvSpPr/>
      </xdr:nvSpPr>
      <xdr:spPr bwMode="auto">
        <a:xfrm>
          <a:off x="265176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22" name="Check Box 21" hidden="1">
          <a:extLst>
            <a:ext uri="{63B3BB69-23CF-44E3-9099-C40C66FF867C}">
              <a14:compatExt xmlns:a14="http://schemas.microsoft.com/office/drawing/2010/main" spid="_x0000_s1045"/>
            </a:ext>
            <a:ext uri="{FF2B5EF4-FFF2-40B4-BE49-F238E27FC236}">
              <a16:creationId xmlns:a16="http://schemas.microsoft.com/office/drawing/2014/main" id="{00000000-0008-0000-0500-000016000000}"/>
            </a:ext>
          </a:extLst>
        </xdr:cNvPr>
        <xdr:cNvSpPr/>
      </xdr:nvSpPr>
      <xdr:spPr bwMode="auto">
        <a:xfrm>
          <a:off x="353568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23" name="Check Box 22" hidden="1">
          <a:extLst>
            <a:ext uri="{63B3BB69-23CF-44E3-9099-C40C66FF867C}">
              <a14:compatExt xmlns:a14="http://schemas.microsoft.com/office/drawing/2010/main" spid="_x0000_s1046"/>
            </a:ext>
            <a:ext uri="{FF2B5EF4-FFF2-40B4-BE49-F238E27FC236}">
              <a16:creationId xmlns:a16="http://schemas.microsoft.com/office/drawing/2014/main" id="{00000000-0008-0000-0500-000017000000}"/>
            </a:ext>
          </a:extLst>
        </xdr:cNvPr>
        <xdr:cNvSpPr/>
      </xdr:nvSpPr>
      <xdr:spPr bwMode="auto">
        <a:xfrm>
          <a:off x="44196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24" name="Check Box 23" hidden="1">
          <a:extLst>
            <a:ext uri="{63B3BB69-23CF-44E3-9099-C40C66FF867C}">
              <a14:compatExt xmlns:a14="http://schemas.microsoft.com/office/drawing/2010/main" spid="_x0000_s1047"/>
            </a:ext>
            <a:ext uri="{FF2B5EF4-FFF2-40B4-BE49-F238E27FC236}">
              <a16:creationId xmlns:a16="http://schemas.microsoft.com/office/drawing/2014/main" id="{00000000-0008-0000-0500-000018000000}"/>
            </a:ext>
          </a:extLst>
        </xdr:cNvPr>
        <xdr:cNvSpPr/>
      </xdr:nvSpPr>
      <xdr:spPr bwMode="auto">
        <a:xfrm>
          <a:off x="44196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25" name="Check Box 24" hidden="1">
          <a:extLst>
            <a:ext uri="{63B3BB69-23CF-44E3-9099-C40C66FF867C}">
              <a14:compatExt xmlns:a14="http://schemas.microsoft.com/office/drawing/2010/main" spid="_x0000_s1048"/>
            </a:ext>
            <a:ext uri="{FF2B5EF4-FFF2-40B4-BE49-F238E27FC236}">
              <a16:creationId xmlns:a16="http://schemas.microsoft.com/office/drawing/2014/main" id="{00000000-0008-0000-0500-000019000000}"/>
            </a:ext>
          </a:extLst>
        </xdr:cNvPr>
        <xdr:cNvSpPr/>
      </xdr:nvSpPr>
      <xdr:spPr bwMode="auto">
        <a:xfrm>
          <a:off x="375666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00000000-0008-0000-0500-00001A000000}"/>
            </a:ext>
          </a:extLst>
        </xdr:cNvPr>
        <xdr:cNvSpPr/>
      </xdr:nvSpPr>
      <xdr:spPr bwMode="auto">
        <a:xfrm>
          <a:off x="375666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27"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500-00001B000000}"/>
            </a:ext>
          </a:extLst>
        </xdr:cNvPr>
        <xdr:cNvSpPr/>
      </xdr:nvSpPr>
      <xdr:spPr bwMode="auto">
        <a:xfrm>
          <a:off x="176784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28" name="Check Box 27" hidden="1">
          <a:extLst>
            <a:ext uri="{63B3BB69-23CF-44E3-9099-C40C66FF867C}">
              <a14:compatExt xmlns:a14="http://schemas.microsoft.com/office/drawing/2010/main" spid="_x0000_s1051"/>
            </a:ext>
            <a:ext uri="{FF2B5EF4-FFF2-40B4-BE49-F238E27FC236}">
              <a16:creationId xmlns:a16="http://schemas.microsoft.com/office/drawing/2014/main" id="{00000000-0008-0000-0500-00001C000000}"/>
            </a:ext>
          </a:extLst>
        </xdr:cNvPr>
        <xdr:cNvSpPr/>
      </xdr:nvSpPr>
      <xdr:spPr bwMode="auto">
        <a:xfrm>
          <a:off x="331470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29" name="Check Box 28" hidden="1">
          <a:extLst>
            <a:ext uri="{63B3BB69-23CF-44E3-9099-C40C66FF867C}">
              <a14:compatExt xmlns:a14="http://schemas.microsoft.com/office/drawing/2010/main" spid="_x0000_s1052"/>
            </a:ext>
            <a:ext uri="{FF2B5EF4-FFF2-40B4-BE49-F238E27FC236}">
              <a16:creationId xmlns:a16="http://schemas.microsoft.com/office/drawing/2014/main" id="{00000000-0008-0000-0500-00001D000000}"/>
            </a:ext>
          </a:extLst>
        </xdr:cNvPr>
        <xdr:cNvSpPr/>
      </xdr:nvSpPr>
      <xdr:spPr bwMode="auto">
        <a:xfrm>
          <a:off x="88392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30" name="Check Box 29" hidden="1">
          <a:extLst>
            <a:ext uri="{63B3BB69-23CF-44E3-9099-C40C66FF867C}">
              <a14:compatExt xmlns:a14="http://schemas.microsoft.com/office/drawing/2010/main" spid="_x0000_s1053"/>
            </a:ext>
            <a:ext uri="{FF2B5EF4-FFF2-40B4-BE49-F238E27FC236}">
              <a16:creationId xmlns:a16="http://schemas.microsoft.com/office/drawing/2014/main" id="{00000000-0008-0000-0500-00001E000000}"/>
            </a:ext>
          </a:extLst>
        </xdr:cNvPr>
        <xdr:cNvSpPr/>
      </xdr:nvSpPr>
      <xdr:spPr bwMode="auto">
        <a:xfrm>
          <a:off x="154686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31" name="Check Box 30" hidden="1">
          <a:extLst>
            <a:ext uri="{63B3BB69-23CF-44E3-9099-C40C66FF867C}">
              <a14:compatExt xmlns:a14="http://schemas.microsoft.com/office/drawing/2010/main" spid="_x0000_s1054"/>
            </a:ext>
            <a:ext uri="{FF2B5EF4-FFF2-40B4-BE49-F238E27FC236}">
              <a16:creationId xmlns:a16="http://schemas.microsoft.com/office/drawing/2014/main" id="{00000000-0008-0000-0500-00001F000000}"/>
            </a:ext>
          </a:extLst>
        </xdr:cNvPr>
        <xdr:cNvSpPr/>
      </xdr:nvSpPr>
      <xdr:spPr bwMode="auto">
        <a:xfrm>
          <a:off x="375666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32" name="Check Box 31" hidden="1">
          <a:extLst>
            <a:ext uri="{63B3BB69-23CF-44E3-9099-C40C66FF867C}">
              <a14:compatExt xmlns:a14="http://schemas.microsoft.com/office/drawing/2010/main" spid="_x0000_s1055"/>
            </a:ext>
            <a:ext uri="{FF2B5EF4-FFF2-40B4-BE49-F238E27FC236}">
              <a16:creationId xmlns:a16="http://schemas.microsoft.com/office/drawing/2014/main" id="{00000000-0008-0000-0500-000020000000}"/>
            </a:ext>
          </a:extLst>
        </xdr:cNvPr>
        <xdr:cNvSpPr/>
      </xdr:nvSpPr>
      <xdr:spPr bwMode="auto">
        <a:xfrm>
          <a:off x="530352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33" name="Check Box 32" hidden="1">
          <a:extLst>
            <a:ext uri="{63B3BB69-23CF-44E3-9099-C40C66FF867C}">
              <a14:compatExt xmlns:a14="http://schemas.microsoft.com/office/drawing/2010/main" spid="_x0000_s1056"/>
            </a:ext>
            <a:ext uri="{FF2B5EF4-FFF2-40B4-BE49-F238E27FC236}">
              <a16:creationId xmlns:a16="http://schemas.microsoft.com/office/drawing/2014/main" id="{00000000-0008-0000-0500-000021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34" name="Check Box 33" hidden="1">
          <a:extLst>
            <a:ext uri="{63B3BB69-23CF-44E3-9099-C40C66FF867C}">
              <a14:compatExt xmlns:a14="http://schemas.microsoft.com/office/drawing/2010/main" spid="_x0000_s1057"/>
            </a:ext>
            <a:ext uri="{FF2B5EF4-FFF2-40B4-BE49-F238E27FC236}">
              <a16:creationId xmlns:a16="http://schemas.microsoft.com/office/drawing/2014/main" id="{00000000-0008-0000-0500-000022000000}"/>
            </a:ext>
          </a:extLst>
        </xdr:cNvPr>
        <xdr:cNvSpPr/>
      </xdr:nvSpPr>
      <xdr:spPr bwMode="auto">
        <a:xfrm>
          <a:off x="2430780" y="211531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35" name="Check Box 34" hidden="1">
          <a:extLst>
            <a:ext uri="{63B3BB69-23CF-44E3-9099-C40C66FF867C}">
              <a14:compatExt xmlns:a14="http://schemas.microsoft.com/office/drawing/2010/main" spid="_x0000_s1058"/>
            </a:ext>
            <a:ext uri="{FF2B5EF4-FFF2-40B4-BE49-F238E27FC236}">
              <a16:creationId xmlns:a16="http://schemas.microsoft.com/office/drawing/2014/main" id="{00000000-0008-0000-0500-000023000000}"/>
            </a:ext>
          </a:extLst>
        </xdr:cNvPr>
        <xdr:cNvSpPr/>
      </xdr:nvSpPr>
      <xdr:spPr bwMode="auto">
        <a:xfrm>
          <a:off x="3093720" y="211531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36" name="Check Box 35" hidden="1">
          <a:extLst>
            <a:ext uri="{63B3BB69-23CF-44E3-9099-C40C66FF867C}">
              <a14:compatExt xmlns:a14="http://schemas.microsoft.com/office/drawing/2010/main" spid="_x0000_s1059"/>
            </a:ext>
            <a:ext uri="{FF2B5EF4-FFF2-40B4-BE49-F238E27FC236}">
              <a16:creationId xmlns:a16="http://schemas.microsoft.com/office/drawing/2014/main" id="{00000000-0008-0000-0500-000024000000}"/>
            </a:ext>
          </a:extLst>
        </xdr:cNvPr>
        <xdr:cNvSpPr/>
      </xdr:nvSpPr>
      <xdr:spPr bwMode="auto">
        <a:xfrm>
          <a:off x="7071360" y="213893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37" name="Check Box 36" hidden="1">
          <a:extLst>
            <a:ext uri="{63B3BB69-23CF-44E3-9099-C40C66FF867C}">
              <a14:compatExt xmlns:a14="http://schemas.microsoft.com/office/drawing/2010/main" spid="_x0000_s1060"/>
            </a:ext>
            <a:ext uri="{FF2B5EF4-FFF2-40B4-BE49-F238E27FC236}">
              <a16:creationId xmlns:a16="http://schemas.microsoft.com/office/drawing/2014/main" id="{00000000-0008-0000-0500-000025000000}"/>
            </a:ext>
          </a:extLst>
        </xdr:cNvPr>
        <xdr:cNvSpPr/>
      </xdr:nvSpPr>
      <xdr:spPr bwMode="auto">
        <a:xfrm>
          <a:off x="7513320" y="213893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38" name="Check Box 37" hidden="1">
          <a:extLst>
            <a:ext uri="{63B3BB69-23CF-44E3-9099-C40C66FF867C}">
              <a14:compatExt xmlns:a14="http://schemas.microsoft.com/office/drawing/2010/main" spid="_x0000_s1061"/>
            </a:ext>
            <a:ext uri="{FF2B5EF4-FFF2-40B4-BE49-F238E27FC236}">
              <a16:creationId xmlns:a16="http://schemas.microsoft.com/office/drawing/2014/main" id="{00000000-0008-0000-0500-000026000000}"/>
            </a:ext>
          </a:extLst>
        </xdr:cNvPr>
        <xdr:cNvSpPr/>
      </xdr:nvSpPr>
      <xdr:spPr bwMode="auto">
        <a:xfrm>
          <a:off x="7071360" y="216255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39" name="Check Box 38" hidden="1">
          <a:extLst>
            <a:ext uri="{63B3BB69-23CF-44E3-9099-C40C66FF867C}">
              <a14:compatExt xmlns:a14="http://schemas.microsoft.com/office/drawing/2010/main" spid="_x0000_s1062"/>
            </a:ext>
            <a:ext uri="{FF2B5EF4-FFF2-40B4-BE49-F238E27FC236}">
              <a16:creationId xmlns:a16="http://schemas.microsoft.com/office/drawing/2014/main" id="{00000000-0008-0000-0500-000027000000}"/>
            </a:ext>
          </a:extLst>
        </xdr:cNvPr>
        <xdr:cNvSpPr/>
      </xdr:nvSpPr>
      <xdr:spPr bwMode="auto">
        <a:xfrm>
          <a:off x="7513320" y="216255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40" name="Check Box 39" hidden="1">
          <a:extLst>
            <a:ext uri="{63B3BB69-23CF-44E3-9099-C40C66FF867C}">
              <a14:compatExt xmlns:a14="http://schemas.microsoft.com/office/drawing/2010/main" spid="_x0000_s1063"/>
            </a:ext>
            <a:ext uri="{FF2B5EF4-FFF2-40B4-BE49-F238E27FC236}">
              <a16:creationId xmlns:a16="http://schemas.microsoft.com/office/drawing/2014/main" id="{00000000-0008-0000-0500-000028000000}"/>
            </a:ext>
          </a:extLst>
        </xdr:cNvPr>
        <xdr:cNvSpPr/>
      </xdr:nvSpPr>
      <xdr:spPr bwMode="auto">
        <a:xfrm>
          <a:off x="7071360" y="21861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41" name="Check Box 40" hidden="1">
          <a:extLst>
            <a:ext uri="{63B3BB69-23CF-44E3-9099-C40C66FF867C}">
              <a14:compatExt xmlns:a14="http://schemas.microsoft.com/office/drawing/2010/main" spid="_x0000_s1064"/>
            </a:ext>
            <a:ext uri="{FF2B5EF4-FFF2-40B4-BE49-F238E27FC236}">
              <a16:creationId xmlns:a16="http://schemas.microsoft.com/office/drawing/2014/main" id="{00000000-0008-0000-0500-000029000000}"/>
            </a:ext>
          </a:extLst>
        </xdr:cNvPr>
        <xdr:cNvSpPr/>
      </xdr:nvSpPr>
      <xdr:spPr bwMode="auto">
        <a:xfrm>
          <a:off x="7513320" y="21861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42" name="Check Box 41" hidden="1">
          <a:extLst>
            <a:ext uri="{63B3BB69-23CF-44E3-9099-C40C66FF867C}">
              <a14:compatExt xmlns:a14="http://schemas.microsoft.com/office/drawing/2010/main" spid="_x0000_s1065"/>
            </a:ext>
            <a:ext uri="{FF2B5EF4-FFF2-40B4-BE49-F238E27FC236}">
              <a16:creationId xmlns:a16="http://schemas.microsoft.com/office/drawing/2014/main" id="{00000000-0008-0000-0500-00002A000000}"/>
            </a:ext>
          </a:extLst>
        </xdr:cNvPr>
        <xdr:cNvSpPr/>
      </xdr:nvSpPr>
      <xdr:spPr bwMode="auto">
        <a:xfrm>
          <a:off x="154686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43" name="Check Box 42" hidden="1">
          <a:extLst>
            <a:ext uri="{63B3BB69-23CF-44E3-9099-C40C66FF867C}">
              <a14:compatExt xmlns:a14="http://schemas.microsoft.com/office/drawing/2010/main" spid="_x0000_s1066"/>
            </a:ext>
            <a:ext uri="{FF2B5EF4-FFF2-40B4-BE49-F238E27FC236}">
              <a16:creationId xmlns:a16="http://schemas.microsoft.com/office/drawing/2014/main" id="{00000000-0008-0000-0500-00002B000000}"/>
            </a:ext>
          </a:extLst>
        </xdr:cNvPr>
        <xdr:cNvSpPr/>
      </xdr:nvSpPr>
      <xdr:spPr bwMode="auto">
        <a:xfrm>
          <a:off x="220980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44" name="Check Box 43" hidden="1">
          <a:extLst>
            <a:ext uri="{63B3BB69-23CF-44E3-9099-C40C66FF867C}">
              <a14:compatExt xmlns:a14="http://schemas.microsoft.com/office/drawing/2010/main" spid="_x0000_s1067"/>
            </a:ext>
            <a:ext uri="{FF2B5EF4-FFF2-40B4-BE49-F238E27FC236}">
              <a16:creationId xmlns:a16="http://schemas.microsoft.com/office/drawing/2014/main" id="{00000000-0008-0000-0500-00002C000000}"/>
            </a:ext>
          </a:extLst>
        </xdr:cNvPr>
        <xdr:cNvSpPr/>
      </xdr:nvSpPr>
      <xdr:spPr bwMode="auto">
        <a:xfrm>
          <a:off x="353568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45" name="Check Box 44" hidden="1">
          <a:extLst>
            <a:ext uri="{63B3BB69-23CF-44E3-9099-C40C66FF867C}">
              <a14:compatExt xmlns:a14="http://schemas.microsoft.com/office/drawing/2010/main" spid="_x0000_s1068"/>
            </a:ext>
            <a:ext uri="{FF2B5EF4-FFF2-40B4-BE49-F238E27FC236}">
              <a16:creationId xmlns:a16="http://schemas.microsoft.com/office/drawing/2014/main" id="{00000000-0008-0000-0500-00002D000000}"/>
            </a:ext>
          </a:extLst>
        </xdr:cNvPr>
        <xdr:cNvSpPr/>
      </xdr:nvSpPr>
      <xdr:spPr bwMode="auto">
        <a:xfrm>
          <a:off x="419862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46" name="Check Box 45" hidden="1">
          <a:extLst>
            <a:ext uri="{63B3BB69-23CF-44E3-9099-C40C66FF867C}">
              <a14:compatExt xmlns:a14="http://schemas.microsoft.com/office/drawing/2010/main" spid="_x0000_s1069"/>
            </a:ext>
            <a:ext uri="{FF2B5EF4-FFF2-40B4-BE49-F238E27FC236}">
              <a16:creationId xmlns:a16="http://schemas.microsoft.com/office/drawing/2014/main" id="{00000000-0008-0000-0500-00002E000000}"/>
            </a:ext>
          </a:extLst>
        </xdr:cNvPr>
        <xdr:cNvSpPr/>
      </xdr:nvSpPr>
      <xdr:spPr bwMode="auto">
        <a:xfrm>
          <a:off x="486156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99</xdr:row>
      <xdr:rowOff>234078</xdr:rowOff>
    </xdr:to>
    <xdr:sp macro="" textlink="">
      <xdr:nvSpPr>
        <xdr:cNvPr id="47" name="Check Box 46" hidden="1">
          <a:extLst>
            <a:ext uri="{63B3BB69-23CF-44E3-9099-C40C66FF867C}">
              <a14:compatExt xmlns:a14="http://schemas.microsoft.com/office/drawing/2010/main" spid="_x0000_s1070"/>
            </a:ext>
            <a:ext uri="{FF2B5EF4-FFF2-40B4-BE49-F238E27FC236}">
              <a16:creationId xmlns:a16="http://schemas.microsoft.com/office/drawing/2014/main" id="{00000000-0008-0000-0500-00002F000000}"/>
            </a:ext>
          </a:extLst>
        </xdr:cNvPr>
        <xdr:cNvSpPr/>
      </xdr:nvSpPr>
      <xdr:spPr bwMode="auto">
        <a:xfrm>
          <a:off x="893445" y="230447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48" name="Check Box 47" hidden="1">
          <a:extLst>
            <a:ext uri="{63B3BB69-23CF-44E3-9099-C40C66FF867C}">
              <a14:compatExt xmlns:a14="http://schemas.microsoft.com/office/drawing/2010/main" spid="_x0000_s1071"/>
            </a:ext>
            <a:ext uri="{FF2B5EF4-FFF2-40B4-BE49-F238E27FC236}">
              <a16:creationId xmlns:a16="http://schemas.microsoft.com/office/drawing/2014/main" id="{00000000-0008-0000-0500-000030000000}"/>
            </a:ext>
          </a:extLst>
        </xdr:cNvPr>
        <xdr:cNvSpPr/>
      </xdr:nvSpPr>
      <xdr:spPr bwMode="auto">
        <a:xfrm>
          <a:off x="1546860" y="230352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49" name="Check Box 48" hidden="1">
          <a:extLst>
            <a:ext uri="{63B3BB69-23CF-44E3-9099-C40C66FF867C}">
              <a14:compatExt xmlns:a14="http://schemas.microsoft.com/office/drawing/2010/main" spid="_x0000_s1072"/>
            </a:ext>
            <a:ext uri="{FF2B5EF4-FFF2-40B4-BE49-F238E27FC236}">
              <a16:creationId xmlns:a16="http://schemas.microsoft.com/office/drawing/2014/main" id="{00000000-0008-0000-0500-000031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50" name="Check Box 49" hidden="1">
          <a:extLst>
            <a:ext uri="{63B3BB69-23CF-44E3-9099-C40C66FF867C}">
              <a14:compatExt xmlns:a14="http://schemas.microsoft.com/office/drawing/2010/main" spid="_x0000_s1073"/>
            </a:ext>
            <a:ext uri="{FF2B5EF4-FFF2-40B4-BE49-F238E27FC236}">
              <a16:creationId xmlns:a16="http://schemas.microsoft.com/office/drawing/2014/main" id="{00000000-0008-0000-0500-000032000000}"/>
            </a:ext>
          </a:extLst>
        </xdr:cNvPr>
        <xdr:cNvSpPr/>
      </xdr:nvSpPr>
      <xdr:spPr bwMode="auto">
        <a:xfrm>
          <a:off x="331470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21</xdr:row>
      <xdr:rowOff>234078</xdr:rowOff>
    </xdr:to>
    <xdr:sp macro="" textlink="">
      <xdr:nvSpPr>
        <xdr:cNvPr id="51" name="Check Box 50" hidden="1">
          <a:extLst>
            <a:ext uri="{63B3BB69-23CF-44E3-9099-C40C66FF867C}">
              <a14:compatExt xmlns:a14="http://schemas.microsoft.com/office/drawing/2010/main" spid="_x0000_s1074"/>
            </a:ext>
            <a:ext uri="{FF2B5EF4-FFF2-40B4-BE49-F238E27FC236}">
              <a16:creationId xmlns:a16="http://schemas.microsoft.com/office/drawing/2014/main" id="{00000000-0008-0000-0500-000033000000}"/>
            </a:ext>
          </a:extLst>
        </xdr:cNvPr>
        <xdr:cNvSpPr/>
      </xdr:nvSpPr>
      <xdr:spPr bwMode="auto">
        <a:xfrm>
          <a:off x="230505"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52" name="Check Box 51" hidden="1">
          <a:extLst>
            <a:ext uri="{63B3BB69-23CF-44E3-9099-C40C66FF867C}">
              <a14:compatExt xmlns:a14="http://schemas.microsoft.com/office/drawing/2010/main" spid="_x0000_s1075"/>
            </a:ext>
            <a:ext uri="{FF2B5EF4-FFF2-40B4-BE49-F238E27FC236}">
              <a16:creationId xmlns:a16="http://schemas.microsoft.com/office/drawing/2014/main" id="{00000000-0008-0000-0500-000034000000}"/>
            </a:ext>
          </a:extLst>
        </xdr:cNvPr>
        <xdr:cNvSpPr/>
      </xdr:nvSpPr>
      <xdr:spPr bwMode="auto">
        <a:xfrm>
          <a:off x="230505"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53" name="Check Box 52" hidden="1">
          <a:extLst>
            <a:ext uri="{63B3BB69-23CF-44E3-9099-C40C66FF867C}">
              <a14:compatExt xmlns:a14="http://schemas.microsoft.com/office/drawing/2010/main" spid="_x0000_s1076"/>
            </a:ext>
            <a:ext uri="{FF2B5EF4-FFF2-40B4-BE49-F238E27FC236}">
              <a16:creationId xmlns:a16="http://schemas.microsoft.com/office/drawing/2014/main" id="{00000000-0008-0000-0500-000035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54" name="Check Box 53" hidden="1">
          <a:extLst>
            <a:ext uri="{63B3BB69-23CF-44E3-9099-C40C66FF867C}">
              <a14:compatExt xmlns:a14="http://schemas.microsoft.com/office/drawing/2010/main" spid="_x0000_s1077"/>
            </a:ext>
            <a:ext uri="{FF2B5EF4-FFF2-40B4-BE49-F238E27FC236}">
              <a16:creationId xmlns:a16="http://schemas.microsoft.com/office/drawing/2014/main" id="{00000000-0008-0000-0500-000036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55" name="Check Box 54" hidden="1">
          <a:extLst>
            <a:ext uri="{63B3BB69-23CF-44E3-9099-C40C66FF867C}">
              <a14:compatExt xmlns:a14="http://schemas.microsoft.com/office/drawing/2010/main" spid="_x0000_s1078"/>
            </a:ext>
            <a:ext uri="{FF2B5EF4-FFF2-40B4-BE49-F238E27FC236}">
              <a16:creationId xmlns:a16="http://schemas.microsoft.com/office/drawing/2014/main" id="{00000000-0008-0000-0500-000037000000}"/>
            </a:ext>
          </a:extLst>
        </xdr:cNvPr>
        <xdr:cNvSpPr/>
      </xdr:nvSpPr>
      <xdr:spPr bwMode="auto">
        <a:xfrm>
          <a:off x="5313045" y="110794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56" name="Check Box 55" hidden="1">
          <a:extLst>
            <a:ext uri="{63B3BB69-23CF-44E3-9099-C40C66FF867C}">
              <a14:compatExt xmlns:a14="http://schemas.microsoft.com/office/drawing/2010/main" spid="_x0000_s1079"/>
            </a:ext>
            <a:ext uri="{FF2B5EF4-FFF2-40B4-BE49-F238E27FC236}">
              <a16:creationId xmlns:a16="http://schemas.microsoft.com/office/drawing/2014/main" id="{00000000-0008-0000-0500-000038000000}"/>
            </a:ext>
          </a:extLst>
        </xdr:cNvPr>
        <xdr:cNvSpPr/>
      </xdr:nvSpPr>
      <xdr:spPr bwMode="auto">
        <a:xfrm>
          <a:off x="3545205" y="12007215"/>
          <a:ext cx="259080" cy="281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57" name="Check Box 56" hidden="1">
          <a:extLst>
            <a:ext uri="{63B3BB69-23CF-44E3-9099-C40C66FF867C}">
              <a14:compatExt xmlns:a14="http://schemas.microsoft.com/office/drawing/2010/main" spid="_x0000_s1080"/>
            </a:ext>
            <a:ext uri="{FF2B5EF4-FFF2-40B4-BE49-F238E27FC236}">
              <a16:creationId xmlns:a16="http://schemas.microsoft.com/office/drawing/2014/main" id="{00000000-0008-0000-0500-000039000000}"/>
            </a:ext>
          </a:extLst>
        </xdr:cNvPr>
        <xdr:cNvSpPr/>
      </xdr:nvSpPr>
      <xdr:spPr bwMode="auto">
        <a:xfrm>
          <a:off x="662940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58" name="Check Box 57" hidden="1">
          <a:extLst>
            <a:ext uri="{63B3BB69-23CF-44E3-9099-C40C66FF867C}">
              <a14:compatExt xmlns:a14="http://schemas.microsoft.com/office/drawing/2010/main" spid="_x0000_s1081"/>
            </a:ext>
            <a:ext uri="{FF2B5EF4-FFF2-40B4-BE49-F238E27FC236}">
              <a16:creationId xmlns:a16="http://schemas.microsoft.com/office/drawing/2014/main" id="{00000000-0008-0000-0500-00003A000000}"/>
            </a:ext>
          </a:extLst>
        </xdr:cNvPr>
        <xdr:cNvSpPr/>
      </xdr:nvSpPr>
      <xdr:spPr bwMode="auto">
        <a:xfrm>
          <a:off x="729234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59" name="Check Box 58" hidden="1">
          <a:extLst>
            <a:ext uri="{63B3BB69-23CF-44E3-9099-C40C66FF867C}">
              <a14:compatExt xmlns:a14="http://schemas.microsoft.com/office/drawing/2010/main" spid="_x0000_s1082"/>
            </a:ext>
            <a:ext uri="{FF2B5EF4-FFF2-40B4-BE49-F238E27FC236}">
              <a16:creationId xmlns:a16="http://schemas.microsoft.com/office/drawing/2014/main" id="{00000000-0008-0000-0500-00003B000000}"/>
            </a:ext>
          </a:extLst>
        </xdr:cNvPr>
        <xdr:cNvSpPr/>
      </xdr:nvSpPr>
      <xdr:spPr bwMode="auto">
        <a:xfrm>
          <a:off x="662940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0" name="Check Box 59" hidden="1">
          <a:extLst>
            <a:ext uri="{63B3BB69-23CF-44E3-9099-C40C66FF867C}">
              <a14:compatExt xmlns:a14="http://schemas.microsoft.com/office/drawing/2010/main" spid="_x0000_s1083"/>
            </a:ext>
            <a:ext uri="{FF2B5EF4-FFF2-40B4-BE49-F238E27FC236}">
              <a16:creationId xmlns:a16="http://schemas.microsoft.com/office/drawing/2014/main" id="{00000000-0008-0000-0500-00003C000000}"/>
            </a:ext>
          </a:extLst>
        </xdr:cNvPr>
        <xdr:cNvSpPr/>
      </xdr:nvSpPr>
      <xdr:spPr bwMode="auto">
        <a:xfrm>
          <a:off x="198882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1" name="Check Box 60" hidden="1">
          <a:extLst>
            <a:ext uri="{63B3BB69-23CF-44E3-9099-C40C66FF867C}">
              <a14:compatExt xmlns:a14="http://schemas.microsoft.com/office/drawing/2010/main" spid="_x0000_s1084"/>
            </a:ext>
            <a:ext uri="{FF2B5EF4-FFF2-40B4-BE49-F238E27FC236}">
              <a16:creationId xmlns:a16="http://schemas.microsoft.com/office/drawing/2014/main" id="{00000000-0008-0000-0500-00003D000000}"/>
            </a:ext>
          </a:extLst>
        </xdr:cNvPr>
        <xdr:cNvSpPr/>
      </xdr:nvSpPr>
      <xdr:spPr bwMode="auto">
        <a:xfrm>
          <a:off x="331470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2" name="Check Box 61" hidden="1">
          <a:extLst>
            <a:ext uri="{63B3BB69-23CF-44E3-9099-C40C66FF867C}">
              <a14:compatExt xmlns:a14="http://schemas.microsoft.com/office/drawing/2010/main" spid="_x0000_s1085"/>
            </a:ext>
            <a:ext uri="{FF2B5EF4-FFF2-40B4-BE49-F238E27FC236}">
              <a16:creationId xmlns:a16="http://schemas.microsoft.com/office/drawing/2014/main" id="{00000000-0008-0000-0500-00003E000000}"/>
            </a:ext>
          </a:extLst>
        </xdr:cNvPr>
        <xdr:cNvSpPr/>
      </xdr:nvSpPr>
      <xdr:spPr bwMode="auto">
        <a:xfrm>
          <a:off x="132588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 name="Check Box 62" hidden="1">
          <a:extLst>
            <a:ext uri="{63B3BB69-23CF-44E3-9099-C40C66FF867C}">
              <a14:compatExt xmlns:a14="http://schemas.microsoft.com/office/drawing/2010/main" spid="_x0000_s1086"/>
            </a:ext>
            <a:ext uri="{FF2B5EF4-FFF2-40B4-BE49-F238E27FC236}">
              <a16:creationId xmlns:a16="http://schemas.microsoft.com/office/drawing/2014/main" id="{00000000-0008-0000-0500-00003F000000}"/>
            </a:ext>
          </a:extLst>
        </xdr:cNvPr>
        <xdr:cNvSpPr/>
      </xdr:nvSpPr>
      <xdr:spPr bwMode="auto">
        <a:xfrm>
          <a:off x="198882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4" name="Check Box 63" hidden="1">
          <a:extLst>
            <a:ext uri="{63B3BB69-23CF-44E3-9099-C40C66FF867C}">
              <a14:compatExt xmlns:a14="http://schemas.microsoft.com/office/drawing/2010/main" spid="_x0000_s1087"/>
            </a:ext>
            <a:ext uri="{FF2B5EF4-FFF2-40B4-BE49-F238E27FC236}">
              <a16:creationId xmlns:a16="http://schemas.microsoft.com/office/drawing/2014/main" id="{00000000-0008-0000-0500-000040000000}"/>
            </a:ext>
          </a:extLst>
        </xdr:cNvPr>
        <xdr:cNvSpPr/>
      </xdr:nvSpPr>
      <xdr:spPr bwMode="auto">
        <a:xfrm>
          <a:off x="3564255"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5" name="Check Box 64" hidden="1">
          <a:extLst>
            <a:ext uri="{63B3BB69-23CF-44E3-9099-C40C66FF867C}">
              <a14:compatExt xmlns:a14="http://schemas.microsoft.com/office/drawing/2010/main" spid="_x0000_s1088"/>
            </a:ext>
            <a:ext uri="{FF2B5EF4-FFF2-40B4-BE49-F238E27FC236}">
              <a16:creationId xmlns:a16="http://schemas.microsoft.com/office/drawing/2014/main" id="{00000000-0008-0000-0500-000041000000}"/>
            </a:ext>
          </a:extLst>
        </xdr:cNvPr>
        <xdr:cNvSpPr/>
      </xdr:nvSpPr>
      <xdr:spPr bwMode="auto">
        <a:xfrm>
          <a:off x="399669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6" name="Check Box 65" hidden="1">
          <a:extLst>
            <a:ext uri="{63B3BB69-23CF-44E3-9099-C40C66FF867C}">
              <a14:compatExt xmlns:a14="http://schemas.microsoft.com/office/drawing/2010/main" spid="_x0000_s1089"/>
            </a:ext>
            <a:ext uri="{FF2B5EF4-FFF2-40B4-BE49-F238E27FC236}">
              <a16:creationId xmlns:a16="http://schemas.microsoft.com/office/drawing/2014/main" id="{00000000-0008-0000-0500-000042000000}"/>
            </a:ext>
          </a:extLst>
        </xdr:cNvPr>
        <xdr:cNvSpPr/>
      </xdr:nvSpPr>
      <xdr:spPr bwMode="auto">
        <a:xfrm>
          <a:off x="4448175"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7" name="Check Box 66" hidden="1">
          <a:extLst>
            <a:ext uri="{63B3BB69-23CF-44E3-9099-C40C66FF867C}">
              <a14:compatExt xmlns:a14="http://schemas.microsoft.com/office/drawing/2010/main" spid="_x0000_s1090"/>
            </a:ext>
            <a:ext uri="{FF2B5EF4-FFF2-40B4-BE49-F238E27FC236}">
              <a16:creationId xmlns:a16="http://schemas.microsoft.com/office/drawing/2014/main" id="{00000000-0008-0000-0500-000043000000}"/>
            </a:ext>
          </a:extLst>
        </xdr:cNvPr>
        <xdr:cNvSpPr/>
      </xdr:nvSpPr>
      <xdr:spPr bwMode="auto">
        <a:xfrm>
          <a:off x="489966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8" name="Check Box 67" hidden="1">
          <a:extLst>
            <a:ext uri="{63B3BB69-23CF-44E3-9099-C40C66FF867C}">
              <a14:compatExt xmlns:a14="http://schemas.microsoft.com/office/drawing/2010/main" spid="_x0000_s1091"/>
            </a:ext>
            <a:ext uri="{FF2B5EF4-FFF2-40B4-BE49-F238E27FC236}">
              <a16:creationId xmlns:a16="http://schemas.microsoft.com/office/drawing/2014/main" id="{00000000-0008-0000-0500-000044000000}"/>
            </a:ext>
          </a:extLst>
        </xdr:cNvPr>
        <xdr:cNvSpPr/>
      </xdr:nvSpPr>
      <xdr:spPr bwMode="auto">
        <a:xfrm>
          <a:off x="5332095" y="350901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9" name="Check Box 68" hidden="1">
          <a:extLst>
            <a:ext uri="{63B3BB69-23CF-44E3-9099-C40C66FF867C}">
              <a14:compatExt xmlns:a14="http://schemas.microsoft.com/office/drawing/2010/main" spid="_x0000_s1092"/>
            </a:ext>
            <a:ext uri="{FF2B5EF4-FFF2-40B4-BE49-F238E27FC236}">
              <a16:creationId xmlns:a16="http://schemas.microsoft.com/office/drawing/2014/main" id="{00000000-0008-0000-0500-000045000000}"/>
            </a:ext>
          </a:extLst>
        </xdr:cNvPr>
        <xdr:cNvSpPr/>
      </xdr:nvSpPr>
      <xdr:spPr bwMode="auto">
        <a:xfrm>
          <a:off x="132588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70" name="Check Box 69" hidden="1">
          <a:extLst>
            <a:ext uri="{63B3BB69-23CF-44E3-9099-C40C66FF867C}">
              <a14:compatExt xmlns:a14="http://schemas.microsoft.com/office/drawing/2010/main" spid="_x0000_s1093"/>
            </a:ext>
            <a:ext uri="{FF2B5EF4-FFF2-40B4-BE49-F238E27FC236}">
              <a16:creationId xmlns:a16="http://schemas.microsoft.com/office/drawing/2014/main" id="{00000000-0008-0000-0500-000046000000}"/>
            </a:ext>
          </a:extLst>
        </xdr:cNvPr>
        <xdr:cNvSpPr/>
      </xdr:nvSpPr>
      <xdr:spPr bwMode="auto">
        <a:xfrm>
          <a:off x="132588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71" name="Check Box 70" hidden="1">
          <a:extLst>
            <a:ext uri="{63B3BB69-23CF-44E3-9099-C40C66FF867C}">
              <a14:compatExt xmlns:a14="http://schemas.microsoft.com/office/drawing/2010/main" spid="_x0000_s1094"/>
            </a:ext>
            <a:ext uri="{FF2B5EF4-FFF2-40B4-BE49-F238E27FC236}">
              <a16:creationId xmlns:a16="http://schemas.microsoft.com/office/drawing/2014/main" id="{00000000-0008-0000-0500-000047000000}"/>
            </a:ext>
          </a:extLst>
        </xdr:cNvPr>
        <xdr:cNvSpPr/>
      </xdr:nvSpPr>
      <xdr:spPr bwMode="auto">
        <a:xfrm>
          <a:off x="176784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72" name="Check Box 71" hidden="1">
          <a:extLst>
            <a:ext uri="{63B3BB69-23CF-44E3-9099-C40C66FF867C}">
              <a14:compatExt xmlns:a14="http://schemas.microsoft.com/office/drawing/2010/main" spid="_x0000_s1095"/>
            </a:ext>
            <a:ext uri="{FF2B5EF4-FFF2-40B4-BE49-F238E27FC236}">
              <a16:creationId xmlns:a16="http://schemas.microsoft.com/office/drawing/2014/main" id="{00000000-0008-0000-0500-000048000000}"/>
            </a:ext>
          </a:extLst>
        </xdr:cNvPr>
        <xdr:cNvSpPr/>
      </xdr:nvSpPr>
      <xdr:spPr bwMode="auto">
        <a:xfrm>
          <a:off x="220980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73" name="Check Box 72" hidden="1">
          <a:extLst>
            <a:ext uri="{63B3BB69-23CF-44E3-9099-C40C66FF867C}">
              <a14:compatExt xmlns:a14="http://schemas.microsoft.com/office/drawing/2010/main" spid="_x0000_s1096"/>
            </a:ext>
            <a:ext uri="{FF2B5EF4-FFF2-40B4-BE49-F238E27FC236}">
              <a16:creationId xmlns:a16="http://schemas.microsoft.com/office/drawing/2014/main" id="{00000000-0008-0000-0500-000049000000}"/>
            </a:ext>
          </a:extLst>
        </xdr:cNvPr>
        <xdr:cNvSpPr/>
      </xdr:nvSpPr>
      <xdr:spPr bwMode="auto">
        <a:xfrm>
          <a:off x="287274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74" name="Check Box 73" hidden="1">
          <a:extLst>
            <a:ext uri="{63B3BB69-23CF-44E3-9099-C40C66FF867C}">
              <a14:compatExt xmlns:a14="http://schemas.microsoft.com/office/drawing/2010/main" spid="_x0000_s1097"/>
            </a:ext>
            <a:ext uri="{FF2B5EF4-FFF2-40B4-BE49-F238E27FC236}">
              <a16:creationId xmlns:a16="http://schemas.microsoft.com/office/drawing/2014/main" id="{00000000-0008-0000-0500-00004A000000}"/>
            </a:ext>
          </a:extLst>
        </xdr:cNvPr>
        <xdr:cNvSpPr/>
      </xdr:nvSpPr>
      <xdr:spPr bwMode="auto">
        <a:xfrm>
          <a:off x="176784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75" name="Check Box 74" hidden="1">
          <a:extLst>
            <a:ext uri="{63B3BB69-23CF-44E3-9099-C40C66FF867C}">
              <a14:compatExt xmlns:a14="http://schemas.microsoft.com/office/drawing/2010/main" spid="_x0000_s1098"/>
            </a:ext>
            <a:ext uri="{FF2B5EF4-FFF2-40B4-BE49-F238E27FC236}">
              <a16:creationId xmlns:a16="http://schemas.microsoft.com/office/drawing/2014/main" id="{00000000-0008-0000-0500-00004B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21</xdr:row>
      <xdr:rowOff>234078</xdr:rowOff>
    </xdr:to>
    <xdr:sp macro="" textlink="">
      <xdr:nvSpPr>
        <xdr:cNvPr id="76" name="Check Box 75" hidden="1">
          <a:extLst>
            <a:ext uri="{63B3BB69-23CF-44E3-9099-C40C66FF867C}">
              <a14:compatExt xmlns:a14="http://schemas.microsoft.com/office/drawing/2010/main" spid="_x0000_s1099"/>
            </a:ext>
            <a:ext uri="{FF2B5EF4-FFF2-40B4-BE49-F238E27FC236}">
              <a16:creationId xmlns:a16="http://schemas.microsoft.com/office/drawing/2014/main" id="{00000000-0008-0000-0500-00004C000000}"/>
            </a:ext>
          </a:extLst>
        </xdr:cNvPr>
        <xdr:cNvSpPr/>
      </xdr:nvSpPr>
      <xdr:spPr bwMode="auto">
        <a:xfrm>
          <a:off x="2430780"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77" name="Check Box 76" hidden="1">
          <a:extLst>
            <a:ext uri="{63B3BB69-23CF-44E3-9099-C40C66FF867C}">
              <a14:compatExt xmlns:a14="http://schemas.microsoft.com/office/drawing/2010/main" spid="_x0000_s1100"/>
            </a:ext>
            <a:ext uri="{FF2B5EF4-FFF2-40B4-BE49-F238E27FC236}">
              <a16:creationId xmlns:a16="http://schemas.microsoft.com/office/drawing/2014/main" id="{00000000-0008-0000-0500-00004D000000}"/>
            </a:ext>
          </a:extLst>
        </xdr:cNvPr>
        <xdr:cNvSpPr/>
      </xdr:nvSpPr>
      <xdr:spPr bwMode="auto">
        <a:xfrm>
          <a:off x="2430780"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78" name="Check Box 77" hidden="1">
          <a:extLst>
            <a:ext uri="{63B3BB69-23CF-44E3-9099-C40C66FF867C}">
              <a14:compatExt xmlns:a14="http://schemas.microsoft.com/office/drawing/2010/main" spid="_x0000_s1101"/>
            </a:ext>
            <a:ext uri="{FF2B5EF4-FFF2-40B4-BE49-F238E27FC236}">
              <a16:creationId xmlns:a16="http://schemas.microsoft.com/office/drawing/2014/main" id="{00000000-0008-0000-0500-00004E000000}"/>
            </a:ext>
          </a:extLst>
        </xdr:cNvPr>
        <xdr:cNvSpPr/>
      </xdr:nvSpPr>
      <xdr:spPr bwMode="auto">
        <a:xfrm>
          <a:off x="134493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79" name="Check Box 78" hidden="1">
          <a:extLst>
            <a:ext uri="{63B3BB69-23CF-44E3-9099-C40C66FF867C}">
              <a14:compatExt xmlns:a14="http://schemas.microsoft.com/office/drawing/2010/main" spid="_x0000_s1102"/>
            </a:ext>
            <a:ext uri="{FF2B5EF4-FFF2-40B4-BE49-F238E27FC236}">
              <a16:creationId xmlns:a16="http://schemas.microsoft.com/office/drawing/2014/main" id="{00000000-0008-0000-0500-00004F000000}"/>
            </a:ext>
          </a:extLst>
        </xdr:cNvPr>
        <xdr:cNvSpPr/>
      </xdr:nvSpPr>
      <xdr:spPr bwMode="auto">
        <a:xfrm>
          <a:off x="1114425"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80" name="Check Box 79" hidden="1">
          <a:extLst>
            <a:ext uri="{63B3BB69-23CF-44E3-9099-C40C66FF867C}">
              <a14:compatExt xmlns:a14="http://schemas.microsoft.com/office/drawing/2010/main" spid="_x0000_s1103"/>
            </a:ext>
            <a:ext uri="{FF2B5EF4-FFF2-40B4-BE49-F238E27FC236}">
              <a16:creationId xmlns:a16="http://schemas.microsoft.com/office/drawing/2014/main" id="{00000000-0008-0000-0500-000050000000}"/>
            </a:ext>
          </a:extLst>
        </xdr:cNvPr>
        <xdr:cNvSpPr/>
      </xdr:nvSpPr>
      <xdr:spPr bwMode="auto">
        <a:xfrm>
          <a:off x="112395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81" name="Check Box 80" hidden="1">
          <a:extLst>
            <a:ext uri="{63B3BB69-23CF-44E3-9099-C40C66FF867C}">
              <a14:compatExt xmlns:a14="http://schemas.microsoft.com/office/drawing/2010/main" spid="_x0000_s1104"/>
            </a:ext>
            <a:ext uri="{FF2B5EF4-FFF2-40B4-BE49-F238E27FC236}">
              <a16:creationId xmlns:a16="http://schemas.microsoft.com/office/drawing/2014/main" id="{00000000-0008-0000-0500-000051000000}"/>
            </a:ext>
          </a:extLst>
        </xdr:cNvPr>
        <xdr:cNvSpPr/>
      </xdr:nvSpPr>
      <xdr:spPr bwMode="auto">
        <a:xfrm>
          <a:off x="1998345"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82" name="Check Box 81" hidden="1">
          <a:extLst>
            <a:ext uri="{63B3BB69-23CF-44E3-9099-C40C66FF867C}">
              <a14:compatExt xmlns:a14="http://schemas.microsoft.com/office/drawing/2010/main" spid="_x0000_s1105"/>
            </a:ext>
            <a:ext uri="{FF2B5EF4-FFF2-40B4-BE49-F238E27FC236}">
              <a16:creationId xmlns:a16="http://schemas.microsoft.com/office/drawing/2014/main" id="{00000000-0008-0000-0500-000052000000}"/>
            </a:ext>
          </a:extLst>
        </xdr:cNvPr>
        <xdr:cNvSpPr/>
      </xdr:nvSpPr>
      <xdr:spPr bwMode="auto">
        <a:xfrm>
          <a:off x="1777365"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83" name="Check Box 82" hidden="1">
          <a:extLst>
            <a:ext uri="{63B3BB69-23CF-44E3-9099-C40C66FF867C}">
              <a14:compatExt xmlns:a14="http://schemas.microsoft.com/office/drawing/2010/main" spid="_x0000_s1106"/>
            </a:ext>
            <a:ext uri="{FF2B5EF4-FFF2-40B4-BE49-F238E27FC236}">
              <a16:creationId xmlns:a16="http://schemas.microsoft.com/office/drawing/2014/main" id="{00000000-0008-0000-0500-000053000000}"/>
            </a:ext>
          </a:extLst>
        </xdr:cNvPr>
        <xdr:cNvSpPr/>
      </xdr:nvSpPr>
      <xdr:spPr bwMode="auto">
        <a:xfrm>
          <a:off x="1777365" y="6718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84" name="Check Box 83" hidden="1">
          <a:extLst>
            <a:ext uri="{63B3BB69-23CF-44E3-9099-C40C66FF867C}">
              <a14:compatExt xmlns:a14="http://schemas.microsoft.com/office/drawing/2010/main" spid="_x0000_s1107"/>
            </a:ext>
            <a:ext uri="{FF2B5EF4-FFF2-40B4-BE49-F238E27FC236}">
              <a16:creationId xmlns:a16="http://schemas.microsoft.com/office/drawing/2014/main" id="{00000000-0008-0000-0500-000054000000}"/>
            </a:ext>
          </a:extLst>
        </xdr:cNvPr>
        <xdr:cNvSpPr/>
      </xdr:nvSpPr>
      <xdr:spPr bwMode="auto">
        <a:xfrm>
          <a:off x="265176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85" name="Check Box 84" hidden="1">
          <a:extLst>
            <a:ext uri="{63B3BB69-23CF-44E3-9099-C40C66FF867C}">
              <a14:compatExt xmlns:a14="http://schemas.microsoft.com/office/drawing/2010/main" spid="_x0000_s1108"/>
            </a:ext>
            <a:ext uri="{FF2B5EF4-FFF2-40B4-BE49-F238E27FC236}">
              <a16:creationId xmlns:a16="http://schemas.microsoft.com/office/drawing/2014/main" id="{00000000-0008-0000-0500-000055000000}"/>
            </a:ext>
          </a:extLst>
        </xdr:cNvPr>
        <xdr:cNvSpPr/>
      </xdr:nvSpPr>
      <xdr:spPr bwMode="auto">
        <a:xfrm>
          <a:off x="2430780"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86" name="Check Box 85" hidden="1">
          <a:extLst>
            <a:ext uri="{63B3BB69-23CF-44E3-9099-C40C66FF867C}">
              <a14:compatExt xmlns:a14="http://schemas.microsoft.com/office/drawing/2010/main" spid="_x0000_s1109"/>
            </a:ext>
            <a:ext uri="{FF2B5EF4-FFF2-40B4-BE49-F238E27FC236}">
              <a16:creationId xmlns:a16="http://schemas.microsoft.com/office/drawing/2014/main" id="{00000000-0008-0000-0500-000056000000}"/>
            </a:ext>
          </a:extLst>
        </xdr:cNvPr>
        <xdr:cNvSpPr/>
      </xdr:nvSpPr>
      <xdr:spPr bwMode="auto">
        <a:xfrm>
          <a:off x="2430780" y="6718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87" name="Check Box 86" hidden="1">
          <a:extLst>
            <a:ext uri="{63B3BB69-23CF-44E3-9099-C40C66FF867C}">
              <a14:compatExt xmlns:a14="http://schemas.microsoft.com/office/drawing/2010/main" spid="_x0000_s1110"/>
            </a:ext>
            <a:ext uri="{FF2B5EF4-FFF2-40B4-BE49-F238E27FC236}">
              <a16:creationId xmlns:a16="http://schemas.microsoft.com/office/drawing/2014/main" id="{00000000-0008-0000-0500-000057000000}"/>
            </a:ext>
          </a:extLst>
        </xdr:cNvPr>
        <xdr:cNvSpPr/>
      </xdr:nvSpPr>
      <xdr:spPr bwMode="auto">
        <a:xfrm>
          <a:off x="3314700" y="67284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88" name="Check Box 87" hidden="1">
          <a:extLst>
            <a:ext uri="{63B3BB69-23CF-44E3-9099-C40C66FF867C}">
              <a14:compatExt xmlns:a14="http://schemas.microsoft.com/office/drawing/2010/main" spid="_x0000_s1111"/>
            </a:ext>
            <a:ext uri="{FF2B5EF4-FFF2-40B4-BE49-F238E27FC236}">
              <a16:creationId xmlns:a16="http://schemas.microsoft.com/office/drawing/2014/main" id="{00000000-0008-0000-0500-000058000000}"/>
            </a:ext>
          </a:extLst>
        </xdr:cNvPr>
        <xdr:cNvSpPr/>
      </xdr:nvSpPr>
      <xdr:spPr bwMode="auto">
        <a:xfrm>
          <a:off x="3314700"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89" name="Check Box 88" hidden="1">
          <a:extLst>
            <a:ext uri="{63B3BB69-23CF-44E3-9099-C40C66FF867C}">
              <a14:compatExt xmlns:a14="http://schemas.microsoft.com/office/drawing/2010/main" spid="_x0000_s1112"/>
            </a:ext>
            <a:ext uri="{FF2B5EF4-FFF2-40B4-BE49-F238E27FC236}">
              <a16:creationId xmlns:a16="http://schemas.microsoft.com/office/drawing/2014/main" id="{00000000-0008-0000-0500-000059000000}"/>
            </a:ext>
          </a:extLst>
        </xdr:cNvPr>
        <xdr:cNvSpPr/>
      </xdr:nvSpPr>
      <xdr:spPr bwMode="auto">
        <a:xfrm>
          <a:off x="3535680" y="614934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90" name="Check Box 89" hidden="1">
          <a:extLst>
            <a:ext uri="{63B3BB69-23CF-44E3-9099-C40C66FF867C}">
              <a14:compatExt xmlns:a14="http://schemas.microsoft.com/office/drawing/2010/main" spid="_x0000_s1113"/>
            </a:ext>
            <a:ext uri="{FF2B5EF4-FFF2-40B4-BE49-F238E27FC236}">
              <a16:creationId xmlns:a16="http://schemas.microsoft.com/office/drawing/2014/main" id="{00000000-0008-0000-0500-00005A000000}"/>
            </a:ext>
          </a:extLst>
        </xdr:cNvPr>
        <xdr:cNvSpPr/>
      </xdr:nvSpPr>
      <xdr:spPr bwMode="auto">
        <a:xfrm>
          <a:off x="5082540" y="613029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91" name="Check Box 90" hidden="1">
          <a:extLst>
            <a:ext uri="{63B3BB69-23CF-44E3-9099-C40C66FF867C}">
              <a14:compatExt xmlns:a14="http://schemas.microsoft.com/office/drawing/2010/main" spid="_x0000_s1114"/>
            </a:ext>
            <a:ext uri="{FF2B5EF4-FFF2-40B4-BE49-F238E27FC236}">
              <a16:creationId xmlns:a16="http://schemas.microsoft.com/office/drawing/2014/main" id="{00000000-0008-0000-0500-00005B000000}"/>
            </a:ext>
          </a:extLst>
        </xdr:cNvPr>
        <xdr:cNvSpPr/>
      </xdr:nvSpPr>
      <xdr:spPr bwMode="auto">
        <a:xfrm>
          <a:off x="5724525" y="6139815"/>
          <a:ext cx="260985"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92" name="Check Box 91" hidden="1">
          <a:extLst>
            <a:ext uri="{63B3BB69-23CF-44E3-9099-C40C66FF867C}">
              <a14:compatExt xmlns:a14="http://schemas.microsoft.com/office/drawing/2010/main" spid="_x0000_s1115"/>
            </a:ext>
            <a:ext uri="{FF2B5EF4-FFF2-40B4-BE49-F238E27FC236}">
              <a16:creationId xmlns:a16="http://schemas.microsoft.com/office/drawing/2014/main" id="{00000000-0008-0000-0500-00005C000000}"/>
            </a:ext>
          </a:extLst>
        </xdr:cNvPr>
        <xdr:cNvSpPr/>
      </xdr:nvSpPr>
      <xdr:spPr bwMode="auto">
        <a:xfrm>
          <a:off x="640842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93" name="Check Box 92" hidden="1">
          <a:extLst>
            <a:ext uri="{63B3BB69-23CF-44E3-9099-C40C66FF867C}">
              <a14:compatExt xmlns:a14="http://schemas.microsoft.com/office/drawing/2010/main" spid="_x0000_s1116"/>
            </a:ext>
            <a:ext uri="{FF2B5EF4-FFF2-40B4-BE49-F238E27FC236}">
              <a16:creationId xmlns:a16="http://schemas.microsoft.com/office/drawing/2014/main" id="{00000000-0008-0000-0500-00005D000000}"/>
            </a:ext>
          </a:extLst>
        </xdr:cNvPr>
        <xdr:cNvSpPr/>
      </xdr:nvSpPr>
      <xdr:spPr bwMode="auto">
        <a:xfrm>
          <a:off x="7292340" y="613029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94" name="Check Box 93" hidden="1">
          <a:extLst>
            <a:ext uri="{63B3BB69-23CF-44E3-9099-C40C66FF867C}">
              <a14:compatExt xmlns:a14="http://schemas.microsoft.com/office/drawing/2010/main" spid="_x0000_s1117"/>
            </a:ext>
            <a:ext uri="{FF2B5EF4-FFF2-40B4-BE49-F238E27FC236}">
              <a16:creationId xmlns:a16="http://schemas.microsoft.com/office/drawing/2014/main" id="{00000000-0008-0000-0500-00005E000000}"/>
            </a:ext>
          </a:extLst>
        </xdr:cNvPr>
        <xdr:cNvSpPr/>
      </xdr:nvSpPr>
      <xdr:spPr bwMode="auto">
        <a:xfrm>
          <a:off x="508254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95" name="Check Box 94" hidden="1">
          <a:extLst>
            <a:ext uri="{63B3BB69-23CF-44E3-9099-C40C66FF867C}">
              <a14:compatExt xmlns:a14="http://schemas.microsoft.com/office/drawing/2010/main" spid="_x0000_s1118"/>
            </a:ext>
            <a:ext uri="{FF2B5EF4-FFF2-40B4-BE49-F238E27FC236}">
              <a16:creationId xmlns:a16="http://schemas.microsoft.com/office/drawing/2014/main" id="{00000000-0008-0000-0500-00005F000000}"/>
            </a:ext>
          </a:extLst>
        </xdr:cNvPr>
        <xdr:cNvSpPr/>
      </xdr:nvSpPr>
      <xdr:spPr bwMode="auto">
        <a:xfrm>
          <a:off x="5724525" y="632841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96" name="Check Box 95" hidden="1">
          <a:extLst>
            <a:ext uri="{63B3BB69-23CF-44E3-9099-C40C66FF867C}">
              <a14:compatExt xmlns:a14="http://schemas.microsoft.com/office/drawing/2010/main" spid="_x0000_s1119"/>
            </a:ext>
            <a:ext uri="{FF2B5EF4-FFF2-40B4-BE49-F238E27FC236}">
              <a16:creationId xmlns:a16="http://schemas.microsoft.com/office/drawing/2014/main" id="{00000000-0008-0000-0500-000060000000}"/>
            </a:ext>
          </a:extLst>
        </xdr:cNvPr>
        <xdr:cNvSpPr/>
      </xdr:nvSpPr>
      <xdr:spPr bwMode="auto">
        <a:xfrm>
          <a:off x="640842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97" name="Check Box 96" hidden="1">
          <a:extLst>
            <a:ext uri="{63B3BB69-23CF-44E3-9099-C40C66FF867C}">
              <a14:compatExt xmlns:a14="http://schemas.microsoft.com/office/drawing/2010/main" spid="_x0000_s1120"/>
            </a:ext>
            <a:ext uri="{FF2B5EF4-FFF2-40B4-BE49-F238E27FC236}">
              <a16:creationId xmlns:a16="http://schemas.microsoft.com/office/drawing/2014/main" id="{00000000-0008-0000-0500-000061000000}"/>
            </a:ext>
          </a:extLst>
        </xdr:cNvPr>
        <xdr:cNvSpPr/>
      </xdr:nvSpPr>
      <xdr:spPr bwMode="auto">
        <a:xfrm>
          <a:off x="7292340" y="63188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98" name="Check Box 97" hidden="1">
          <a:extLst>
            <a:ext uri="{63B3BB69-23CF-44E3-9099-C40C66FF867C}">
              <a14:compatExt xmlns:a14="http://schemas.microsoft.com/office/drawing/2010/main" spid="_x0000_s1121"/>
            </a:ext>
            <a:ext uri="{FF2B5EF4-FFF2-40B4-BE49-F238E27FC236}">
              <a16:creationId xmlns:a16="http://schemas.microsoft.com/office/drawing/2014/main" id="{00000000-0008-0000-0500-000062000000}"/>
            </a:ext>
          </a:extLst>
        </xdr:cNvPr>
        <xdr:cNvSpPr/>
      </xdr:nvSpPr>
      <xdr:spPr bwMode="auto">
        <a:xfrm>
          <a:off x="4629150" y="651891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99" name="Check Box 98" hidden="1">
          <a:extLst>
            <a:ext uri="{63B3BB69-23CF-44E3-9099-C40C66FF867C}">
              <a14:compatExt xmlns:a14="http://schemas.microsoft.com/office/drawing/2010/main" spid="_x0000_s1122"/>
            </a:ext>
            <a:ext uri="{FF2B5EF4-FFF2-40B4-BE49-F238E27FC236}">
              <a16:creationId xmlns:a16="http://schemas.microsoft.com/office/drawing/2014/main" id="{00000000-0008-0000-0500-000063000000}"/>
            </a:ext>
          </a:extLst>
        </xdr:cNvPr>
        <xdr:cNvSpPr/>
      </xdr:nvSpPr>
      <xdr:spPr bwMode="auto">
        <a:xfrm>
          <a:off x="5313045"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100" name="Check Box 99" hidden="1">
          <a:extLst>
            <a:ext uri="{63B3BB69-23CF-44E3-9099-C40C66FF867C}">
              <a14:compatExt xmlns:a14="http://schemas.microsoft.com/office/drawing/2010/main" spid="_x0000_s1123"/>
            </a:ext>
            <a:ext uri="{FF2B5EF4-FFF2-40B4-BE49-F238E27FC236}">
              <a16:creationId xmlns:a16="http://schemas.microsoft.com/office/drawing/2014/main" id="{00000000-0008-0000-0500-000064000000}"/>
            </a:ext>
          </a:extLst>
        </xdr:cNvPr>
        <xdr:cNvSpPr/>
      </xdr:nvSpPr>
      <xdr:spPr bwMode="auto">
        <a:xfrm>
          <a:off x="6187440"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101" name="Check Box 100" hidden="1">
          <a:extLst>
            <a:ext uri="{63B3BB69-23CF-44E3-9099-C40C66FF867C}">
              <a14:compatExt xmlns:a14="http://schemas.microsoft.com/office/drawing/2010/main" spid="_x0000_s1124"/>
            </a:ext>
            <a:ext uri="{FF2B5EF4-FFF2-40B4-BE49-F238E27FC236}">
              <a16:creationId xmlns:a16="http://schemas.microsoft.com/office/drawing/2014/main" id="{00000000-0008-0000-0500-000065000000}"/>
            </a:ext>
          </a:extLst>
        </xdr:cNvPr>
        <xdr:cNvSpPr/>
      </xdr:nvSpPr>
      <xdr:spPr bwMode="auto">
        <a:xfrm>
          <a:off x="464058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102" name="Check Box 101" hidden="1">
          <a:extLst>
            <a:ext uri="{63B3BB69-23CF-44E3-9099-C40C66FF867C}">
              <a14:compatExt xmlns:a14="http://schemas.microsoft.com/office/drawing/2010/main" spid="_x0000_s1125"/>
            </a:ext>
            <a:ext uri="{FF2B5EF4-FFF2-40B4-BE49-F238E27FC236}">
              <a16:creationId xmlns:a16="http://schemas.microsoft.com/office/drawing/2014/main" id="{00000000-0008-0000-0500-000066000000}"/>
            </a:ext>
          </a:extLst>
        </xdr:cNvPr>
        <xdr:cNvSpPr/>
      </xdr:nvSpPr>
      <xdr:spPr bwMode="auto">
        <a:xfrm>
          <a:off x="530352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103" name="Check Box 102" hidden="1">
          <a:extLst>
            <a:ext uri="{63B3BB69-23CF-44E3-9099-C40C66FF867C}">
              <a14:compatExt xmlns:a14="http://schemas.microsoft.com/office/drawing/2010/main" spid="_x0000_s1126"/>
            </a:ext>
            <a:ext uri="{FF2B5EF4-FFF2-40B4-BE49-F238E27FC236}">
              <a16:creationId xmlns:a16="http://schemas.microsoft.com/office/drawing/2014/main" id="{00000000-0008-0000-0500-000067000000}"/>
            </a:ext>
          </a:extLst>
        </xdr:cNvPr>
        <xdr:cNvSpPr/>
      </xdr:nvSpPr>
      <xdr:spPr bwMode="auto">
        <a:xfrm>
          <a:off x="618744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104" name="Check Box 103" hidden="1">
          <a:extLst>
            <a:ext uri="{63B3BB69-23CF-44E3-9099-C40C66FF867C}">
              <a14:compatExt xmlns:a14="http://schemas.microsoft.com/office/drawing/2010/main" spid="_x0000_s1127"/>
            </a:ext>
            <a:ext uri="{FF2B5EF4-FFF2-40B4-BE49-F238E27FC236}">
              <a16:creationId xmlns:a16="http://schemas.microsoft.com/office/drawing/2014/main" id="{00000000-0008-0000-0500-000068000000}"/>
            </a:ext>
          </a:extLst>
        </xdr:cNvPr>
        <xdr:cNvSpPr/>
      </xdr:nvSpPr>
      <xdr:spPr bwMode="auto">
        <a:xfrm>
          <a:off x="707136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105" name="Check Box 104" hidden="1">
          <a:extLst>
            <a:ext uri="{63B3BB69-23CF-44E3-9099-C40C66FF867C}">
              <a14:compatExt xmlns:a14="http://schemas.microsoft.com/office/drawing/2010/main" spid="_x0000_s1128"/>
            </a:ext>
            <a:ext uri="{FF2B5EF4-FFF2-40B4-BE49-F238E27FC236}">
              <a16:creationId xmlns:a16="http://schemas.microsoft.com/office/drawing/2014/main" id="{00000000-0008-0000-0500-000069000000}"/>
            </a:ext>
          </a:extLst>
        </xdr:cNvPr>
        <xdr:cNvSpPr/>
      </xdr:nvSpPr>
      <xdr:spPr bwMode="auto">
        <a:xfrm>
          <a:off x="7071360" y="65093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106" name="Check Box 105" hidden="1">
          <a:extLst>
            <a:ext uri="{63B3BB69-23CF-44E3-9099-C40C66FF867C}">
              <a14:compatExt xmlns:a14="http://schemas.microsoft.com/office/drawing/2010/main" spid="_x0000_s1129"/>
            </a:ext>
            <a:ext uri="{FF2B5EF4-FFF2-40B4-BE49-F238E27FC236}">
              <a16:creationId xmlns:a16="http://schemas.microsoft.com/office/drawing/2014/main" id="{00000000-0008-0000-0500-00006A000000}"/>
            </a:ext>
          </a:extLst>
        </xdr:cNvPr>
        <xdr:cNvSpPr/>
      </xdr:nvSpPr>
      <xdr:spPr bwMode="auto">
        <a:xfrm>
          <a:off x="1344930" y="6337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107" name="Check Box 106" hidden="1">
          <a:extLst>
            <a:ext uri="{63B3BB69-23CF-44E3-9099-C40C66FF867C}">
              <a14:compatExt xmlns:a14="http://schemas.microsoft.com/office/drawing/2010/main" spid="_x0000_s1130"/>
            </a:ext>
            <a:ext uri="{FF2B5EF4-FFF2-40B4-BE49-F238E27FC236}">
              <a16:creationId xmlns:a16="http://schemas.microsoft.com/office/drawing/2014/main" id="{00000000-0008-0000-0500-00006B000000}"/>
            </a:ext>
          </a:extLst>
        </xdr:cNvPr>
        <xdr:cNvSpPr/>
      </xdr:nvSpPr>
      <xdr:spPr bwMode="auto">
        <a:xfrm>
          <a:off x="1998345" y="6337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108" name="Check Box 107" hidden="1">
          <a:extLst>
            <a:ext uri="{63B3BB69-23CF-44E3-9099-C40C66FF867C}">
              <a14:compatExt xmlns:a14="http://schemas.microsoft.com/office/drawing/2010/main" spid="_x0000_s1131"/>
            </a:ext>
            <a:ext uri="{FF2B5EF4-FFF2-40B4-BE49-F238E27FC236}">
              <a16:creationId xmlns:a16="http://schemas.microsoft.com/office/drawing/2014/main" id="{00000000-0008-0000-0500-00006C000000}"/>
            </a:ext>
          </a:extLst>
        </xdr:cNvPr>
        <xdr:cNvSpPr/>
      </xdr:nvSpPr>
      <xdr:spPr bwMode="auto">
        <a:xfrm>
          <a:off x="265176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109" name="Check Box 108" hidden="1">
          <a:extLst>
            <a:ext uri="{63B3BB69-23CF-44E3-9099-C40C66FF867C}">
              <a14:compatExt xmlns:a14="http://schemas.microsoft.com/office/drawing/2010/main" spid="_x0000_s1132"/>
            </a:ext>
            <a:ext uri="{FF2B5EF4-FFF2-40B4-BE49-F238E27FC236}">
              <a16:creationId xmlns:a16="http://schemas.microsoft.com/office/drawing/2014/main" id="{00000000-0008-0000-0500-00006D000000}"/>
            </a:ext>
          </a:extLst>
        </xdr:cNvPr>
        <xdr:cNvSpPr/>
      </xdr:nvSpPr>
      <xdr:spPr bwMode="auto">
        <a:xfrm>
          <a:off x="3535680" y="63188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110" name="Check Box 109" hidden="1">
          <a:extLst>
            <a:ext uri="{63B3BB69-23CF-44E3-9099-C40C66FF867C}">
              <a14:compatExt xmlns:a14="http://schemas.microsoft.com/office/drawing/2010/main" spid="_x0000_s1133"/>
            </a:ext>
            <a:ext uri="{FF2B5EF4-FFF2-40B4-BE49-F238E27FC236}">
              <a16:creationId xmlns:a16="http://schemas.microsoft.com/office/drawing/2014/main" id="{00000000-0008-0000-0500-00006E000000}"/>
            </a:ext>
          </a:extLst>
        </xdr:cNvPr>
        <xdr:cNvSpPr/>
      </xdr:nvSpPr>
      <xdr:spPr bwMode="auto">
        <a:xfrm>
          <a:off x="89344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111" name="Check Box 110" hidden="1">
          <a:extLst>
            <a:ext uri="{63B3BB69-23CF-44E3-9099-C40C66FF867C}">
              <a14:compatExt xmlns:a14="http://schemas.microsoft.com/office/drawing/2010/main" spid="_x0000_s1134"/>
            </a:ext>
            <a:ext uri="{FF2B5EF4-FFF2-40B4-BE49-F238E27FC236}">
              <a16:creationId xmlns:a16="http://schemas.microsoft.com/office/drawing/2014/main" id="{00000000-0008-0000-0500-00006F000000}"/>
            </a:ext>
          </a:extLst>
        </xdr:cNvPr>
        <xdr:cNvSpPr/>
      </xdr:nvSpPr>
      <xdr:spPr bwMode="auto">
        <a:xfrm>
          <a:off x="177736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112" name="Check Box 111" hidden="1">
          <a:extLst>
            <a:ext uri="{63B3BB69-23CF-44E3-9099-C40C66FF867C}">
              <a14:compatExt xmlns:a14="http://schemas.microsoft.com/office/drawing/2010/main" spid="_x0000_s1135"/>
            </a:ext>
            <a:ext uri="{FF2B5EF4-FFF2-40B4-BE49-F238E27FC236}">
              <a16:creationId xmlns:a16="http://schemas.microsoft.com/office/drawing/2014/main" id="{00000000-0008-0000-0500-000070000000}"/>
            </a:ext>
          </a:extLst>
        </xdr:cNvPr>
        <xdr:cNvSpPr/>
      </xdr:nvSpPr>
      <xdr:spPr bwMode="auto">
        <a:xfrm>
          <a:off x="266128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113" name="Check Box 112" hidden="1">
          <a:extLst>
            <a:ext uri="{63B3BB69-23CF-44E3-9099-C40C66FF867C}">
              <a14:compatExt xmlns:a14="http://schemas.microsoft.com/office/drawing/2010/main" spid="_x0000_s1136"/>
            </a:ext>
            <a:ext uri="{FF2B5EF4-FFF2-40B4-BE49-F238E27FC236}">
              <a16:creationId xmlns:a16="http://schemas.microsoft.com/office/drawing/2014/main" id="{00000000-0008-0000-0500-000071000000}"/>
            </a:ext>
          </a:extLst>
        </xdr:cNvPr>
        <xdr:cNvSpPr/>
      </xdr:nvSpPr>
      <xdr:spPr bwMode="auto">
        <a:xfrm>
          <a:off x="376618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114" name="Check Box 113" hidden="1">
          <a:extLst>
            <a:ext uri="{63B3BB69-23CF-44E3-9099-C40C66FF867C}">
              <a14:compatExt xmlns:a14="http://schemas.microsoft.com/office/drawing/2010/main" spid="_x0000_s1137"/>
            </a:ext>
            <a:ext uri="{FF2B5EF4-FFF2-40B4-BE49-F238E27FC236}">
              <a16:creationId xmlns:a16="http://schemas.microsoft.com/office/drawing/2014/main" id="{00000000-0008-0000-0500-000072000000}"/>
            </a:ext>
          </a:extLst>
        </xdr:cNvPr>
        <xdr:cNvSpPr/>
      </xdr:nvSpPr>
      <xdr:spPr bwMode="auto">
        <a:xfrm>
          <a:off x="465010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115" name="Check Box 114" hidden="1">
          <a:extLst>
            <a:ext uri="{63B3BB69-23CF-44E3-9099-C40C66FF867C}">
              <a14:compatExt xmlns:a14="http://schemas.microsoft.com/office/drawing/2010/main" spid="_x0000_s1138"/>
            </a:ext>
            <a:ext uri="{FF2B5EF4-FFF2-40B4-BE49-F238E27FC236}">
              <a16:creationId xmlns:a16="http://schemas.microsoft.com/office/drawing/2014/main" id="{00000000-0008-0000-0500-000073000000}"/>
            </a:ext>
          </a:extLst>
        </xdr:cNvPr>
        <xdr:cNvSpPr/>
      </xdr:nvSpPr>
      <xdr:spPr bwMode="auto">
        <a:xfrm>
          <a:off x="553402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116" name="Check Box 115" hidden="1">
          <a:extLst>
            <a:ext uri="{63B3BB69-23CF-44E3-9099-C40C66FF867C}">
              <a14:compatExt xmlns:a14="http://schemas.microsoft.com/office/drawing/2010/main" spid="_x0000_s1139"/>
            </a:ext>
            <a:ext uri="{FF2B5EF4-FFF2-40B4-BE49-F238E27FC236}">
              <a16:creationId xmlns:a16="http://schemas.microsoft.com/office/drawing/2014/main" id="{00000000-0008-0000-0500-000074000000}"/>
            </a:ext>
          </a:extLst>
        </xdr:cNvPr>
        <xdr:cNvSpPr/>
      </xdr:nvSpPr>
      <xdr:spPr bwMode="auto">
        <a:xfrm>
          <a:off x="89344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117" name="Check Box 116" hidden="1">
          <a:extLst>
            <a:ext uri="{63B3BB69-23CF-44E3-9099-C40C66FF867C}">
              <a14:compatExt xmlns:a14="http://schemas.microsoft.com/office/drawing/2010/main" spid="_x0000_s1140"/>
            </a:ext>
            <a:ext uri="{FF2B5EF4-FFF2-40B4-BE49-F238E27FC236}">
              <a16:creationId xmlns:a16="http://schemas.microsoft.com/office/drawing/2014/main" id="{00000000-0008-0000-0500-000075000000}"/>
            </a:ext>
          </a:extLst>
        </xdr:cNvPr>
        <xdr:cNvSpPr/>
      </xdr:nvSpPr>
      <xdr:spPr bwMode="auto">
        <a:xfrm>
          <a:off x="177736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118" name="Check Box 117" hidden="1">
          <a:extLst>
            <a:ext uri="{63B3BB69-23CF-44E3-9099-C40C66FF867C}">
              <a14:compatExt xmlns:a14="http://schemas.microsoft.com/office/drawing/2010/main" spid="_x0000_s1141"/>
            </a:ext>
            <a:ext uri="{FF2B5EF4-FFF2-40B4-BE49-F238E27FC236}">
              <a16:creationId xmlns:a16="http://schemas.microsoft.com/office/drawing/2014/main" id="{00000000-0008-0000-0500-000076000000}"/>
            </a:ext>
          </a:extLst>
        </xdr:cNvPr>
        <xdr:cNvSpPr/>
      </xdr:nvSpPr>
      <xdr:spPr bwMode="auto">
        <a:xfrm>
          <a:off x="266128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119" name="Check Box 118" hidden="1">
          <a:extLst>
            <a:ext uri="{63B3BB69-23CF-44E3-9099-C40C66FF867C}">
              <a14:compatExt xmlns:a14="http://schemas.microsoft.com/office/drawing/2010/main" spid="_x0000_s1142"/>
            </a:ext>
            <a:ext uri="{FF2B5EF4-FFF2-40B4-BE49-F238E27FC236}">
              <a16:creationId xmlns:a16="http://schemas.microsoft.com/office/drawing/2014/main" id="{00000000-0008-0000-0500-000077000000}"/>
            </a:ext>
          </a:extLst>
        </xdr:cNvPr>
        <xdr:cNvSpPr/>
      </xdr:nvSpPr>
      <xdr:spPr bwMode="auto">
        <a:xfrm>
          <a:off x="465010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120" name="Check Box 119" hidden="1">
          <a:extLst>
            <a:ext uri="{63B3BB69-23CF-44E3-9099-C40C66FF867C}">
              <a14:compatExt xmlns:a14="http://schemas.microsoft.com/office/drawing/2010/main" spid="_x0000_s1143"/>
            </a:ext>
            <a:ext uri="{FF2B5EF4-FFF2-40B4-BE49-F238E27FC236}">
              <a16:creationId xmlns:a16="http://schemas.microsoft.com/office/drawing/2014/main" id="{00000000-0008-0000-0500-000078000000}"/>
            </a:ext>
          </a:extLst>
        </xdr:cNvPr>
        <xdr:cNvSpPr/>
      </xdr:nvSpPr>
      <xdr:spPr bwMode="auto">
        <a:xfrm>
          <a:off x="553402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121" name="Check Box 120" hidden="1">
          <a:extLst>
            <a:ext uri="{63B3BB69-23CF-44E3-9099-C40C66FF867C}">
              <a14:compatExt xmlns:a14="http://schemas.microsoft.com/office/drawing/2010/main" spid="_x0000_s1144"/>
            </a:ext>
            <a:ext uri="{FF2B5EF4-FFF2-40B4-BE49-F238E27FC236}">
              <a16:creationId xmlns:a16="http://schemas.microsoft.com/office/drawing/2014/main" id="{00000000-0008-0000-0500-000079000000}"/>
            </a:ext>
          </a:extLst>
        </xdr:cNvPr>
        <xdr:cNvSpPr/>
      </xdr:nvSpPr>
      <xdr:spPr bwMode="auto">
        <a:xfrm>
          <a:off x="641794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7620</xdr:colOff>
          <xdr:row>2</xdr:row>
          <xdr:rowOff>83820</xdr:rowOff>
        </xdr:from>
        <xdr:to>
          <xdr:col>18</xdr:col>
          <xdr:colOff>38100</xdr:colOff>
          <xdr:row>4</xdr:row>
          <xdr:rowOff>38100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175260</xdr:colOff>
          <xdr:row>2</xdr:row>
          <xdr:rowOff>83820</xdr:rowOff>
        </xdr:from>
        <xdr:to>
          <xdr:col>21</xdr:col>
          <xdr:colOff>22860</xdr:colOff>
          <xdr:row>4</xdr:row>
          <xdr:rowOff>38100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38100</xdr:colOff>
          <xdr:row>15</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30480</xdr:colOff>
          <xdr:row>14</xdr:row>
          <xdr:rowOff>182880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5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30480</xdr:colOff>
          <xdr:row>22</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5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5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30480</xdr:colOff>
          <xdr:row>49</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5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5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5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30480</xdr:colOff>
          <xdr:row>57</xdr:row>
          <xdr:rowOff>182880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5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30480</xdr:colOff>
          <xdr:row>57</xdr:row>
          <xdr:rowOff>182880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5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30480</xdr:colOff>
          <xdr:row>71</xdr:row>
          <xdr:rowOff>182880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30480</xdr:colOff>
          <xdr:row>71</xdr:row>
          <xdr:rowOff>182880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30480</xdr:colOff>
          <xdr:row>72</xdr:row>
          <xdr:rowOff>182880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30480</xdr:colOff>
          <xdr:row>73</xdr:row>
          <xdr:rowOff>182880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30480</xdr:colOff>
          <xdr:row>72</xdr:row>
          <xdr:rowOff>182880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5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30480</xdr:colOff>
          <xdr:row>73</xdr:row>
          <xdr:rowOff>182880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5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30480</xdr:colOff>
          <xdr:row>73</xdr:row>
          <xdr:rowOff>182880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30480</xdr:colOff>
          <xdr:row>72</xdr:row>
          <xdr:rowOff>182880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5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30480</xdr:colOff>
          <xdr:row>72</xdr:row>
          <xdr:rowOff>182880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5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5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5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5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5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5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30480</xdr:colOff>
          <xdr:row>79</xdr:row>
          <xdr:rowOff>182880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5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30480</xdr:colOff>
          <xdr:row>80</xdr:row>
          <xdr:rowOff>182880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5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30480</xdr:colOff>
          <xdr:row>80</xdr:row>
          <xdr:rowOff>182880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5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30480</xdr:colOff>
          <xdr:row>80</xdr:row>
          <xdr:rowOff>182880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5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30480</xdr:colOff>
          <xdr:row>80</xdr:row>
          <xdr:rowOff>182880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5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5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30480</xdr:colOff>
          <xdr:row>91</xdr:row>
          <xdr:rowOff>182880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5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30480</xdr:colOff>
          <xdr:row>91</xdr:row>
          <xdr:rowOff>182880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5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30480</xdr:colOff>
          <xdr:row>92</xdr:row>
          <xdr:rowOff>182880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5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30480</xdr:colOff>
          <xdr:row>92</xdr:row>
          <xdr:rowOff>182880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5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30480</xdr:colOff>
          <xdr:row>93</xdr:row>
          <xdr:rowOff>182880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5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30480</xdr:colOff>
          <xdr:row>93</xdr:row>
          <xdr:rowOff>182880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5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30480</xdr:colOff>
          <xdr:row>94</xdr:row>
          <xdr:rowOff>182880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5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30480</xdr:colOff>
          <xdr:row>94</xdr:row>
          <xdr:rowOff>182880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5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30480</xdr:colOff>
          <xdr:row>95</xdr:row>
          <xdr:rowOff>182880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5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30480</xdr:colOff>
          <xdr:row>95</xdr:row>
          <xdr:rowOff>182880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5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30480</xdr:colOff>
          <xdr:row>95</xdr:row>
          <xdr:rowOff>182880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5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30480</xdr:colOff>
          <xdr:row>95</xdr:row>
          <xdr:rowOff>182880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5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30480</xdr:colOff>
          <xdr:row>95</xdr:row>
          <xdr:rowOff>182880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5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38100</xdr:colOff>
          <xdr:row>100</xdr:row>
          <xdr:rowOff>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5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30480</xdr:colOff>
          <xdr:row>99</xdr:row>
          <xdr:rowOff>182880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5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5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30480</xdr:colOff>
          <xdr:row>90</xdr:row>
          <xdr:rowOff>182880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5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5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5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5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5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5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175260</xdr:rowOff>
        </xdr:from>
        <xdr:to>
          <xdr:col>17</xdr:col>
          <xdr:colOff>38100</xdr:colOff>
          <xdr:row>53</xdr:row>
          <xdr:rowOff>22860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5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30480</xdr:colOff>
          <xdr:row>16</xdr:row>
          <xdr:rowOff>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5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30480</xdr:colOff>
          <xdr:row>15</xdr:row>
          <xdr:rowOff>182880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5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16</xdr:row>
          <xdr:rowOff>182880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5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30480</xdr:colOff>
          <xdr:row>16</xdr:row>
          <xdr:rowOff>182880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5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30480</xdr:colOff>
          <xdr:row>16</xdr:row>
          <xdr:rowOff>182880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5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30480</xdr:colOff>
          <xdr:row>15</xdr:row>
          <xdr:rowOff>182880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5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30480</xdr:colOff>
          <xdr:row>15</xdr:row>
          <xdr:rowOff>182880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5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15</xdr:row>
          <xdr:rowOff>7620</xdr:rowOff>
        </xdr:from>
        <xdr:to>
          <xdr:col>17</xdr:col>
          <xdr:colOff>60960</xdr:colOff>
          <xdr:row>16</xdr:row>
          <xdr:rowOff>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5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45720</xdr:colOff>
          <xdr:row>16</xdr:row>
          <xdr:rowOff>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5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15</xdr:row>
          <xdr:rowOff>7620</xdr:rowOff>
        </xdr:from>
        <xdr:to>
          <xdr:col>21</xdr:col>
          <xdr:colOff>60960</xdr:colOff>
          <xdr:row>16</xdr:row>
          <xdr:rowOff>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5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15</xdr:row>
          <xdr:rowOff>7620</xdr:rowOff>
        </xdr:from>
        <xdr:to>
          <xdr:col>23</xdr:col>
          <xdr:colOff>60960</xdr:colOff>
          <xdr:row>16</xdr:row>
          <xdr:rowOff>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5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15</xdr:row>
          <xdr:rowOff>22860</xdr:rowOff>
        </xdr:from>
        <xdr:to>
          <xdr:col>25</xdr:col>
          <xdr:colOff>60960</xdr:colOff>
          <xdr:row>16</xdr:row>
          <xdr:rowOff>7620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5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30480</xdr:colOff>
          <xdr:row>16</xdr:row>
          <xdr:rowOff>182880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5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30480</xdr:colOff>
          <xdr:row>64</xdr:row>
          <xdr:rowOff>182880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5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30480</xdr:colOff>
          <xdr:row>64</xdr:row>
          <xdr:rowOff>182880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5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30480</xdr:colOff>
          <xdr:row>64</xdr:row>
          <xdr:rowOff>182880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5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30480</xdr:colOff>
          <xdr:row>64</xdr:row>
          <xdr:rowOff>182880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5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5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5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30480</xdr:colOff>
          <xdr:row>22</xdr:row>
          <xdr:rowOff>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5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30480</xdr:colOff>
          <xdr:row>49</xdr:row>
          <xdr:rowOff>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5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175260</xdr:rowOff>
        </xdr:from>
        <xdr:to>
          <xdr:col>7</xdr:col>
          <xdr:colOff>45720</xdr:colOff>
          <xdr:row>27</xdr:row>
          <xdr:rowOff>22860</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5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137160</xdr:rowOff>
        </xdr:from>
        <xdr:to>
          <xdr:col>6</xdr:col>
          <xdr:colOff>38100</xdr:colOff>
          <xdr:row>29</xdr:row>
          <xdr:rowOff>22860</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5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137160</xdr:rowOff>
        </xdr:from>
        <xdr:to>
          <xdr:col>6</xdr:col>
          <xdr:colOff>45720</xdr:colOff>
          <xdr:row>30</xdr:row>
          <xdr:rowOff>22860</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5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175260</xdr:rowOff>
        </xdr:from>
        <xdr:to>
          <xdr:col>10</xdr:col>
          <xdr:colOff>38100</xdr:colOff>
          <xdr:row>27</xdr:row>
          <xdr:rowOff>22860</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5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144780</xdr:rowOff>
        </xdr:from>
        <xdr:to>
          <xdr:col>9</xdr:col>
          <xdr:colOff>38100</xdr:colOff>
          <xdr:row>29</xdr:row>
          <xdr:rowOff>22860</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5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144780</xdr:rowOff>
        </xdr:from>
        <xdr:to>
          <xdr:col>9</xdr:col>
          <xdr:colOff>38100</xdr:colOff>
          <xdr:row>30</xdr:row>
          <xdr:rowOff>22860</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5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175260</xdr:rowOff>
        </xdr:from>
        <xdr:to>
          <xdr:col>13</xdr:col>
          <xdr:colOff>30480</xdr:colOff>
          <xdr:row>27</xdr:row>
          <xdr:rowOff>22860</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5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144780</xdr:rowOff>
        </xdr:from>
        <xdr:to>
          <xdr:col>12</xdr:col>
          <xdr:colOff>30480</xdr:colOff>
          <xdr:row>29</xdr:row>
          <xdr:rowOff>22860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5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144780</xdr:rowOff>
        </xdr:from>
        <xdr:to>
          <xdr:col>12</xdr:col>
          <xdr:colOff>30480</xdr:colOff>
          <xdr:row>30</xdr:row>
          <xdr:rowOff>22860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5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30480</xdr:colOff>
          <xdr:row>30</xdr:row>
          <xdr:rowOff>30480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5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144780</xdr:rowOff>
        </xdr:from>
        <xdr:to>
          <xdr:col>16</xdr:col>
          <xdr:colOff>30480</xdr:colOff>
          <xdr:row>29</xdr:row>
          <xdr:rowOff>22860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5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182880</xdr:rowOff>
        </xdr:from>
        <xdr:to>
          <xdr:col>17</xdr:col>
          <xdr:colOff>30480</xdr:colOff>
          <xdr:row>27</xdr:row>
          <xdr:rowOff>22860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5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175260</xdr:rowOff>
        </xdr:from>
        <xdr:to>
          <xdr:col>24</xdr:col>
          <xdr:colOff>30480</xdr:colOff>
          <xdr:row>27</xdr:row>
          <xdr:rowOff>7620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5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25</xdr:row>
          <xdr:rowOff>175260</xdr:rowOff>
        </xdr:from>
        <xdr:to>
          <xdr:col>27</xdr:col>
          <xdr:colOff>22860</xdr:colOff>
          <xdr:row>27</xdr:row>
          <xdr:rowOff>22860</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5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175260</xdr:rowOff>
        </xdr:from>
        <xdr:to>
          <xdr:col>30</xdr:col>
          <xdr:colOff>30480</xdr:colOff>
          <xdr:row>27</xdr:row>
          <xdr:rowOff>22860</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5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175260</xdr:rowOff>
        </xdr:from>
        <xdr:to>
          <xdr:col>34</xdr:col>
          <xdr:colOff>30480</xdr:colOff>
          <xdr:row>27</xdr:row>
          <xdr:rowOff>7620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5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137160</xdr:rowOff>
        </xdr:from>
        <xdr:to>
          <xdr:col>24</xdr:col>
          <xdr:colOff>30480</xdr:colOff>
          <xdr:row>28</xdr:row>
          <xdr:rowOff>22860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5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26</xdr:row>
          <xdr:rowOff>137160</xdr:rowOff>
        </xdr:from>
        <xdr:to>
          <xdr:col>27</xdr:col>
          <xdr:colOff>22860</xdr:colOff>
          <xdr:row>28</xdr:row>
          <xdr:rowOff>22860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5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137160</xdr:rowOff>
        </xdr:from>
        <xdr:to>
          <xdr:col>30</xdr:col>
          <xdr:colOff>30480</xdr:colOff>
          <xdr:row>28</xdr:row>
          <xdr:rowOff>22860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5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137160</xdr:rowOff>
        </xdr:from>
        <xdr:to>
          <xdr:col>34</xdr:col>
          <xdr:colOff>30480</xdr:colOff>
          <xdr:row>28</xdr:row>
          <xdr:rowOff>7620</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5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27</xdr:row>
          <xdr:rowOff>137160</xdr:rowOff>
        </xdr:from>
        <xdr:to>
          <xdr:col>22</xdr:col>
          <xdr:colOff>22860</xdr:colOff>
          <xdr:row>29</xdr:row>
          <xdr:rowOff>22860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5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137160</xdr:rowOff>
        </xdr:from>
        <xdr:to>
          <xdr:col>25</xdr:col>
          <xdr:colOff>38100</xdr:colOff>
          <xdr:row>29</xdr:row>
          <xdr:rowOff>22860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5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137160</xdr:rowOff>
        </xdr:from>
        <xdr:to>
          <xdr:col>29</xdr:col>
          <xdr:colOff>30480</xdr:colOff>
          <xdr:row>29</xdr:row>
          <xdr:rowOff>22860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5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137160</xdr:rowOff>
        </xdr:from>
        <xdr:to>
          <xdr:col>22</xdr:col>
          <xdr:colOff>30480</xdr:colOff>
          <xdr:row>30</xdr:row>
          <xdr:rowOff>22860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5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137160</xdr:rowOff>
        </xdr:from>
        <xdr:to>
          <xdr:col>25</xdr:col>
          <xdr:colOff>30480</xdr:colOff>
          <xdr:row>30</xdr:row>
          <xdr:rowOff>22860</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5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137160</xdr:rowOff>
        </xdr:from>
        <xdr:to>
          <xdr:col>29</xdr:col>
          <xdr:colOff>30480</xdr:colOff>
          <xdr:row>30</xdr:row>
          <xdr:rowOff>22860</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5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137160</xdr:rowOff>
        </xdr:from>
        <xdr:to>
          <xdr:col>33</xdr:col>
          <xdr:colOff>30480</xdr:colOff>
          <xdr:row>30</xdr:row>
          <xdr:rowOff>22860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5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137160</xdr:rowOff>
        </xdr:from>
        <xdr:to>
          <xdr:col>33</xdr:col>
          <xdr:colOff>30480</xdr:colOff>
          <xdr:row>29</xdr:row>
          <xdr:rowOff>7620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5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144780</xdr:rowOff>
        </xdr:from>
        <xdr:to>
          <xdr:col>7</xdr:col>
          <xdr:colOff>45720</xdr:colOff>
          <xdr:row>28</xdr:row>
          <xdr:rowOff>22860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5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144780</xdr:rowOff>
        </xdr:from>
        <xdr:to>
          <xdr:col>10</xdr:col>
          <xdr:colOff>38100</xdr:colOff>
          <xdr:row>28</xdr:row>
          <xdr:rowOff>22860</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5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137160</xdr:rowOff>
        </xdr:from>
        <xdr:to>
          <xdr:col>13</xdr:col>
          <xdr:colOff>30480</xdr:colOff>
          <xdr:row>28</xdr:row>
          <xdr:rowOff>22860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5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137160</xdr:rowOff>
        </xdr:from>
        <xdr:to>
          <xdr:col>17</xdr:col>
          <xdr:colOff>30480</xdr:colOff>
          <xdr:row>28</xdr:row>
          <xdr:rowOff>7620</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5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175260</xdr:rowOff>
        </xdr:from>
        <xdr:to>
          <xdr:col>5</xdr:col>
          <xdr:colOff>38100</xdr:colOff>
          <xdr:row>35</xdr:row>
          <xdr:rowOff>22860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5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175260</xdr:rowOff>
        </xdr:from>
        <xdr:to>
          <xdr:col>9</xdr:col>
          <xdr:colOff>38100</xdr:colOff>
          <xdr:row>35</xdr:row>
          <xdr:rowOff>22860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5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175260</xdr:rowOff>
        </xdr:from>
        <xdr:to>
          <xdr:col>13</xdr:col>
          <xdr:colOff>38100</xdr:colOff>
          <xdr:row>35</xdr:row>
          <xdr:rowOff>22860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5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175260</xdr:rowOff>
        </xdr:from>
        <xdr:to>
          <xdr:col>18</xdr:col>
          <xdr:colOff>38100</xdr:colOff>
          <xdr:row>35</xdr:row>
          <xdr:rowOff>22860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5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175260</xdr:rowOff>
        </xdr:from>
        <xdr:to>
          <xdr:col>22</xdr:col>
          <xdr:colOff>38100</xdr:colOff>
          <xdr:row>35</xdr:row>
          <xdr:rowOff>22860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5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175260</xdr:rowOff>
        </xdr:from>
        <xdr:to>
          <xdr:col>26</xdr:col>
          <xdr:colOff>38100</xdr:colOff>
          <xdr:row>35</xdr:row>
          <xdr:rowOff>22860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5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175260</xdr:rowOff>
        </xdr:from>
        <xdr:to>
          <xdr:col>5</xdr:col>
          <xdr:colOff>38100</xdr:colOff>
          <xdr:row>36</xdr:row>
          <xdr:rowOff>30480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5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175260</xdr:rowOff>
        </xdr:from>
        <xdr:to>
          <xdr:col>9</xdr:col>
          <xdr:colOff>38100</xdr:colOff>
          <xdr:row>36</xdr:row>
          <xdr:rowOff>30480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5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175260</xdr:rowOff>
        </xdr:from>
        <xdr:to>
          <xdr:col>13</xdr:col>
          <xdr:colOff>38100</xdr:colOff>
          <xdr:row>36</xdr:row>
          <xdr:rowOff>30480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5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175260</xdr:rowOff>
        </xdr:from>
        <xdr:to>
          <xdr:col>22</xdr:col>
          <xdr:colOff>38100</xdr:colOff>
          <xdr:row>36</xdr:row>
          <xdr:rowOff>30480</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5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175260</xdr:rowOff>
        </xdr:from>
        <xdr:to>
          <xdr:col>26</xdr:col>
          <xdr:colOff>38100</xdr:colOff>
          <xdr:row>36</xdr:row>
          <xdr:rowOff>30480</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5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175260</xdr:rowOff>
        </xdr:from>
        <xdr:to>
          <xdr:col>30</xdr:col>
          <xdr:colOff>38100</xdr:colOff>
          <xdr:row>36</xdr:row>
          <xdr:rowOff>30480</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5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47625</xdr:colOff>
      <xdr:row>1</xdr:row>
      <xdr:rowOff>11907</xdr:rowOff>
    </xdr:from>
    <xdr:to>
      <xdr:col>41</xdr:col>
      <xdr:colOff>106681</xdr:colOff>
      <xdr:row>2</xdr:row>
      <xdr:rowOff>22305</xdr:rowOff>
    </xdr:to>
    <xdr:sp macro="" textlink="">
      <xdr:nvSpPr>
        <xdr:cNvPr id="242" name="額縁 241">
          <a:hlinkClick xmlns:r="http://schemas.openxmlformats.org/officeDocument/2006/relationships" r:id="rId1"/>
          <a:extLst>
            <a:ext uri="{FF2B5EF4-FFF2-40B4-BE49-F238E27FC236}">
              <a16:creationId xmlns:a16="http://schemas.microsoft.com/office/drawing/2014/main" id="{00000000-0008-0000-0500-0000F2000000}"/>
            </a:ext>
          </a:extLst>
        </xdr:cNvPr>
        <xdr:cNvSpPr/>
      </xdr:nvSpPr>
      <xdr:spPr>
        <a:xfrm>
          <a:off x="7316391" y="166688"/>
          <a:ext cx="1761649" cy="319961"/>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6</xdr:col>
      <xdr:colOff>87200</xdr:colOff>
      <xdr:row>27</xdr:row>
      <xdr:rowOff>33538</xdr:rowOff>
    </xdr:from>
    <xdr:to>
      <xdr:col>6</xdr:col>
      <xdr:colOff>999454</xdr:colOff>
      <xdr:row>29</xdr:row>
      <xdr:rowOff>295140</xdr:rowOff>
    </xdr:to>
    <xdr:sp macro="" textlink="">
      <xdr:nvSpPr>
        <xdr:cNvPr id="2" name="矢印: 上向き折線 1">
          <a:extLst>
            <a:ext uri="{FF2B5EF4-FFF2-40B4-BE49-F238E27FC236}">
              <a16:creationId xmlns:a16="http://schemas.microsoft.com/office/drawing/2014/main" id="{00000000-0008-0000-3B00-000002000000}"/>
            </a:ext>
          </a:extLst>
        </xdr:cNvPr>
        <xdr:cNvSpPr/>
      </xdr:nvSpPr>
      <xdr:spPr>
        <a:xfrm rot="5400000">
          <a:off x="4310156" y="8231182"/>
          <a:ext cx="871202" cy="90463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27</xdr:row>
      <xdr:rowOff>187816</xdr:rowOff>
    </xdr:from>
    <xdr:to>
      <xdr:col>6</xdr:col>
      <xdr:colOff>858592</xdr:colOff>
      <xdr:row>28</xdr:row>
      <xdr:rowOff>160986</xdr:rowOff>
    </xdr:to>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3664040" y="8402176"/>
          <a:ext cx="140079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xdr:col>
      <xdr:colOff>295836</xdr:colOff>
      <xdr:row>0</xdr:row>
      <xdr:rowOff>188259</xdr:rowOff>
    </xdr:from>
    <xdr:to>
      <xdr:col>3</xdr:col>
      <xdr:colOff>184674</xdr:colOff>
      <xdr:row>2</xdr:row>
      <xdr:rowOff>10085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B00-000004000000}"/>
            </a:ext>
          </a:extLst>
        </xdr:cNvPr>
        <xdr:cNvSpPr/>
      </xdr:nvSpPr>
      <xdr:spPr>
        <a:xfrm>
          <a:off x="421342" y="188259"/>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C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C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C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C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C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C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C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C00-000009000000}"/>
            </a:ext>
          </a:extLst>
        </xdr:cNvPr>
        <xdr:cNvSpPr/>
      </xdr:nvSpPr>
      <xdr:spPr>
        <a:xfrm>
          <a:off x="17276445" y="206375"/>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3C00-00000A000000}"/>
            </a:ext>
          </a:extLst>
        </xdr:cNvPr>
        <xdr:cNvSpPr/>
      </xdr:nvSpPr>
      <xdr:spPr>
        <a:xfrm>
          <a:off x="17322165" y="1273174"/>
          <a:ext cx="4526915" cy="1182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dr:col>73</xdr:col>
      <xdr:colOff>207817</xdr:colOff>
      <xdr:row>12</xdr:row>
      <xdr:rowOff>13854</xdr:rowOff>
    </xdr:from>
    <xdr:to>
      <xdr:col>83</xdr:col>
      <xdr:colOff>96981</xdr:colOff>
      <xdr:row>17</xdr:row>
      <xdr:rowOff>0</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3C00-00000B000000}"/>
            </a:ext>
          </a:extLst>
        </xdr:cNvPr>
        <xdr:cNvSpPr/>
      </xdr:nvSpPr>
      <xdr:spPr>
        <a:xfrm>
          <a:off x="17484435" y="3255818"/>
          <a:ext cx="3879273" cy="13716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D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D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D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D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D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D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D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D00-000009000000}"/>
            </a:ext>
          </a:extLst>
        </xdr:cNvPr>
        <xdr:cNvSpPr/>
      </xdr:nvSpPr>
      <xdr:spPr>
        <a:xfrm>
          <a:off x="17276445" y="222250"/>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72</xdr:col>
      <xdr:colOff>22087</xdr:colOff>
      <xdr:row>4</xdr:row>
      <xdr:rowOff>154608</xdr:rowOff>
    </xdr:from>
    <xdr:to>
      <xdr:col>82</xdr:col>
      <xdr:colOff>242956</xdr:colOff>
      <xdr:row>8</xdr:row>
      <xdr:rowOff>44173</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3D00-00000A000000}"/>
            </a:ext>
          </a:extLst>
        </xdr:cNvPr>
        <xdr:cNvSpPr/>
      </xdr:nvSpPr>
      <xdr:spPr>
        <a:xfrm>
          <a:off x="16819217" y="1214782"/>
          <a:ext cx="3821043" cy="1038087"/>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2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E00-000002000000}"/>
            </a:ext>
          </a:extLst>
        </xdr:cNvPr>
        <xdr:cNvSpPr/>
      </xdr:nvSpPr>
      <xdr:spPr>
        <a:xfrm>
          <a:off x="1976595" y="939271"/>
          <a:ext cx="69375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42182</xdr:colOff>
      <xdr:row>0</xdr:row>
      <xdr:rowOff>212689</xdr:rowOff>
    </xdr:from>
    <xdr:to>
      <xdr:col>65</xdr:col>
      <xdr:colOff>63153</xdr:colOff>
      <xdr:row>4</xdr:row>
      <xdr:rowOff>76408</xdr:rowOff>
    </xdr:to>
    <xdr:sp macro="" textlink="">
      <xdr:nvSpPr>
        <xdr:cNvPr id="3" name="角丸四角形 2">
          <a:extLst>
            <a:ext uri="{FF2B5EF4-FFF2-40B4-BE49-F238E27FC236}">
              <a16:creationId xmlns:a16="http://schemas.microsoft.com/office/drawing/2014/main" id="{00000000-0008-0000-3E00-000003000000}"/>
            </a:ext>
          </a:extLst>
        </xdr:cNvPr>
        <xdr:cNvSpPr/>
      </xdr:nvSpPr>
      <xdr:spPr>
        <a:xfrm>
          <a:off x="6260102" y="212689"/>
          <a:ext cx="2916571" cy="10752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色付けのセルのみ入力してください。</a:t>
          </a:r>
        </a:p>
      </xdr:txBody>
    </xdr:sp>
    <xdr:clientData fPrintsWithSheet="0"/>
  </xdr:twoCellAnchor>
  <xdr:twoCellAnchor>
    <xdr:from>
      <xdr:col>11</xdr:col>
      <xdr:colOff>87085</xdr:colOff>
      <xdr:row>0</xdr:row>
      <xdr:rowOff>185057</xdr:rowOff>
    </xdr:from>
    <xdr:to>
      <xdr:col>30</xdr:col>
      <xdr:colOff>87084</xdr:colOff>
      <xdr:row>1</xdr:row>
      <xdr:rowOff>108857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E00-000004000000}"/>
            </a:ext>
          </a:extLst>
        </xdr:cNvPr>
        <xdr:cNvSpPr/>
      </xdr:nvSpPr>
      <xdr:spPr>
        <a:xfrm>
          <a:off x="1164771" y="185057"/>
          <a:ext cx="2666999" cy="6096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1</xdr:col>
      <xdr:colOff>533400</xdr:colOff>
      <xdr:row>0</xdr:row>
      <xdr:rowOff>137160</xdr:rowOff>
    </xdr:from>
    <xdr:to>
      <xdr:col>2</xdr:col>
      <xdr:colOff>1082040</xdr:colOff>
      <xdr:row>1</xdr:row>
      <xdr:rowOff>224790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701040" y="1371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0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0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0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25400</xdr:colOff>
      <xdr:row>0</xdr:row>
      <xdr:rowOff>50800</xdr:rowOff>
    </xdr:from>
    <xdr:to>
      <xdr:col>19</xdr:col>
      <xdr:colOff>45720</xdr:colOff>
      <xdr:row>2</xdr:row>
      <xdr:rowOff>19050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000-000005000000}"/>
            </a:ext>
          </a:extLst>
        </xdr:cNvPr>
        <xdr:cNvSpPr/>
      </xdr:nvSpPr>
      <xdr:spPr>
        <a:xfrm>
          <a:off x="660400" y="508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1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1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15240</xdr:colOff>
      <xdr:row>0</xdr:row>
      <xdr:rowOff>60960</xdr:rowOff>
    </xdr:from>
    <xdr:to>
      <xdr:col>19</xdr:col>
      <xdr:colOff>106680</xdr:colOff>
      <xdr:row>2</xdr:row>
      <xdr:rowOff>34290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100-000005000000}"/>
            </a:ext>
          </a:extLst>
        </xdr:cNvPr>
        <xdr:cNvSpPr/>
      </xdr:nvSpPr>
      <xdr:spPr>
        <a:xfrm>
          <a:off x="624840" y="609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1</xdr:col>
      <xdr:colOff>123825</xdr:colOff>
      <xdr:row>0</xdr:row>
      <xdr:rowOff>285750</xdr:rowOff>
    </xdr:from>
    <xdr:to>
      <xdr:col>2</xdr:col>
      <xdr:colOff>228600</xdr:colOff>
      <xdr:row>1</xdr:row>
      <xdr:rowOff>257175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200025" y="285750"/>
          <a:ext cx="176593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1</xdr:col>
      <xdr:colOff>161925</xdr:colOff>
      <xdr:row>1</xdr:row>
      <xdr:rowOff>104775</xdr:rowOff>
    </xdr:from>
    <xdr:to>
      <xdr:col>2</xdr:col>
      <xdr:colOff>266700</xdr:colOff>
      <xdr:row>2</xdr:row>
      <xdr:rowOff>76200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245745" y="455295"/>
          <a:ext cx="176593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0</xdr:col>
      <xdr:colOff>95251</xdr:colOff>
      <xdr:row>0</xdr:row>
      <xdr:rowOff>71437</xdr:rowOff>
    </xdr:from>
    <xdr:to>
      <xdr:col>2</xdr:col>
      <xdr:colOff>1178720</xdr:colOff>
      <xdr:row>1</xdr:row>
      <xdr:rowOff>228599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95251" y="71437"/>
          <a:ext cx="1868329"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219075</xdr:rowOff>
    </xdr:from>
    <xdr:to>
      <xdr:col>3</xdr:col>
      <xdr:colOff>0</xdr:colOff>
      <xdr:row>1</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53365" y="219075"/>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2</xdr:col>
      <xdr:colOff>738188</xdr:colOff>
      <xdr:row>0</xdr:row>
      <xdr:rowOff>71438</xdr:rowOff>
    </xdr:from>
    <xdr:to>
      <xdr:col>4</xdr:col>
      <xdr:colOff>285750</xdr:colOff>
      <xdr:row>1</xdr:row>
      <xdr:rowOff>228600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1523048" y="71438"/>
          <a:ext cx="1719262"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820704" cy="31218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762001</xdr:colOff>
      <xdr:row>0</xdr:row>
      <xdr:rowOff>71437</xdr:rowOff>
    </xdr:from>
    <xdr:to>
      <xdr:col>4</xdr:col>
      <xdr:colOff>309563</xdr:colOff>
      <xdr:row>1</xdr:row>
      <xdr:rowOff>228599</xdr:rowOff>
    </xdr:to>
    <xdr:sp macro="" textlink="">
      <xdr:nvSpPr>
        <xdr:cNvPr id="30" name="額縁 29">
          <a:hlinkClick xmlns:r="http://schemas.openxmlformats.org/officeDocument/2006/relationships" r:id="rId1"/>
          <a:extLst>
            <a:ext uri="{FF2B5EF4-FFF2-40B4-BE49-F238E27FC236}">
              <a16:creationId xmlns:a16="http://schemas.microsoft.com/office/drawing/2014/main" id="{00000000-0008-0000-4600-00001E000000}"/>
            </a:ext>
          </a:extLst>
        </xdr:cNvPr>
        <xdr:cNvSpPr/>
      </xdr:nvSpPr>
      <xdr:spPr>
        <a:xfrm>
          <a:off x="1546861" y="71437"/>
          <a:ext cx="1719262"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10</xdr:col>
      <xdr:colOff>106681</xdr:colOff>
      <xdr:row>0</xdr:row>
      <xdr:rowOff>163829</xdr:rowOff>
    </xdr:from>
    <xdr:to>
      <xdr:col>12</xdr:col>
      <xdr:colOff>375286</xdr:colOff>
      <xdr:row>2</xdr:row>
      <xdr:rowOff>64769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941821" y="163829"/>
          <a:ext cx="1503045" cy="33528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10</xdr:col>
      <xdr:colOff>125730</xdr:colOff>
      <xdr:row>0</xdr:row>
      <xdr:rowOff>125730</xdr:rowOff>
    </xdr:from>
    <xdr:to>
      <xdr:col>12</xdr:col>
      <xdr:colOff>499110</xdr:colOff>
      <xdr:row>2</xdr:row>
      <xdr:rowOff>17145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6960870" y="125730"/>
          <a:ext cx="1607820" cy="32575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4900-000002000000}"/>
            </a:ext>
          </a:extLst>
        </xdr:cNvPr>
        <xdr:cNvSpPr/>
      </xdr:nvSpPr>
      <xdr:spPr>
        <a:xfrm>
          <a:off x="5149775" y="4369956"/>
          <a:ext cx="1554255"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4900-000003000000}"/>
            </a:ext>
          </a:extLst>
        </xdr:cNvPr>
        <xdr:cNvSpPr/>
      </xdr:nvSpPr>
      <xdr:spPr>
        <a:xfrm>
          <a:off x="5942254" y="3594397"/>
          <a:ext cx="76177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4900-000004000000}"/>
            </a:ext>
          </a:extLst>
        </xdr:cNvPr>
        <xdr:cNvCxnSpPr>
          <a:stCxn id="2" idx="0"/>
          <a:endCxn id="3" idx="4"/>
        </xdr:cNvCxnSpPr>
      </xdr:nvCxnSpPr>
      <xdr:spPr>
        <a:xfrm flipV="1">
          <a:off x="5894630" y="4031428"/>
          <a:ext cx="462803" cy="3385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4900-000005000000}"/>
            </a:ext>
          </a:extLst>
        </xdr:cNvPr>
        <xdr:cNvSpPr/>
      </xdr:nvSpPr>
      <xdr:spPr>
        <a:xfrm>
          <a:off x="3533440" y="1689399"/>
          <a:ext cx="230146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4900-000006000000}"/>
            </a:ext>
          </a:extLst>
        </xdr:cNvPr>
        <xdr:cNvSpPr/>
      </xdr:nvSpPr>
      <xdr:spPr>
        <a:xfrm>
          <a:off x="3232225" y="2984801"/>
          <a:ext cx="263551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4900-000007000000}"/>
            </a:ext>
          </a:extLst>
        </xdr:cNvPr>
        <xdr:cNvCxnSpPr>
          <a:stCxn id="5" idx="2"/>
          <a:endCxn id="6" idx="0"/>
        </xdr:cNvCxnSpPr>
      </xdr:nvCxnSpPr>
      <xdr:spPr>
        <a:xfrm flipH="1">
          <a:off x="4557601" y="2479974"/>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4900-000008000000}"/>
            </a:ext>
          </a:extLst>
        </xdr:cNvPr>
        <xdr:cNvSpPr/>
      </xdr:nvSpPr>
      <xdr:spPr>
        <a:xfrm>
          <a:off x="1309743" y="972222"/>
          <a:ext cx="165589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4900-000009000000}"/>
            </a:ext>
          </a:extLst>
        </xdr:cNvPr>
        <xdr:cNvSpPr/>
      </xdr:nvSpPr>
      <xdr:spPr>
        <a:xfrm>
          <a:off x="2498351" y="3552377"/>
          <a:ext cx="72972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4900-00000A000000}"/>
            </a:ext>
          </a:extLst>
        </xdr:cNvPr>
        <xdr:cNvCxnSpPr>
          <a:stCxn id="8" idx="2"/>
          <a:endCxn id="9" idx="0"/>
        </xdr:cNvCxnSpPr>
      </xdr:nvCxnSpPr>
      <xdr:spPr>
        <a:xfrm>
          <a:off x="2210977" y="2820074"/>
          <a:ext cx="65604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4900-00000B000000}"/>
            </a:ext>
          </a:extLst>
        </xdr:cNvPr>
        <xdr:cNvSpPr/>
      </xdr:nvSpPr>
      <xdr:spPr>
        <a:xfrm>
          <a:off x="2685490" y="3571987"/>
          <a:ext cx="219512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4900-00000C000000}"/>
            </a:ext>
          </a:extLst>
        </xdr:cNvPr>
        <xdr:cNvSpPr/>
      </xdr:nvSpPr>
      <xdr:spPr>
        <a:xfrm>
          <a:off x="2608729" y="4251736"/>
          <a:ext cx="231670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4900-00000D000000}"/>
            </a:ext>
          </a:extLst>
        </xdr:cNvPr>
        <xdr:cNvCxnSpPr>
          <a:stCxn id="12" idx="0"/>
          <a:endCxn id="11" idx="2"/>
        </xdr:cNvCxnSpPr>
      </xdr:nvCxnSpPr>
      <xdr:spPr>
        <a:xfrm flipV="1">
          <a:off x="3767081" y="4020222"/>
          <a:ext cx="15969" cy="23151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270510</xdr:colOff>
      <xdr:row>0</xdr:row>
      <xdr:rowOff>106680</xdr:rowOff>
    </xdr:from>
    <xdr:to>
      <xdr:col>12</xdr:col>
      <xdr:colOff>518160</xdr:colOff>
      <xdr:row>1</xdr:row>
      <xdr:rowOff>249555</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4900-00000E000000}"/>
            </a:ext>
          </a:extLst>
        </xdr:cNvPr>
        <xdr:cNvSpPr/>
      </xdr:nvSpPr>
      <xdr:spPr>
        <a:xfrm>
          <a:off x="7105650" y="106680"/>
          <a:ext cx="1482090" cy="32575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1</xdr:col>
      <xdr:colOff>175260</xdr:colOff>
      <xdr:row>0</xdr:row>
      <xdr:rowOff>175260</xdr:rowOff>
    </xdr:from>
    <xdr:to>
      <xdr:col>2</xdr:col>
      <xdr:colOff>129540</xdr:colOff>
      <xdr:row>1</xdr:row>
      <xdr:rowOff>247650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259080" y="1752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1798320</xdr:colOff>
      <xdr:row>2</xdr:row>
      <xdr:rowOff>69850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B00-000003000000}"/>
            </a:ext>
          </a:extLst>
        </xdr:cNvPr>
        <xdr:cNvSpPr/>
      </xdr:nvSpPr>
      <xdr:spPr>
        <a:xfrm>
          <a:off x="111125" y="2540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1</xdr:col>
      <xdr:colOff>182880</xdr:colOff>
      <xdr:row>0</xdr:row>
      <xdr:rowOff>53340</xdr:rowOff>
    </xdr:from>
    <xdr:to>
      <xdr:col>11</xdr:col>
      <xdr:colOff>0</xdr:colOff>
      <xdr:row>2</xdr:row>
      <xdr:rowOff>41910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327660" y="5334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xdr:from>
      <xdr:col>2</xdr:col>
      <xdr:colOff>38100</xdr:colOff>
      <xdr:row>0</xdr:row>
      <xdr:rowOff>99060</xdr:rowOff>
    </xdr:from>
    <xdr:to>
      <xdr:col>8</xdr:col>
      <xdr:colOff>76200</xdr:colOff>
      <xdr:row>2</xdr:row>
      <xdr:rowOff>87630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365760" y="990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E00-000002000000}"/>
            </a:ext>
          </a:extLst>
        </xdr:cNvPr>
        <xdr:cNvCxnSpPr/>
      </xdr:nvCxnSpPr>
      <xdr:spPr>
        <a:xfrm>
          <a:off x="6200441" y="4944035"/>
          <a:ext cx="33258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556260</xdr:colOff>
      <xdr:row>1</xdr:row>
      <xdr:rowOff>0</xdr:rowOff>
    </xdr:from>
    <xdr:to>
      <xdr:col>1</xdr:col>
      <xdr:colOff>899160</xdr:colOff>
      <xdr:row>2</xdr:row>
      <xdr:rowOff>72390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E00-000003000000}"/>
            </a:ext>
          </a:extLst>
        </xdr:cNvPr>
        <xdr:cNvSpPr/>
      </xdr:nvSpPr>
      <xdr:spPr>
        <a:xfrm>
          <a:off x="55626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0</xdr:row>
      <xdr:rowOff>161925</xdr:rowOff>
    </xdr:from>
    <xdr:to>
      <xdr:col>11</xdr:col>
      <xdr:colOff>0</xdr:colOff>
      <xdr:row>1</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23825" y="161925"/>
          <a:ext cx="178117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xdr:col>
      <xdr:colOff>355600</xdr:colOff>
      <xdr:row>0</xdr:row>
      <xdr:rowOff>215900</xdr:rowOff>
    </xdr:from>
    <xdr:to>
      <xdr:col>3</xdr:col>
      <xdr:colOff>7620</xdr:colOff>
      <xdr:row>2</xdr:row>
      <xdr:rowOff>31750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520700" y="2159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1</xdr:col>
      <xdr:colOff>172720</xdr:colOff>
      <xdr:row>0</xdr:row>
      <xdr:rowOff>223520</xdr:rowOff>
    </xdr:from>
    <xdr:to>
      <xdr:col>4</xdr:col>
      <xdr:colOff>111760</xdr:colOff>
      <xdr:row>2</xdr:row>
      <xdr:rowOff>39370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518160" y="22352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350520</xdr:colOff>
      <xdr:row>2</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49530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3.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2</xdr:col>
      <xdr:colOff>161925</xdr:colOff>
      <xdr:row>1</xdr:row>
      <xdr:rowOff>85725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133350" y="114300"/>
          <a:ext cx="176593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1</xdr:col>
      <xdr:colOff>52917</xdr:colOff>
      <xdr:row>0</xdr:row>
      <xdr:rowOff>148166</xdr:rowOff>
    </xdr:from>
    <xdr:to>
      <xdr:col>10</xdr:col>
      <xdr:colOff>195792</xdr:colOff>
      <xdr:row>1</xdr:row>
      <xdr:rowOff>48683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29117" y="148166"/>
          <a:ext cx="1773555" cy="319617"/>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3</xdr:col>
      <xdr:colOff>28575</xdr:colOff>
      <xdr:row>1</xdr:row>
      <xdr:rowOff>209550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209550" y="104775"/>
          <a:ext cx="1739265" cy="30289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6.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272687" y="13607"/>
          <a:ext cx="1647281" cy="285114"/>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721179</xdr:colOff>
      <xdr:row>6</xdr:row>
      <xdr:rowOff>197827</xdr:rowOff>
    </xdr:from>
    <xdr:to>
      <xdr:col>4</xdr:col>
      <xdr:colOff>272142</xdr:colOff>
      <xdr:row>8</xdr:row>
      <xdr:rowOff>36635</xdr:rowOff>
    </xdr:to>
    <xdr:sp macro="" textlink="">
      <xdr:nvSpPr>
        <xdr:cNvPr id="3" name="円/楕円 2">
          <a:extLst>
            <a:ext uri="{FF2B5EF4-FFF2-40B4-BE49-F238E27FC236}">
              <a16:creationId xmlns:a16="http://schemas.microsoft.com/office/drawing/2014/main" id="{00000000-0008-0000-5500-000003000000}"/>
            </a:ext>
          </a:extLst>
        </xdr:cNvPr>
        <xdr:cNvSpPr/>
      </xdr:nvSpPr>
      <xdr:spPr>
        <a:xfrm>
          <a:off x="2641419" y="1432267"/>
          <a:ext cx="671103" cy="21218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941615</xdr:colOff>
      <xdr:row>8</xdr:row>
      <xdr:rowOff>161191</xdr:rowOff>
    </xdr:from>
    <xdr:to>
      <xdr:col>6</xdr:col>
      <xdr:colOff>13607</xdr:colOff>
      <xdr:row>10</xdr:row>
      <xdr:rowOff>7325</xdr:rowOff>
    </xdr:to>
    <xdr:sp macro="" textlink="">
      <xdr:nvSpPr>
        <xdr:cNvPr id="4" name="円/楕円 3">
          <a:extLst>
            <a:ext uri="{FF2B5EF4-FFF2-40B4-BE49-F238E27FC236}">
              <a16:creationId xmlns:a16="http://schemas.microsoft.com/office/drawing/2014/main" id="{00000000-0008-0000-5500-000004000000}"/>
            </a:ext>
          </a:extLst>
        </xdr:cNvPr>
        <xdr:cNvSpPr/>
      </xdr:nvSpPr>
      <xdr:spPr>
        <a:xfrm>
          <a:off x="5102135" y="1769011"/>
          <a:ext cx="192132" cy="18141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932404</xdr:colOff>
      <xdr:row>15</xdr:row>
      <xdr:rowOff>80806</xdr:rowOff>
    </xdr:from>
    <xdr:to>
      <xdr:col>6</xdr:col>
      <xdr:colOff>4396</xdr:colOff>
      <xdr:row>16</xdr:row>
      <xdr:rowOff>87305</xdr:rowOff>
    </xdr:to>
    <xdr:sp macro="" textlink="">
      <xdr:nvSpPr>
        <xdr:cNvPr id="5" name="円/楕円 5">
          <a:extLst>
            <a:ext uri="{FF2B5EF4-FFF2-40B4-BE49-F238E27FC236}">
              <a16:creationId xmlns:a16="http://schemas.microsoft.com/office/drawing/2014/main" id="{00000000-0008-0000-5500-000005000000}"/>
            </a:ext>
          </a:extLst>
        </xdr:cNvPr>
        <xdr:cNvSpPr/>
      </xdr:nvSpPr>
      <xdr:spPr>
        <a:xfrm>
          <a:off x="5092924" y="2862106"/>
          <a:ext cx="192132" cy="17413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938265</xdr:colOff>
      <xdr:row>13</xdr:row>
      <xdr:rowOff>167264</xdr:rowOff>
    </xdr:from>
    <xdr:to>
      <xdr:col>6</xdr:col>
      <xdr:colOff>10257</xdr:colOff>
      <xdr:row>15</xdr:row>
      <xdr:rowOff>5243</xdr:rowOff>
    </xdr:to>
    <xdr:sp macro="" textlink="">
      <xdr:nvSpPr>
        <xdr:cNvPr id="6" name="円/楕円 5">
          <a:extLst>
            <a:ext uri="{FF2B5EF4-FFF2-40B4-BE49-F238E27FC236}">
              <a16:creationId xmlns:a16="http://schemas.microsoft.com/office/drawing/2014/main" id="{00000000-0008-0000-5500-000006000000}"/>
            </a:ext>
          </a:extLst>
        </xdr:cNvPr>
        <xdr:cNvSpPr/>
      </xdr:nvSpPr>
      <xdr:spPr>
        <a:xfrm>
          <a:off x="5098785" y="2613284"/>
          <a:ext cx="192132" cy="17325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180975</xdr:colOff>
      <xdr:row>2</xdr:row>
      <xdr:rowOff>0</xdr:rowOff>
    </xdr:from>
    <xdr:to>
      <xdr:col>3</xdr:col>
      <xdr:colOff>0</xdr:colOff>
      <xdr:row>3</xdr:row>
      <xdr:rowOff>104775</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5500-000007000000}"/>
            </a:ext>
          </a:extLst>
        </xdr:cNvPr>
        <xdr:cNvSpPr/>
      </xdr:nvSpPr>
      <xdr:spPr>
        <a:xfrm>
          <a:off x="180975" y="411480"/>
          <a:ext cx="1739265" cy="31051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0</xdr:col>
      <xdr:colOff>161925</xdr:colOff>
      <xdr:row>0</xdr:row>
      <xdr:rowOff>63500</xdr:rowOff>
    </xdr:from>
    <xdr:to>
      <xdr:col>3</xdr:col>
      <xdr:colOff>50800</xdr:colOff>
      <xdr:row>2</xdr:row>
      <xdr:rowOff>76200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161925" y="63500"/>
          <a:ext cx="1809115" cy="38608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8.xml><?xml version="1.0" encoding="utf-8"?>
<xdr:wsDr xmlns:xdr="http://schemas.openxmlformats.org/drawingml/2006/spreadsheetDrawing" xmlns:a="http://schemas.openxmlformats.org/drawingml/2006/main">
  <xdr:twoCellAnchor>
    <xdr:from>
      <xdr:col>2</xdr:col>
      <xdr:colOff>556592</xdr:colOff>
      <xdr:row>0</xdr:row>
      <xdr:rowOff>112644</xdr:rowOff>
    </xdr:from>
    <xdr:to>
      <xdr:col>4</xdr:col>
      <xdr:colOff>453225</xdr:colOff>
      <xdr:row>1</xdr:row>
      <xdr:rowOff>184703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2392018" y="112644"/>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0</xdr:col>
      <xdr:colOff>7620</xdr:colOff>
      <xdr:row>0</xdr:row>
      <xdr:rowOff>22860</xdr:rowOff>
    </xdr:from>
    <xdr:to>
      <xdr:col>1</xdr:col>
      <xdr:colOff>1158240</xdr:colOff>
      <xdr:row>0</xdr:row>
      <xdr:rowOff>346710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620" y="228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1304925</xdr:colOff>
      <xdr:row>2</xdr:row>
      <xdr:rowOff>66675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7150" y="66675"/>
          <a:ext cx="1887855" cy="3276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1150620</xdr:colOff>
      <xdr:row>1</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0" y="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190500</xdr:colOff>
      <xdr:row>1</xdr:row>
      <xdr:rowOff>72390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0" y="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0</xdr:col>
      <xdr:colOff>174625</xdr:colOff>
      <xdr:row>0</xdr:row>
      <xdr:rowOff>142875</xdr:rowOff>
    </xdr:from>
    <xdr:to>
      <xdr:col>2</xdr:col>
      <xdr:colOff>285750</xdr:colOff>
      <xdr:row>2</xdr:row>
      <xdr:rowOff>22225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174625" y="142875"/>
          <a:ext cx="1741805" cy="29083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0</xdr:col>
      <xdr:colOff>304800</xdr:colOff>
      <xdr:row>0</xdr:row>
      <xdr:rowOff>177800</xdr:rowOff>
    </xdr:from>
    <xdr:to>
      <xdr:col>0</xdr:col>
      <xdr:colOff>2768600</xdr:colOff>
      <xdr:row>2</xdr:row>
      <xdr:rowOff>114300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304800" y="177800"/>
          <a:ext cx="2463800" cy="4927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4.xml><?xml version="1.0" encoding="utf-8"?>
<xdr:wsDr xmlns:xdr="http://schemas.openxmlformats.org/drawingml/2006/spreadsheetDrawing" xmlns:a="http://schemas.openxmlformats.org/drawingml/2006/main">
  <xdr:twoCellAnchor>
    <xdr:from>
      <xdr:col>0</xdr:col>
      <xdr:colOff>57150</xdr:colOff>
      <xdr:row>0</xdr:row>
      <xdr:rowOff>190500</xdr:rowOff>
    </xdr:from>
    <xdr:to>
      <xdr:col>3</xdr:col>
      <xdr:colOff>238125</xdr:colOff>
      <xdr:row>1</xdr:row>
      <xdr:rowOff>161925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57150" y="190500"/>
          <a:ext cx="17735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5.xml><?xml version="1.0" encoding="utf-8"?>
<xdr:wsDr xmlns:xdr="http://schemas.openxmlformats.org/drawingml/2006/spreadsheetDrawing" xmlns:a="http://schemas.openxmlformats.org/drawingml/2006/main">
  <xdr:twoCellAnchor>
    <xdr:from>
      <xdr:col>0</xdr:col>
      <xdr:colOff>91440</xdr:colOff>
      <xdr:row>0</xdr:row>
      <xdr:rowOff>83820</xdr:rowOff>
    </xdr:from>
    <xdr:to>
      <xdr:col>5</xdr:col>
      <xdr:colOff>274320</xdr:colOff>
      <xdr:row>1</xdr:row>
      <xdr:rowOff>156210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91440" y="8382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F00-000002000000}"/>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F00-000003000000}"/>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1</xdr:col>
      <xdr:colOff>0</xdr:colOff>
      <xdr:row>1</xdr:row>
      <xdr:rowOff>92765</xdr:rowOff>
    </xdr:from>
    <xdr:to>
      <xdr:col>8</xdr:col>
      <xdr:colOff>135172</xdr:colOff>
      <xdr:row>3</xdr:row>
      <xdr:rowOff>85310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02365" y="258417"/>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2.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25.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3.vml"/><Relationship Id="rId21" Type="http://schemas.openxmlformats.org/officeDocument/2006/relationships/ctrlProp" Target="../ctrlProps/ctrlProp158.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26.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26.bin"/><Relationship Id="rId6" Type="http://schemas.openxmlformats.org/officeDocument/2006/relationships/ctrlProp" Target="../ctrlProps/ctrlProp143.xml"/><Relationship Id="rId11" Type="http://schemas.openxmlformats.org/officeDocument/2006/relationships/ctrlProp" Target="../ctrlProps/ctrlProp148.xml"/><Relationship Id="rId24" Type="http://schemas.openxmlformats.org/officeDocument/2006/relationships/ctrlProp" Target="../ctrlProps/ctrlProp161.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4.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2" Type="http://schemas.openxmlformats.org/officeDocument/2006/relationships/drawing" Target="../drawings/drawing31.xml"/><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31.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ctrlProp" Target="../ctrlProps/ctrlProp162.x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9F9F9"/>
    <pageSetUpPr fitToPage="1"/>
  </sheetPr>
  <dimension ref="A1:Z98"/>
  <sheetViews>
    <sheetView view="pageBreakPreview" zoomScale="70" zoomScaleNormal="85" zoomScaleSheetLayoutView="70" workbookViewId="0">
      <pane ySplit="2" topLeftCell="A19" activePane="bottomLeft" state="frozen"/>
      <selection pane="bottomLeft" activeCell="F30" sqref="F30"/>
    </sheetView>
  </sheetViews>
  <sheetFormatPr defaultColWidth="9" defaultRowHeight="12.6" x14ac:dyDescent="0.2"/>
  <cols>
    <col min="1" max="1" width="2.33203125" style="3" customWidth="1"/>
    <col min="2" max="2" width="10.88671875" style="1" customWidth="1"/>
    <col min="3" max="3" width="86.109375" style="1" customWidth="1"/>
    <col min="4" max="4" width="10.44140625" style="1" customWidth="1"/>
    <col min="5" max="13" width="9" style="1" customWidth="1"/>
    <col min="14" max="16384" width="9" style="1"/>
  </cols>
  <sheetData>
    <row r="1" spans="1:26" ht="14.4" customHeight="1" x14ac:dyDescent="0.2">
      <c r="A1" s="82" t="s">
        <v>35</v>
      </c>
      <c r="Z1" s="69"/>
    </row>
    <row r="2" spans="1:26" ht="65.25" customHeight="1" x14ac:dyDescent="0.2">
      <c r="B2" s="68"/>
      <c r="C2" s="87" t="s">
        <v>213</v>
      </c>
      <c r="D2" s="76" t="s">
        <v>36</v>
      </c>
      <c r="E2" s="77" t="s">
        <v>37</v>
      </c>
      <c r="F2" s="77" t="s">
        <v>38</v>
      </c>
      <c r="G2" s="77" t="s">
        <v>39</v>
      </c>
      <c r="H2" s="77" t="s">
        <v>40</v>
      </c>
      <c r="I2" s="77" t="s">
        <v>204</v>
      </c>
      <c r="J2" s="77" t="s">
        <v>205</v>
      </c>
      <c r="K2" s="77" t="s">
        <v>206</v>
      </c>
      <c r="L2" s="77" t="s">
        <v>207</v>
      </c>
      <c r="M2" s="77" t="s">
        <v>208</v>
      </c>
      <c r="N2" s="77" t="s">
        <v>209</v>
      </c>
      <c r="O2" s="77" t="s">
        <v>210</v>
      </c>
      <c r="P2" s="77" t="s">
        <v>211</v>
      </c>
      <c r="Q2" s="77" t="s">
        <v>137</v>
      </c>
      <c r="R2" s="77" t="s">
        <v>136</v>
      </c>
      <c r="S2" s="77" t="s">
        <v>135</v>
      </c>
      <c r="T2" s="78" t="s">
        <v>134</v>
      </c>
    </row>
    <row r="3" spans="1:26" s="2" customFormat="1" ht="34.950000000000003" customHeight="1" x14ac:dyDescent="0.2">
      <c r="A3" s="4"/>
      <c r="B3" s="1287">
        <v>1</v>
      </c>
      <c r="C3" s="1289" t="s">
        <v>163</v>
      </c>
      <c r="D3" s="1286" t="s">
        <v>35</v>
      </c>
      <c r="E3" s="71"/>
      <c r="F3" s="71"/>
      <c r="G3" s="71"/>
      <c r="H3" s="71"/>
      <c r="I3" s="71"/>
      <c r="J3" s="71"/>
      <c r="K3" s="71"/>
      <c r="L3" s="71"/>
      <c r="M3" s="71"/>
      <c r="N3" s="71"/>
      <c r="O3" s="71"/>
      <c r="P3" s="71"/>
      <c r="Q3" s="71"/>
      <c r="R3" s="71"/>
      <c r="S3" s="71"/>
      <c r="T3" s="72"/>
    </row>
    <row r="4" spans="1:26" s="2" customFormat="1" ht="34.950000000000003" customHeight="1" x14ac:dyDescent="0.2">
      <c r="A4" s="4"/>
      <c r="B4" s="1287">
        <v>2</v>
      </c>
      <c r="C4" s="1289" t="s">
        <v>164</v>
      </c>
      <c r="D4" s="73"/>
      <c r="E4" s="74" t="s">
        <v>35</v>
      </c>
      <c r="F4" s="74"/>
      <c r="G4" s="74"/>
      <c r="H4" s="74"/>
      <c r="I4" s="74"/>
      <c r="J4" s="74"/>
      <c r="K4" s="74"/>
      <c r="L4" s="74"/>
      <c r="M4" s="74"/>
      <c r="N4" s="74"/>
      <c r="O4" s="74"/>
      <c r="P4" s="74"/>
      <c r="Q4" s="74"/>
      <c r="R4" s="74"/>
      <c r="S4" s="74"/>
      <c r="T4" s="75"/>
    </row>
    <row r="5" spans="1:26" s="2" customFormat="1" ht="34.950000000000003" customHeight="1" x14ac:dyDescent="0.2">
      <c r="A5" s="4"/>
      <c r="B5" s="1287">
        <v>3</v>
      </c>
      <c r="C5" s="1289" t="s">
        <v>165</v>
      </c>
      <c r="D5" s="73"/>
      <c r="E5" s="74"/>
      <c r="F5" s="74" t="s">
        <v>35</v>
      </c>
      <c r="G5" s="74"/>
      <c r="H5" s="74"/>
      <c r="I5" s="74"/>
      <c r="J5" s="74"/>
      <c r="K5" s="74"/>
      <c r="L5" s="74"/>
      <c r="M5" s="74"/>
      <c r="N5" s="74"/>
      <c r="O5" s="74"/>
      <c r="P5" s="74"/>
      <c r="Q5" s="74"/>
      <c r="R5" s="74"/>
      <c r="S5" s="74"/>
      <c r="T5" s="75"/>
    </row>
    <row r="6" spans="1:26" s="2" customFormat="1" ht="34.950000000000003" customHeight="1" x14ac:dyDescent="0.2">
      <c r="A6" s="4"/>
      <c r="B6" s="1287">
        <v>4</v>
      </c>
      <c r="C6" s="1289" t="s">
        <v>166</v>
      </c>
      <c r="D6" s="73"/>
      <c r="E6" s="74"/>
      <c r="F6" s="74"/>
      <c r="G6" s="74" t="s">
        <v>35</v>
      </c>
      <c r="H6" s="74"/>
      <c r="I6" s="74"/>
      <c r="J6" s="74"/>
      <c r="K6" s="74"/>
      <c r="L6" s="74"/>
      <c r="M6" s="74"/>
      <c r="N6" s="74"/>
      <c r="O6" s="74"/>
      <c r="P6" s="74"/>
      <c r="Q6" s="74"/>
      <c r="R6" s="74"/>
      <c r="S6" s="74"/>
      <c r="T6" s="75"/>
    </row>
    <row r="7" spans="1:26" s="2" customFormat="1" ht="34.950000000000003" customHeight="1" x14ac:dyDescent="0.2">
      <c r="A7" s="4"/>
      <c r="B7" s="1287">
        <v>5</v>
      </c>
      <c r="C7" s="1290" t="s">
        <v>203</v>
      </c>
      <c r="D7" s="73"/>
      <c r="E7" s="74" t="s">
        <v>35</v>
      </c>
      <c r="F7" s="74"/>
      <c r="G7" s="74"/>
      <c r="H7" s="74"/>
      <c r="I7" s="74"/>
      <c r="J7" s="74"/>
      <c r="K7" s="74"/>
      <c r="L7" s="74"/>
      <c r="M7" s="74"/>
      <c r="N7" s="74"/>
      <c r="O7" s="74"/>
      <c r="P7" s="74"/>
      <c r="Q7" s="74"/>
      <c r="R7" s="74"/>
      <c r="S7" s="74"/>
      <c r="T7" s="75"/>
    </row>
    <row r="8" spans="1:26" s="2" customFormat="1" ht="34.950000000000003" customHeight="1" x14ac:dyDescent="0.2">
      <c r="A8" s="4"/>
      <c r="B8" s="1287">
        <v>6</v>
      </c>
      <c r="C8" s="1291" t="s">
        <v>43</v>
      </c>
      <c r="D8" s="73"/>
      <c r="E8" s="74"/>
      <c r="F8" s="74"/>
      <c r="G8" s="74"/>
      <c r="H8" s="74" t="s">
        <v>35</v>
      </c>
      <c r="I8" s="74"/>
      <c r="J8" s="74"/>
      <c r="K8" s="74"/>
      <c r="L8" s="74"/>
      <c r="M8" s="74"/>
      <c r="N8" s="74"/>
      <c r="O8" s="74"/>
      <c r="P8" s="74"/>
      <c r="Q8" s="74"/>
      <c r="R8" s="74"/>
      <c r="S8" s="74"/>
      <c r="T8" s="75"/>
    </row>
    <row r="9" spans="1:26" s="2" customFormat="1" ht="34.950000000000003" customHeight="1" x14ac:dyDescent="0.2">
      <c r="A9" s="4"/>
      <c r="B9" s="1287">
        <v>7</v>
      </c>
      <c r="C9" s="1289" t="s">
        <v>44</v>
      </c>
      <c r="D9" s="73"/>
      <c r="E9" s="74"/>
      <c r="F9" s="74"/>
      <c r="G9" s="74"/>
      <c r="H9" s="74" t="s">
        <v>35</v>
      </c>
      <c r="I9" s="74"/>
      <c r="J9" s="74"/>
      <c r="K9" s="74"/>
      <c r="L9" s="74"/>
      <c r="M9" s="74"/>
      <c r="N9" s="74"/>
      <c r="O9" s="74"/>
      <c r="P9" s="74"/>
      <c r="Q9" s="74"/>
      <c r="R9" s="74"/>
      <c r="S9" s="74"/>
      <c r="T9" s="75"/>
    </row>
    <row r="10" spans="1:26" s="2" customFormat="1" ht="34.950000000000003" customHeight="1" x14ac:dyDescent="0.2">
      <c r="A10" s="4"/>
      <c r="B10" s="1287">
        <v>8</v>
      </c>
      <c r="C10" s="1289" t="s">
        <v>41</v>
      </c>
      <c r="D10" s="73"/>
      <c r="E10" s="74"/>
      <c r="F10" s="74"/>
      <c r="G10" s="74"/>
      <c r="H10" s="74" t="s">
        <v>35</v>
      </c>
      <c r="I10" s="74"/>
      <c r="J10" s="74"/>
      <c r="K10" s="74"/>
      <c r="L10" s="74"/>
      <c r="M10" s="74"/>
      <c r="N10" s="74"/>
      <c r="O10" s="74"/>
      <c r="P10" s="74"/>
      <c r="Q10" s="74"/>
      <c r="R10" s="74"/>
      <c r="S10" s="74"/>
      <c r="T10" s="75"/>
    </row>
    <row r="11" spans="1:26" s="2" customFormat="1" ht="34.950000000000003" customHeight="1" x14ac:dyDescent="0.2">
      <c r="A11" s="4"/>
      <c r="B11" s="1287">
        <v>9</v>
      </c>
      <c r="C11" s="1292" t="s">
        <v>42</v>
      </c>
      <c r="D11" s="73"/>
      <c r="E11" s="74"/>
      <c r="F11" s="74"/>
      <c r="G11" s="74"/>
      <c r="H11" s="74" t="s">
        <v>35</v>
      </c>
      <c r="I11" s="74"/>
      <c r="J11" s="74" t="s">
        <v>35</v>
      </c>
      <c r="K11" s="74" t="s">
        <v>35</v>
      </c>
      <c r="L11" s="74"/>
      <c r="M11" s="74"/>
      <c r="N11" s="74"/>
      <c r="O11" s="74" t="s">
        <v>35</v>
      </c>
      <c r="P11" s="74" t="s">
        <v>35</v>
      </c>
      <c r="Q11" s="74" t="s">
        <v>35</v>
      </c>
      <c r="R11" s="74" t="s">
        <v>35</v>
      </c>
      <c r="S11" s="74" t="s">
        <v>35</v>
      </c>
      <c r="T11" s="75"/>
    </row>
    <row r="12" spans="1:26" s="2" customFormat="1" ht="34.950000000000003" customHeight="1" x14ac:dyDescent="0.2">
      <c r="A12" s="4"/>
      <c r="B12" s="1287">
        <v>10</v>
      </c>
      <c r="C12" s="1291" t="s">
        <v>185</v>
      </c>
      <c r="D12" s="73"/>
      <c r="E12" s="74"/>
      <c r="F12" s="74"/>
      <c r="G12" s="74"/>
      <c r="H12" s="74"/>
      <c r="I12" s="74"/>
      <c r="J12" s="74" t="s">
        <v>35</v>
      </c>
      <c r="K12" s="74" t="s">
        <v>35</v>
      </c>
      <c r="L12" s="74"/>
      <c r="M12" s="74"/>
      <c r="N12" s="74"/>
      <c r="O12" s="74" t="s">
        <v>35</v>
      </c>
      <c r="P12" s="74" t="s">
        <v>35</v>
      </c>
      <c r="Q12" s="74" t="s">
        <v>35</v>
      </c>
      <c r="R12" s="74" t="s">
        <v>35</v>
      </c>
      <c r="S12" s="74" t="s">
        <v>35</v>
      </c>
      <c r="T12" s="75"/>
    </row>
    <row r="13" spans="1:26" ht="34.950000000000003" customHeight="1" x14ac:dyDescent="0.2">
      <c r="B13" s="1287">
        <v>11</v>
      </c>
      <c r="C13" s="1290" t="s">
        <v>113</v>
      </c>
      <c r="D13" s="73"/>
      <c r="E13" s="74"/>
      <c r="F13" s="74"/>
      <c r="G13" s="74"/>
      <c r="H13" s="74"/>
      <c r="I13" s="74"/>
      <c r="J13" s="74"/>
      <c r="K13" s="74"/>
      <c r="L13" s="74"/>
      <c r="M13" s="74"/>
      <c r="N13" s="74"/>
      <c r="O13" s="74"/>
      <c r="P13" s="74"/>
      <c r="Q13" s="74" t="s">
        <v>35</v>
      </c>
      <c r="R13" s="74" t="s">
        <v>35</v>
      </c>
      <c r="S13" s="74" t="s">
        <v>35</v>
      </c>
      <c r="T13" s="75"/>
    </row>
    <row r="14" spans="1:26" ht="34.950000000000003" customHeight="1" x14ac:dyDescent="0.2">
      <c r="B14" s="1287">
        <v>12</v>
      </c>
      <c r="C14" s="1289" t="s">
        <v>114</v>
      </c>
      <c r="D14" s="73"/>
      <c r="E14" s="74"/>
      <c r="F14" s="74"/>
      <c r="G14" s="74"/>
      <c r="H14" s="74"/>
      <c r="I14" s="74" t="s">
        <v>35</v>
      </c>
      <c r="J14" s="74" t="s">
        <v>35</v>
      </c>
      <c r="K14" s="74"/>
      <c r="L14" s="74"/>
      <c r="M14" s="74" t="s">
        <v>35</v>
      </c>
      <c r="N14" s="74" t="s">
        <v>35</v>
      </c>
      <c r="O14" s="74" t="s">
        <v>35</v>
      </c>
      <c r="P14" s="74" t="s">
        <v>35</v>
      </c>
      <c r="Q14" s="74" t="s">
        <v>35</v>
      </c>
      <c r="R14" s="74" t="s">
        <v>35</v>
      </c>
      <c r="S14" s="74" t="s">
        <v>35</v>
      </c>
      <c r="T14" s="75"/>
    </row>
    <row r="15" spans="1:26" ht="34.950000000000003" customHeight="1" x14ac:dyDescent="0.2">
      <c r="B15" s="1287">
        <v>13</v>
      </c>
      <c r="C15" s="1289" t="s">
        <v>144</v>
      </c>
      <c r="D15" s="73"/>
      <c r="E15" s="74"/>
      <c r="F15" s="74"/>
      <c r="G15" s="74"/>
      <c r="H15" s="74"/>
      <c r="I15" s="74"/>
      <c r="J15" s="74"/>
      <c r="K15" s="74" t="s">
        <v>35</v>
      </c>
      <c r="L15" s="74"/>
      <c r="M15" s="74"/>
      <c r="N15" s="74"/>
      <c r="O15" s="74"/>
      <c r="P15" s="74"/>
      <c r="Q15" s="74"/>
      <c r="R15" s="74"/>
      <c r="S15" s="74"/>
      <c r="T15" s="75"/>
    </row>
    <row r="16" spans="1:26" ht="34.950000000000003" customHeight="1" x14ac:dyDescent="0.2">
      <c r="B16" s="1287" t="s">
        <v>597</v>
      </c>
      <c r="C16" s="1289" t="s">
        <v>116</v>
      </c>
      <c r="D16" s="73"/>
      <c r="E16" s="74"/>
      <c r="F16" s="74"/>
      <c r="G16" s="74"/>
      <c r="H16" s="74"/>
      <c r="I16" s="74"/>
      <c r="J16" s="74"/>
      <c r="K16" s="74"/>
      <c r="L16" s="74"/>
      <c r="M16" s="74"/>
      <c r="N16" s="74"/>
      <c r="O16" s="74"/>
      <c r="P16" s="74"/>
      <c r="Q16" s="74" t="s">
        <v>35</v>
      </c>
      <c r="R16" s="74"/>
      <c r="S16" s="74"/>
      <c r="T16" s="75"/>
    </row>
    <row r="17" spans="2:20" ht="34.950000000000003" customHeight="1" x14ac:dyDescent="0.2">
      <c r="B17" s="1287" t="s">
        <v>598</v>
      </c>
      <c r="C17" s="1290" t="s">
        <v>117</v>
      </c>
      <c r="D17" s="73"/>
      <c r="E17" s="74"/>
      <c r="F17" s="74"/>
      <c r="G17" s="74"/>
      <c r="H17" s="74"/>
      <c r="I17" s="74"/>
      <c r="J17" s="74"/>
      <c r="K17" s="74"/>
      <c r="L17" s="74"/>
      <c r="M17" s="74"/>
      <c r="N17" s="74"/>
      <c r="O17" s="74"/>
      <c r="P17" s="74"/>
      <c r="Q17" s="74" t="s">
        <v>35</v>
      </c>
      <c r="R17" s="74"/>
      <c r="S17" s="74"/>
      <c r="T17" s="75"/>
    </row>
    <row r="18" spans="2:20" ht="34.950000000000003" customHeight="1" x14ac:dyDescent="0.2">
      <c r="B18" s="1287" t="s">
        <v>215</v>
      </c>
      <c r="C18" s="70" t="s">
        <v>118</v>
      </c>
      <c r="D18" s="73"/>
      <c r="E18" s="74"/>
      <c r="F18" s="74"/>
      <c r="G18" s="74"/>
      <c r="H18" s="74"/>
      <c r="I18" s="74"/>
      <c r="J18" s="74"/>
      <c r="K18" s="74"/>
      <c r="L18" s="74"/>
      <c r="M18" s="74"/>
      <c r="N18" s="74"/>
      <c r="O18" s="74"/>
      <c r="P18" s="74"/>
      <c r="Q18" s="74" t="s">
        <v>35</v>
      </c>
      <c r="R18" s="74"/>
      <c r="S18" s="74"/>
      <c r="T18" s="75"/>
    </row>
    <row r="19" spans="2:20" ht="34.950000000000003" customHeight="1" x14ac:dyDescent="0.2">
      <c r="B19" s="1287" t="s">
        <v>214</v>
      </c>
      <c r="C19" s="70" t="s">
        <v>119</v>
      </c>
      <c r="D19" s="73"/>
      <c r="E19" s="74"/>
      <c r="F19" s="74"/>
      <c r="G19" s="74"/>
      <c r="H19" s="74"/>
      <c r="I19" s="74"/>
      <c r="J19" s="74"/>
      <c r="K19" s="74"/>
      <c r="L19" s="74"/>
      <c r="M19" s="74"/>
      <c r="N19" s="74"/>
      <c r="O19" s="74"/>
      <c r="P19" s="74"/>
      <c r="Q19" s="74" t="s">
        <v>35</v>
      </c>
      <c r="R19" s="74"/>
      <c r="S19" s="74"/>
      <c r="T19" s="75"/>
    </row>
    <row r="20" spans="2:20" ht="34.950000000000003" customHeight="1" x14ac:dyDescent="0.2">
      <c r="B20" s="1287" t="s">
        <v>216</v>
      </c>
      <c r="C20" s="1290" t="s">
        <v>120</v>
      </c>
      <c r="D20" s="73"/>
      <c r="E20" s="74"/>
      <c r="F20" s="74"/>
      <c r="G20" s="74"/>
      <c r="H20" s="74"/>
      <c r="I20" s="74"/>
      <c r="J20" s="74"/>
      <c r="K20" s="74"/>
      <c r="L20" s="74"/>
      <c r="M20" s="74"/>
      <c r="N20" s="74"/>
      <c r="O20" s="74"/>
      <c r="P20" s="74"/>
      <c r="Q20" s="74" t="s">
        <v>35</v>
      </c>
      <c r="R20" s="74"/>
      <c r="S20" s="74"/>
      <c r="T20" s="75"/>
    </row>
    <row r="21" spans="2:20" ht="34.950000000000003" customHeight="1" x14ac:dyDescent="0.2">
      <c r="B21" s="1287" t="s">
        <v>217</v>
      </c>
      <c r="C21" s="1290" t="s">
        <v>121</v>
      </c>
      <c r="D21" s="73"/>
      <c r="E21" s="74"/>
      <c r="F21" s="74"/>
      <c r="G21" s="74"/>
      <c r="H21" s="74"/>
      <c r="I21" s="74"/>
      <c r="J21" s="74"/>
      <c r="K21" s="74"/>
      <c r="L21" s="74"/>
      <c r="M21" s="74"/>
      <c r="N21" s="74"/>
      <c r="O21" s="74"/>
      <c r="P21" s="74"/>
      <c r="Q21" s="74" t="s">
        <v>35</v>
      </c>
      <c r="R21" s="74"/>
      <c r="S21" s="74"/>
      <c r="T21" s="75"/>
    </row>
    <row r="22" spans="2:20" ht="34.950000000000003" customHeight="1" x14ac:dyDescent="0.2">
      <c r="B22" s="1287" t="s">
        <v>218</v>
      </c>
      <c r="C22" s="1289" t="s">
        <v>122</v>
      </c>
      <c r="D22" s="73"/>
      <c r="E22" s="74"/>
      <c r="F22" s="74"/>
      <c r="G22" s="74"/>
      <c r="H22" s="74"/>
      <c r="I22" s="74"/>
      <c r="J22" s="74"/>
      <c r="K22" s="74"/>
      <c r="L22" s="74"/>
      <c r="M22" s="74"/>
      <c r="N22" s="74"/>
      <c r="O22" s="74"/>
      <c r="P22" s="74"/>
      <c r="Q22" s="74" t="s">
        <v>35</v>
      </c>
      <c r="R22" s="74"/>
      <c r="S22" s="74"/>
      <c r="T22" s="75"/>
    </row>
    <row r="23" spans="2:20" ht="34.950000000000003" customHeight="1" x14ac:dyDescent="0.2">
      <c r="B23" s="1287" t="s">
        <v>219</v>
      </c>
      <c r="C23" s="1289" t="s">
        <v>123</v>
      </c>
      <c r="D23" s="73"/>
      <c r="E23" s="74"/>
      <c r="F23" s="74"/>
      <c r="G23" s="74"/>
      <c r="H23" s="74"/>
      <c r="I23" s="74"/>
      <c r="J23" s="74"/>
      <c r="K23" s="74"/>
      <c r="L23" s="74"/>
      <c r="M23" s="74"/>
      <c r="N23" s="74"/>
      <c r="O23" s="74"/>
      <c r="P23" s="74"/>
      <c r="Q23" s="74" t="s">
        <v>35</v>
      </c>
      <c r="R23" s="74"/>
      <c r="S23" s="74"/>
      <c r="T23" s="75"/>
    </row>
    <row r="24" spans="2:20" ht="34.950000000000003" customHeight="1" x14ac:dyDescent="0.2">
      <c r="B24" s="1287" t="s">
        <v>220</v>
      </c>
      <c r="C24" s="1290" t="s">
        <v>197</v>
      </c>
      <c r="D24" s="73"/>
      <c r="E24" s="74"/>
      <c r="F24" s="74"/>
      <c r="G24" s="74"/>
      <c r="H24" s="74"/>
      <c r="I24" s="74"/>
      <c r="J24" s="74"/>
      <c r="K24" s="74"/>
      <c r="L24" s="74"/>
      <c r="M24" s="74"/>
      <c r="N24" s="74"/>
      <c r="O24" s="74"/>
      <c r="P24" s="74"/>
      <c r="Q24" s="74"/>
      <c r="R24" s="74" t="s">
        <v>35</v>
      </c>
      <c r="S24" s="74"/>
      <c r="T24" s="75"/>
    </row>
    <row r="25" spans="2:20" ht="34.950000000000003" customHeight="1" x14ac:dyDescent="0.2">
      <c r="B25" s="1287" t="s">
        <v>221</v>
      </c>
      <c r="C25" s="1290" t="s">
        <v>198</v>
      </c>
      <c r="D25" s="73"/>
      <c r="E25" s="74"/>
      <c r="F25" s="74"/>
      <c r="G25" s="74"/>
      <c r="H25" s="74"/>
      <c r="I25" s="74"/>
      <c r="J25" s="74"/>
      <c r="K25" s="74"/>
      <c r="L25" s="74"/>
      <c r="M25" s="74"/>
      <c r="N25" s="74"/>
      <c r="O25" s="74"/>
      <c r="P25" s="74"/>
      <c r="Q25" s="74"/>
      <c r="R25" s="74" t="s">
        <v>35</v>
      </c>
      <c r="S25" s="74"/>
      <c r="T25" s="75"/>
    </row>
    <row r="26" spans="2:20" ht="34.950000000000003" customHeight="1" x14ac:dyDescent="0.2">
      <c r="B26" s="1287" t="s">
        <v>599</v>
      </c>
      <c r="C26" s="1290" t="s">
        <v>199</v>
      </c>
      <c r="D26" s="73"/>
      <c r="E26" s="74"/>
      <c r="F26" s="74"/>
      <c r="G26" s="74"/>
      <c r="H26" s="74"/>
      <c r="I26" s="74"/>
      <c r="J26" s="74"/>
      <c r="K26" s="74"/>
      <c r="L26" s="74"/>
      <c r="M26" s="74"/>
      <c r="N26" s="74"/>
      <c r="O26" s="74"/>
      <c r="P26" s="74"/>
      <c r="Q26" s="74"/>
      <c r="R26" s="74" t="s">
        <v>35</v>
      </c>
      <c r="S26" s="74"/>
      <c r="T26" s="75"/>
    </row>
    <row r="27" spans="2:20" ht="34.950000000000003" customHeight="1" x14ac:dyDescent="0.2">
      <c r="B27" s="1287" t="s">
        <v>600</v>
      </c>
      <c r="C27" s="1290" t="s">
        <v>200</v>
      </c>
      <c r="D27" s="73"/>
      <c r="E27" s="74"/>
      <c r="F27" s="74"/>
      <c r="G27" s="74"/>
      <c r="H27" s="74"/>
      <c r="I27" s="74"/>
      <c r="J27" s="74"/>
      <c r="K27" s="74"/>
      <c r="L27" s="74"/>
      <c r="M27" s="74"/>
      <c r="N27" s="74"/>
      <c r="O27" s="74"/>
      <c r="P27" s="74"/>
      <c r="Q27" s="74"/>
      <c r="R27" s="74" t="s">
        <v>35</v>
      </c>
      <c r="S27" s="74"/>
      <c r="T27" s="75"/>
    </row>
    <row r="28" spans="2:20" ht="34.950000000000003" customHeight="1" x14ac:dyDescent="0.2">
      <c r="B28" s="1287" t="s">
        <v>601</v>
      </c>
      <c r="C28" s="1290" t="s">
        <v>195</v>
      </c>
      <c r="D28" s="73"/>
      <c r="E28" s="74"/>
      <c r="F28" s="74"/>
      <c r="G28" s="74"/>
      <c r="H28" s="74"/>
      <c r="I28" s="74"/>
      <c r="J28" s="74"/>
      <c r="K28" s="74"/>
      <c r="L28" s="74"/>
      <c r="M28" s="74"/>
      <c r="N28" s="74"/>
      <c r="O28" s="74"/>
      <c r="P28" s="74"/>
      <c r="Q28" s="74"/>
      <c r="R28" s="74" t="s">
        <v>35</v>
      </c>
      <c r="S28" s="74"/>
      <c r="T28" s="75"/>
    </row>
    <row r="29" spans="2:20" ht="34.950000000000003" customHeight="1" x14ac:dyDescent="0.2">
      <c r="B29" s="1287" t="s">
        <v>602</v>
      </c>
      <c r="C29" s="1290" t="s">
        <v>196</v>
      </c>
      <c r="D29" s="73"/>
      <c r="E29" s="74"/>
      <c r="F29" s="74"/>
      <c r="G29" s="74"/>
      <c r="H29" s="74"/>
      <c r="I29" s="74"/>
      <c r="J29" s="74"/>
      <c r="K29" s="74"/>
      <c r="L29" s="74"/>
      <c r="M29" s="74"/>
      <c r="N29" s="74"/>
      <c r="O29" s="74"/>
      <c r="P29" s="74"/>
      <c r="Q29" s="74"/>
      <c r="R29" s="74" t="s">
        <v>35</v>
      </c>
      <c r="S29" s="74"/>
      <c r="T29" s="75"/>
    </row>
    <row r="30" spans="2:20" ht="34.950000000000003" customHeight="1" x14ac:dyDescent="0.2">
      <c r="B30" s="1287" t="s">
        <v>603</v>
      </c>
      <c r="C30" s="1290" t="s">
        <v>124</v>
      </c>
      <c r="D30" s="73"/>
      <c r="E30" s="74"/>
      <c r="F30" s="74"/>
      <c r="G30" s="74"/>
      <c r="H30" s="74"/>
      <c r="I30" s="74"/>
      <c r="J30" s="74"/>
      <c r="K30" s="74"/>
      <c r="L30" s="74"/>
      <c r="M30" s="74"/>
      <c r="N30" s="74"/>
      <c r="O30" s="74"/>
      <c r="P30" s="74"/>
      <c r="Q30" s="74"/>
      <c r="R30" s="74" t="s">
        <v>35</v>
      </c>
      <c r="S30" s="74"/>
      <c r="T30" s="75"/>
    </row>
    <row r="31" spans="2:20" ht="34.950000000000003" customHeight="1" x14ac:dyDescent="0.2">
      <c r="B31" s="1287" t="s">
        <v>222</v>
      </c>
      <c r="C31" s="70" t="s">
        <v>125</v>
      </c>
      <c r="D31" s="73"/>
      <c r="E31" s="74"/>
      <c r="F31" s="74"/>
      <c r="G31" s="74"/>
      <c r="H31" s="74"/>
      <c r="I31" s="74"/>
      <c r="J31" s="74"/>
      <c r="K31" s="74"/>
      <c r="L31" s="74"/>
      <c r="M31" s="74"/>
      <c r="N31" s="74"/>
      <c r="O31" s="74"/>
      <c r="P31" s="74"/>
      <c r="Q31" s="74"/>
      <c r="R31" s="74" t="s">
        <v>35</v>
      </c>
      <c r="S31" s="74"/>
      <c r="T31" s="75"/>
    </row>
    <row r="32" spans="2:20" ht="34.950000000000003" customHeight="1" x14ac:dyDescent="0.2">
      <c r="B32" s="1287" t="s">
        <v>604</v>
      </c>
      <c r="C32" s="1290" t="s">
        <v>194</v>
      </c>
      <c r="D32" s="73"/>
      <c r="E32" s="74"/>
      <c r="F32" s="74"/>
      <c r="G32" s="74"/>
      <c r="H32" s="74"/>
      <c r="I32" s="74"/>
      <c r="J32" s="74"/>
      <c r="K32" s="74"/>
      <c r="L32" s="74"/>
      <c r="M32" s="74"/>
      <c r="N32" s="74"/>
      <c r="O32" s="74"/>
      <c r="P32" s="74"/>
      <c r="Q32" s="74"/>
      <c r="R32" s="74"/>
      <c r="S32" s="74" t="s">
        <v>35</v>
      </c>
      <c r="T32" s="75"/>
    </row>
    <row r="33" spans="2:20" ht="34.950000000000003" customHeight="1" x14ac:dyDescent="0.2">
      <c r="B33" s="1287" t="s">
        <v>605</v>
      </c>
      <c r="C33" s="70" t="s">
        <v>126</v>
      </c>
      <c r="D33" s="73"/>
      <c r="E33" s="74"/>
      <c r="F33" s="74"/>
      <c r="G33" s="74"/>
      <c r="H33" s="74"/>
      <c r="I33" s="74"/>
      <c r="J33" s="74"/>
      <c r="K33" s="74"/>
      <c r="L33" s="74"/>
      <c r="M33" s="74"/>
      <c r="N33" s="74"/>
      <c r="O33" s="74"/>
      <c r="P33" s="74"/>
      <c r="Q33" s="74"/>
      <c r="R33" s="74"/>
      <c r="S33" s="74" t="s">
        <v>35</v>
      </c>
      <c r="T33" s="75"/>
    </row>
    <row r="34" spans="2:20" ht="34.950000000000003" customHeight="1" x14ac:dyDescent="0.2">
      <c r="B34" s="1287" t="s">
        <v>606</v>
      </c>
      <c r="C34" s="1289" t="s">
        <v>127</v>
      </c>
      <c r="D34" s="73"/>
      <c r="E34" s="74"/>
      <c r="F34" s="74"/>
      <c r="G34" s="74"/>
      <c r="H34" s="74"/>
      <c r="I34" s="74"/>
      <c r="J34" s="74"/>
      <c r="K34" s="74"/>
      <c r="L34" s="74"/>
      <c r="M34" s="74"/>
      <c r="N34" s="74"/>
      <c r="O34" s="74"/>
      <c r="P34" s="74"/>
      <c r="Q34" s="74"/>
      <c r="R34" s="74"/>
      <c r="S34" s="74" t="s">
        <v>35</v>
      </c>
      <c r="T34" s="75"/>
    </row>
    <row r="35" spans="2:20" ht="34.950000000000003" customHeight="1" x14ac:dyDescent="0.2">
      <c r="B35" s="1287" t="s">
        <v>607</v>
      </c>
      <c r="C35" s="1289" t="s">
        <v>128</v>
      </c>
      <c r="D35" s="73"/>
      <c r="E35" s="74"/>
      <c r="F35" s="74"/>
      <c r="G35" s="74"/>
      <c r="H35" s="74"/>
      <c r="I35" s="74"/>
      <c r="J35" s="74"/>
      <c r="K35" s="74"/>
      <c r="L35" s="74"/>
      <c r="M35" s="74"/>
      <c r="N35" s="74"/>
      <c r="O35" s="74"/>
      <c r="P35" s="74"/>
      <c r="Q35" s="74"/>
      <c r="R35" s="74"/>
      <c r="S35" s="74" t="s">
        <v>35</v>
      </c>
      <c r="T35" s="75"/>
    </row>
    <row r="36" spans="2:20" ht="34.950000000000003" customHeight="1" x14ac:dyDescent="0.2">
      <c r="B36" s="1287" t="s">
        <v>608</v>
      </c>
      <c r="C36" s="1290" t="s">
        <v>193</v>
      </c>
      <c r="D36" s="73"/>
      <c r="E36" s="74"/>
      <c r="F36" s="74"/>
      <c r="G36" s="74"/>
      <c r="H36" s="74"/>
      <c r="I36" s="74"/>
      <c r="J36" s="74"/>
      <c r="K36" s="74"/>
      <c r="L36" s="74"/>
      <c r="M36" s="74"/>
      <c r="N36" s="74"/>
      <c r="O36" s="74"/>
      <c r="P36" s="74"/>
      <c r="Q36" s="74"/>
      <c r="R36" s="74"/>
      <c r="S36" s="74" t="s">
        <v>35</v>
      </c>
      <c r="T36" s="75"/>
    </row>
    <row r="37" spans="2:20" ht="34.950000000000003" customHeight="1" x14ac:dyDescent="0.2">
      <c r="B37" s="1287" t="s">
        <v>223</v>
      </c>
      <c r="C37" s="1289" t="s">
        <v>129</v>
      </c>
      <c r="D37" s="73"/>
      <c r="E37" s="74"/>
      <c r="F37" s="74"/>
      <c r="G37" s="74"/>
      <c r="H37" s="74"/>
      <c r="I37" s="74"/>
      <c r="J37" s="74"/>
      <c r="K37" s="74"/>
      <c r="L37" s="74"/>
      <c r="M37" s="74"/>
      <c r="N37" s="74"/>
      <c r="O37" s="74"/>
      <c r="P37" s="74"/>
      <c r="Q37" s="74"/>
      <c r="R37" s="74" t="s">
        <v>35</v>
      </c>
      <c r="S37" s="74" t="s">
        <v>35</v>
      </c>
      <c r="T37" s="75"/>
    </row>
    <row r="38" spans="2:20" ht="34.950000000000003" customHeight="1" x14ac:dyDescent="0.2">
      <c r="B38" s="1287" t="s">
        <v>609</v>
      </c>
      <c r="C38" s="1289" t="s">
        <v>130</v>
      </c>
      <c r="D38" s="73"/>
      <c r="E38" s="74"/>
      <c r="F38" s="74"/>
      <c r="G38" s="74"/>
      <c r="H38" s="74"/>
      <c r="I38" s="74"/>
      <c r="J38" s="74"/>
      <c r="K38" s="74"/>
      <c r="L38" s="74"/>
      <c r="M38" s="74"/>
      <c r="N38" s="74"/>
      <c r="O38" s="74"/>
      <c r="P38" s="74"/>
      <c r="Q38" s="74"/>
      <c r="R38" s="74"/>
      <c r="S38" s="74"/>
      <c r="T38" s="74" t="s">
        <v>35</v>
      </c>
    </row>
    <row r="39" spans="2:20" ht="34.950000000000003" customHeight="1" x14ac:dyDescent="0.2">
      <c r="B39" s="1287" t="s">
        <v>610</v>
      </c>
      <c r="C39" s="1290" t="s">
        <v>131</v>
      </c>
      <c r="D39" s="73"/>
      <c r="E39" s="74"/>
      <c r="F39" s="74"/>
      <c r="G39" s="74"/>
      <c r="H39" s="74"/>
      <c r="I39" s="74"/>
      <c r="J39" s="74"/>
      <c r="K39" s="74"/>
      <c r="L39" s="74"/>
      <c r="M39" s="74"/>
      <c r="N39" s="74"/>
      <c r="O39" s="74"/>
      <c r="P39" s="74"/>
      <c r="Q39" s="74"/>
      <c r="R39" s="74"/>
      <c r="S39" s="74"/>
      <c r="T39" s="74" t="s">
        <v>35</v>
      </c>
    </row>
    <row r="40" spans="2:20" ht="57" customHeight="1" x14ac:dyDescent="0.2">
      <c r="B40" s="1287" t="s">
        <v>611</v>
      </c>
      <c r="C40" s="1290" t="s">
        <v>132</v>
      </c>
      <c r="D40" s="73"/>
      <c r="E40" s="74"/>
      <c r="F40" s="74"/>
      <c r="G40" s="74"/>
      <c r="H40" s="74"/>
      <c r="I40" s="74"/>
      <c r="J40" s="74"/>
      <c r="K40" s="74"/>
      <c r="L40" s="74"/>
      <c r="M40" s="74"/>
      <c r="N40" s="74"/>
      <c r="O40" s="74"/>
      <c r="P40" s="74"/>
      <c r="Q40" s="74"/>
      <c r="R40" s="74"/>
      <c r="S40" s="74"/>
      <c r="T40" s="74" t="s">
        <v>35</v>
      </c>
    </row>
    <row r="41" spans="2:20" ht="34.950000000000003" customHeight="1" x14ac:dyDescent="0.2">
      <c r="B41" s="1287" t="s">
        <v>612</v>
      </c>
      <c r="C41" s="1292" t="s">
        <v>133</v>
      </c>
      <c r="D41" s="73"/>
      <c r="E41" s="74"/>
      <c r="F41" s="74"/>
      <c r="G41" s="74"/>
      <c r="H41" s="74"/>
      <c r="I41" s="74"/>
      <c r="J41" s="74"/>
      <c r="K41" s="74"/>
      <c r="L41" s="74"/>
      <c r="M41" s="74"/>
      <c r="N41" s="74"/>
      <c r="O41" s="74"/>
      <c r="P41" s="74"/>
      <c r="Q41" s="74"/>
      <c r="R41" s="74"/>
      <c r="S41" s="74"/>
      <c r="T41" s="74" t="s">
        <v>35</v>
      </c>
    </row>
    <row r="42" spans="2:20" ht="34.950000000000003" customHeight="1" x14ac:dyDescent="0.2">
      <c r="B42" s="1287" t="s">
        <v>224</v>
      </c>
      <c r="C42" s="1291" t="s">
        <v>138</v>
      </c>
      <c r="D42" s="73"/>
      <c r="E42" s="74"/>
      <c r="F42" s="74"/>
      <c r="G42" s="74"/>
      <c r="H42" s="74"/>
      <c r="I42" s="74"/>
      <c r="J42" s="74"/>
      <c r="K42" s="74"/>
      <c r="L42" s="74"/>
      <c r="M42" s="74"/>
      <c r="N42" s="74" t="s">
        <v>35</v>
      </c>
      <c r="O42" s="74"/>
      <c r="P42" s="74" t="s">
        <v>35</v>
      </c>
      <c r="Q42" s="74"/>
      <c r="R42" s="74"/>
      <c r="S42" s="74"/>
      <c r="T42" s="75"/>
    </row>
    <row r="43" spans="2:20" ht="34.950000000000003" customHeight="1" x14ac:dyDescent="0.2">
      <c r="B43" s="1287" t="s">
        <v>225</v>
      </c>
      <c r="C43" s="1289" t="s">
        <v>44</v>
      </c>
      <c r="D43" s="73"/>
      <c r="E43" s="74"/>
      <c r="F43" s="74"/>
      <c r="G43" s="74"/>
      <c r="H43" s="74"/>
      <c r="I43" s="74"/>
      <c r="J43" s="74"/>
      <c r="K43" s="74"/>
      <c r="L43" s="74"/>
      <c r="M43" s="74"/>
      <c r="N43" s="74" t="s">
        <v>35</v>
      </c>
      <c r="O43" s="74"/>
      <c r="P43" s="74" t="s">
        <v>35</v>
      </c>
      <c r="Q43" s="74"/>
      <c r="R43" s="74"/>
      <c r="S43" s="74"/>
      <c r="T43" s="75"/>
    </row>
    <row r="44" spans="2:20" ht="34.950000000000003" customHeight="1" x14ac:dyDescent="0.2">
      <c r="B44" s="1287" t="s">
        <v>613</v>
      </c>
      <c r="C44" s="1289" t="s">
        <v>139</v>
      </c>
      <c r="D44" s="73"/>
      <c r="E44" s="74"/>
      <c r="F44" s="74"/>
      <c r="G44" s="74"/>
      <c r="H44" s="74"/>
      <c r="I44" s="74"/>
      <c r="J44" s="74" t="s">
        <v>35</v>
      </c>
      <c r="K44" s="74"/>
      <c r="L44" s="74"/>
      <c r="M44" s="74"/>
      <c r="N44" s="74"/>
      <c r="O44" s="74"/>
      <c r="P44" s="74"/>
      <c r="Q44" s="74"/>
      <c r="R44" s="74"/>
      <c r="S44" s="74"/>
      <c r="T44" s="75"/>
    </row>
    <row r="45" spans="2:20" ht="34.950000000000003" customHeight="1" x14ac:dyDescent="0.2">
      <c r="B45" s="1287" t="s">
        <v>614</v>
      </c>
      <c r="C45" s="1289" t="s">
        <v>174</v>
      </c>
      <c r="D45" s="73"/>
      <c r="E45" s="74"/>
      <c r="F45" s="74"/>
      <c r="G45" s="74"/>
      <c r="H45" s="74"/>
      <c r="I45" s="74"/>
      <c r="J45" s="74" t="s">
        <v>35</v>
      </c>
      <c r="K45" s="74"/>
      <c r="L45" s="74" t="s">
        <v>35</v>
      </c>
      <c r="M45" s="74"/>
      <c r="N45" s="74" t="s">
        <v>35</v>
      </c>
      <c r="O45" s="74" t="s">
        <v>35</v>
      </c>
      <c r="P45" s="74" t="s">
        <v>35</v>
      </c>
      <c r="Q45" s="74" t="s">
        <v>35</v>
      </c>
      <c r="R45" s="74" t="s">
        <v>35</v>
      </c>
      <c r="S45" s="74" t="s">
        <v>35</v>
      </c>
      <c r="T45" s="75"/>
    </row>
    <row r="46" spans="2:20" ht="34.950000000000003" customHeight="1" x14ac:dyDescent="0.2">
      <c r="B46" s="1287" t="s">
        <v>615</v>
      </c>
      <c r="C46" s="1289" t="s">
        <v>41</v>
      </c>
      <c r="D46" s="73"/>
      <c r="E46" s="74"/>
      <c r="F46" s="74"/>
      <c r="G46" s="74"/>
      <c r="H46" s="74"/>
      <c r="I46" s="74"/>
      <c r="J46" s="74"/>
      <c r="K46" s="74"/>
      <c r="L46" s="74" t="s">
        <v>35</v>
      </c>
      <c r="M46" s="74"/>
      <c r="N46" s="74" t="s">
        <v>35</v>
      </c>
      <c r="O46" s="74"/>
      <c r="P46" s="74" t="s">
        <v>35</v>
      </c>
      <c r="Q46" s="74"/>
      <c r="R46" s="74"/>
      <c r="S46" s="74"/>
      <c r="T46" s="75"/>
    </row>
    <row r="47" spans="2:20" ht="34.950000000000003" customHeight="1" x14ac:dyDescent="0.2">
      <c r="B47" s="1287" t="s">
        <v>616</v>
      </c>
      <c r="C47" s="1289" t="s">
        <v>140</v>
      </c>
      <c r="D47" s="73"/>
      <c r="E47" s="74"/>
      <c r="F47" s="74"/>
      <c r="G47" s="74"/>
      <c r="H47" s="74"/>
      <c r="I47" s="74"/>
      <c r="J47" s="74"/>
      <c r="K47" s="74"/>
      <c r="L47" s="74"/>
      <c r="M47" s="74"/>
      <c r="N47" s="74" t="s">
        <v>35</v>
      </c>
      <c r="O47" s="74"/>
      <c r="P47" s="74"/>
      <c r="Q47" s="74"/>
      <c r="R47" s="74"/>
      <c r="S47" s="74"/>
      <c r="T47" s="75"/>
    </row>
    <row r="48" spans="2:20" ht="34.950000000000003" customHeight="1" x14ac:dyDescent="0.2">
      <c r="B48" s="1287" t="s">
        <v>617</v>
      </c>
      <c r="C48" s="1290" t="s">
        <v>141</v>
      </c>
      <c r="D48" s="73"/>
      <c r="E48" s="74"/>
      <c r="F48" s="74"/>
      <c r="G48" s="74"/>
      <c r="H48" s="74"/>
      <c r="I48" s="74"/>
      <c r="J48" s="74"/>
      <c r="K48" s="74"/>
      <c r="L48" s="74"/>
      <c r="M48" s="74"/>
      <c r="N48" s="74"/>
      <c r="O48" s="74"/>
      <c r="P48" s="74" t="s">
        <v>35</v>
      </c>
      <c r="Q48" s="74"/>
      <c r="R48" s="74"/>
      <c r="S48" s="74"/>
      <c r="T48" s="75"/>
    </row>
    <row r="49" spans="2:20" ht="34.950000000000003" customHeight="1" x14ac:dyDescent="0.2">
      <c r="B49" s="1287" t="s">
        <v>618</v>
      </c>
      <c r="C49" s="1289" t="s">
        <v>142</v>
      </c>
      <c r="D49" s="73"/>
      <c r="E49" s="74"/>
      <c r="F49" s="74"/>
      <c r="G49" s="74"/>
      <c r="H49" s="74"/>
      <c r="I49" s="74"/>
      <c r="J49" s="74"/>
      <c r="K49" s="74"/>
      <c r="L49" s="74"/>
      <c r="M49" s="74"/>
      <c r="N49" s="74"/>
      <c r="O49" s="74"/>
      <c r="P49" s="74" t="s">
        <v>35</v>
      </c>
      <c r="Q49" s="74"/>
      <c r="R49" s="74"/>
      <c r="S49" s="74"/>
      <c r="T49" s="75"/>
    </row>
    <row r="50" spans="2:20" ht="34.950000000000003" customHeight="1" x14ac:dyDescent="0.2">
      <c r="B50" s="1287" t="s">
        <v>619</v>
      </c>
      <c r="C50" s="1289" t="s">
        <v>192</v>
      </c>
      <c r="D50" s="73"/>
      <c r="E50" s="74"/>
      <c r="F50" s="74"/>
      <c r="G50" s="74"/>
      <c r="H50" s="74"/>
      <c r="I50" s="74"/>
      <c r="J50" s="74" t="s">
        <v>35</v>
      </c>
      <c r="K50" s="74"/>
      <c r="L50" s="74"/>
      <c r="M50" s="74"/>
      <c r="N50" s="74"/>
      <c r="O50" s="74"/>
      <c r="P50" s="74"/>
      <c r="Q50" s="74"/>
      <c r="R50" s="74"/>
      <c r="S50" s="74"/>
      <c r="T50" s="75"/>
    </row>
    <row r="51" spans="2:20" ht="34.950000000000003" customHeight="1" x14ac:dyDescent="0.2">
      <c r="B51" s="1287" t="s">
        <v>620</v>
      </c>
      <c r="C51" s="1289" t="s">
        <v>184</v>
      </c>
      <c r="D51" s="73"/>
      <c r="E51" s="74"/>
      <c r="F51" s="74"/>
      <c r="G51" s="74"/>
      <c r="H51" s="74"/>
      <c r="I51" s="74"/>
      <c r="J51" s="74" t="s">
        <v>35</v>
      </c>
      <c r="K51" s="74" t="s">
        <v>35</v>
      </c>
      <c r="L51" s="74"/>
      <c r="M51" s="74"/>
      <c r="N51" s="74"/>
      <c r="O51" s="74"/>
      <c r="P51" s="74"/>
      <c r="Q51" s="74"/>
      <c r="R51" s="74"/>
      <c r="S51" s="74"/>
      <c r="T51" s="75"/>
    </row>
    <row r="52" spans="2:20" ht="34.950000000000003" customHeight="1" x14ac:dyDescent="0.2">
      <c r="B52" s="1287" t="s">
        <v>621</v>
      </c>
      <c r="C52" s="1289" t="s">
        <v>143</v>
      </c>
      <c r="D52" s="73"/>
      <c r="E52" s="74"/>
      <c r="F52" s="74"/>
      <c r="G52" s="74"/>
      <c r="H52" s="74"/>
      <c r="I52" s="74"/>
      <c r="J52" s="74"/>
      <c r="K52" s="74"/>
      <c r="L52" s="74"/>
      <c r="M52" s="74"/>
      <c r="N52" s="74"/>
      <c r="O52" s="74"/>
      <c r="P52" s="74" t="s">
        <v>35</v>
      </c>
      <c r="Q52" s="74"/>
      <c r="R52" s="74"/>
      <c r="S52" s="74"/>
      <c r="T52" s="75"/>
    </row>
    <row r="53" spans="2:20" ht="34.950000000000003" customHeight="1" x14ac:dyDescent="0.2">
      <c r="B53" s="1287" t="s">
        <v>622</v>
      </c>
      <c r="C53" s="1289" t="s">
        <v>175</v>
      </c>
      <c r="D53" s="73"/>
      <c r="E53" s="74"/>
      <c r="F53" s="74"/>
      <c r="G53" s="74"/>
      <c r="H53" s="74"/>
      <c r="I53" s="74"/>
      <c r="J53" s="74" t="s">
        <v>35</v>
      </c>
      <c r="K53" s="74"/>
      <c r="L53" s="74" t="s">
        <v>35</v>
      </c>
      <c r="M53" s="74"/>
      <c r="N53" s="74" t="s">
        <v>35</v>
      </c>
      <c r="O53" s="74" t="s">
        <v>35</v>
      </c>
      <c r="P53" s="74" t="s">
        <v>35</v>
      </c>
      <c r="Q53" s="74" t="s">
        <v>35</v>
      </c>
      <c r="R53" s="74" t="s">
        <v>35</v>
      </c>
      <c r="S53" s="74" t="s">
        <v>35</v>
      </c>
      <c r="T53" s="75"/>
    </row>
    <row r="54" spans="2:20" ht="34.950000000000003" customHeight="1" x14ac:dyDescent="0.2">
      <c r="B54" s="1287" t="s">
        <v>623</v>
      </c>
      <c r="C54" s="1289" t="s">
        <v>176</v>
      </c>
      <c r="D54" s="73"/>
      <c r="E54" s="74"/>
      <c r="F54" s="74"/>
      <c r="G54" s="74"/>
      <c r="H54" s="74"/>
      <c r="I54" s="74"/>
      <c r="J54" s="74" t="s">
        <v>35</v>
      </c>
      <c r="K54" s="74"/>
      <c r="L54" s="74" t="s">
        <v>35</v>
      </c>
      <c r="M54" s="74"/>
      <c r="N54" s="74" t="s">
        <v>35</v>
      </c>
      <c r="O54" s="74" t="s">
        <v>35</v>
      </c>
      <c r="P54" s="74" t="s">
        <v>35</v>
      </c>
      <c r="Q54" s="74" t="s">
        <v>35</v>
      </c>
      <c r="R54" s="74" t="s">
        <v>35</v>
      </c>
      <c r="S54" s="74" t="s">
        <v>35</v>
      </c>
      <c r="T54" s="75"/>
    </row>
    <row r="55" spans="2:20" ht="34.950000000000003" customHeight="1" x14ac:dyDescent="0.2">
      <c r="B55" s="1287" t="s">
        <v>624</v>
      </c>
      <c r="C55" s="1289" t="s">
        <v>115</v>
      </c>
      <c r="D55" s="73"/>
      <c r="E55" s="74"/>
      <c r="F55" s="74"/>
      <c r="G55" s="74"/>
      <c r="H55" s="74"/>
      <c r="I55" s="74"/>
      <c r="J55" s="74" t="s">
        <v>35</v>
      </c>
      <c r="K55" s="74"/>
      <c r="L55" s="74" t="s">
        <v>35</v>
      </c>
      <c r="M55" s="74"/>
      <c r="N55" s="74" t="s">
        <v>35</v>
      </c>
      <c r="O55" s="74" t="s">
        <v>35</v>
      </c>
      <c r="P55" s="74" t="s">
        <v>35</v>
      </c>
      <c r="Q55" s="74" t="s">
        <v>35</v>
      </c>
      <c r="R55" s="74" t="s">
        <v>35</v>
      </c>
      <c r="S55" s="74" t="s">
        <v>35</v>
      </c>
      <c r="T55" s="75"/>
    </row>
    <row r="56" spans="2:20" ht="34.950000000000003" customHeight="1" x14ac:dyDescent="0.2">
      <c r="B56" s="1287" t="s">
        <v>625</v>
      </c>
      <c r="C56" s="1290" t="s">
        <v>113</v>
      </c>
      <c r="D56" s="73"/>
      <c r="E56" s="74"/>
      <c r="F56" s="74"/>
      <c r="G56" s="74"/>
      <c r="H56" s="74"/>
      <c r="I56" s="74"/>
      <c r="J56" s="74"/>
      <c r="K56" s="74"/>
      <c r="L56" s="74"/>
      <c r="M56" s="74"/>
      <c r="N56" s="74"/>
      <c r="O56" s="74" t="s">
        <v>35</v>
      </c>
      <c r="P56" s="74" t="s">
        <v>35</v>
      </c>
      <c r="Q56" s="74"/>
      <c r="R56" s="74"/>
      <c r="S56" s="74"/>
      <c r="T56" s="75"/>
    </row>
    <row r="57" spans="2:20" ht="34.950000000000003" customHeight="1" x14ac:dyDescent="0.2">
      <c r="B57" s="1287" t="s">
        <v>226</v>
      </c>
      <c r="C57" s="1289" t="s">
        <v>190</v>
      </c>
      <c r="D57" s="73"/>
      <c r="E57" s="74"/>
      <c r="F57" s="74"/>
      <c r="G57" s="74"/>
      <c r="H57" s="74"/>
      <c r="I57" s="74" t="s">
        <v>35</v>
      </c>
      <c r="J57" s="74" t="s">
        <v>35</v>
      </c>
      <c r="K57" s="74"/>
      <c r="L57" s="74"/>
      <c r="M57" s="74"/>
      <c r="N57" s="74"/>
      <c r="O57" s="74"/>
      <c r="P57" s="74"/>
      <c r="Q57" s="74"/>
      <c r="R57" s="74"/>
      <c r="S57" s="74"/>
      <c r="T57" s="75"/>
    </row>
    <row r="58" spans="2:20" ht="34.950000000000003" customHeight="1" x14ac:dyDescent="0.2">
      <c r="B58" s="1287" t="s">
        <v>626</v>
      </c>
      <c r="C58" s="1289" t="s">
        <v>145</v>
      </c>
      <c r="D58" s="73"/>
      <c r="E58" s="74"/>
      <c r="F58" s="74"/>
      <c r="G58" s="74"/>
      <c r="H58" s="74"/>
      <c r="I58" s="74"/>
      <c r="J58" s="74"/>
      <c r="K58" s="74" t="s">
        <v>35</v>
      </c>
      <c r="L58" s="74" t="s">
        <v>35</v>
      </c>
      <c r="M58" s="74"/>
      <c r="N58" s="74"/>
      <c r="O58" s="74"/>
      <c r="P58" s="74"/>
      <c r="Q58" s="74"/>
      <c r="R58" s="74"/>
      <c r="S58" s="74"/>
      <c r="T58" s="75"/>
    </row>
    <row r="59" spans="2:20" ht="34.950000000000003" customHeight="1" x14ac:dyDescent="0.2">
      <c r="B59" s="1287" t="s">
        <v>627</v>
      </c>
      <c r="C59" s="1289" t="s">
        <v>146</v>
      </c>
      <c r="D59" s="73"/>
      <c r="E59" s="74"/>
      <c r="F59" s="74"/>
      <c r="G59" s="74"/>
      <c r="H59" s="74"/>
      <c r="I59" s="74"/>
      <c r="J59" s="74"/>
      <c r="K59" s="74"/>
      <c r="L59" s="74" t="s">
        <v>35</v>
      </c>
      <c r="M59" s="74"/>
      <c r="N59" s="74"/>
      <c r="O59" s="74"/>
      <c r="P59" s="74"/>
      <c r="Q59" s="74"/>
      <c r="R59" s="74"/>
      <c r="S59" s="74"/>
      <c r="T59" s="75"/>
    </row>
    <row r="60" spans="2:20" ht="34.950000000000003" customHeight="1" x14ac:dyDescent="0.2">
      <c r="B60" s="1287" t="s">
        <v>628</v>
      </c>
      <c r="C60" s="1289" t="s">
        <v>147</v>
      </c>
      <c r="D60" s="73"/>
      <c r="E60" s="74"/>
      <c r="F60" s="74"/>
      <c r="G60" s="74"/>
      <c r="H60" s="74"/>
      <c r="I60" s="74"/>
      <c r="J60" s="74"/>
      <c r="K60" s="74"/>
      <c r="L60" s="74" t="s">
        <v>35</v>
      </c>
      <c r="M60" s="74"/>
      <c r="N60" s="74"/>
      <c r="O60" s="74"/>
      <c r="P60" s="74"/>
      <c r="Q60" s="74"/>
      <c r="R60" s="74"/>
      <c r="S60" s="74"/>
      <c r="T60" s="75"/>
    </row>
    <row r="61" spans="2:20" ht="34.950000000000003" customHeight="1" x14ac:dyDescent="0.2">
      <c r="B61" s="1287" t="s">
        <v>629</v>
      </c>
      <c r="C61" s="1289" t="s">
        <v>186</v>
      </c>
      <c r="D61" s="73"/>
      <c r="E61" s="74"/>
      <c r="F61" s="74"/>
      <c r="G61" s="74"/>
      <c r="H61" s="74"/>
      <c r="I61" s="74"/>
      <c r="J61" s="74"/>
      <c r="K61" s="74"/>
      <c r="L61" s="74"/>
      <c r="M61" s="74"/>
      <c r="N61" s="74" t="s">
        <v>35</v>
      </c>
      <c r="O61" s="74"/>
      <c r="P61" s="74"/>
      <c r="Q61" s="74"/>
      <c r="R61" s="74"/>
      <c r="S61" s="74"/>
      <c r="T61" s="75"/>
    </row>
    <row r="62" spans="2:20" ht="34.950000000000003" customHeight="1" x14ac:dyDescent="0.2">
      <c r="B62" s="1287" t="s">
        <v>630</v>
      </c>
      <c r="C62" s="1289" t="s">
        <v>187</v>
      </c>
      <c r="D62" s="73"/>
      <c r="E62" s="74"/>
      <c r="F62" s="74"/>
      <c r="G62" s="74"/>
      <c r="H62" s="74"/>
      <c r="I62" s="74"/>
      <c r="J62" s="74"/>
      <c r="K62" s="74"/>
      <c r="L62" s="74"/>
      <c r="M62" s="74"/>
      <c r="N62" s="74" t="s">
        <v>35</v>
      </c>
      <c r="O62" s="74"/>
      <c r="P62" s="74"/>
      <c r="Q62" s="74"/>
      <c r="R62" s="74"/>
      <c r="S62" s="74"/>
      <c r="T62" s="75"/>
    </row>
    <row r="63" spans="2:20" ht="34.950000000000003" customHeight="1" x14ac:dyDescent="0.2">
      <c r="B63" s="1287" t="s">
        <v>631</v>
      </c>
      <c r="C63" s="1289" t="s">
        <v>188</v>
      </c>
      <c r="D63" s="73"/>
      <c r="E63" s="74"/>
      <c r="F63" s="74"/>
      <c r="G63" s="74"/>
      <c r="H63" s="74"/>
      <c r="I63" s="74"/>
      <c r="J63" s="74"/>
      <c r="K63" s="74"/>
      <c r="L63" s="74"/>
      <c r="M63" s="74"/>
      <c r="N63" s="74" t="s">
        <v>35</v>
      </c>
      <c r="O63" s="74"/>
      <c r="P63" s="74"/>
      <c r="Q63" s="74"/>
      <c r="R63" s="74"/>
      <c r="S63" s="74"/>
      <c r="T63" s="75"/>
    </row>
    <row r="64" spans="2:20" ht="34.950000000000003" customHeight="1" x14ac:dyDescent="0.2">
      <c r="B64" s="1287" t="s">
        <v>632</v>
      </c>
      <c r="C64" s="1289" t="s">
        <v>189</v>
      </c>
      <c r="D64" s="73"/>
      <c r="E64" s="74"/>
      <c r="F64" s="74"/>
      <c r="G64" s="74"/>
      <c r="H64" s="74"/>
      <c r="I64" s="74"/>
      <c r="J64" s="74"/>
      <c r="K64" s="74"/>
      <c r="L64" s="74"/>
      <c r="M64" s="74"/>
      <c r="N64" s="74" t="s">
        <v>35</v>
      </c>
      <c r="O64" s="74"/>
      <c r="P64" s="74"/>
      <c r="Q64" s="74"/>
      <c r="R64" s="74"/>
      <c r="S64" s="74"/>
      <c r="T64" s="75"/>
    </row>
    <row r="65" spans="2:20" ht="34.950000000000003" customHeight="1" x14ac:dyDescent="0.2">
      <c r="B65" s="1287" t="s">
        <v>227</v>
      </c>
      <c r="C65" s="1289" t="s">
        <v>177</v>
      </c>
      <c r="D65" s="73"/>
      <c r="E65" s="74"/>
      <c r="F65" s="74"/>
      <c r="G65" s="74"/>
      <c r="H65" s="74"/>
      <c r="I65" s="74"/>
      <c r="J65" s="74"/>
      <c r="K65" s="74"/>
      <c r="L65" s="74"/>
      <c r="M65" s="74"/>
      <c r="N65" s="74" t="s">
        <v>35</v>
      </c>
      <c r="O65" s="74"/>
      <c r="P65" s="74"/>
      <c r="Q65" s="74"/>
      <c r="R65" s="74"/>
      <c r="S65" s="74"/>
      <c r="T65" s="75"/>
    </row>
    <row r="66" spans="2:20" ht="34.950000000000003" customHeight="1" x14ac:dyDescent="0.2">
      <c r="B66" s="1287" t="s">
        <v>228</v>
      </c>
      <c r="C66" s="1289" t="s">
        <v>178</v>
      </c>
      <c r="D66" s="73"/>
      <c r="E66" s="74"/>
      <c r="F66" s="74"/>
      <c r="G66" s="74"/>
      <c r="H66" s="74"/>
      <c r="I66" s="74"/>
      <c r="J66" s="74"/>
      <c r="K66" s="74"/>
      <c r="L66" s="74"/>
      <c r="M66" s="74"/>
      <c r="N66" s="74" t="s">
        <v>35</v>
      </c>
      <c r="O66" s="74"/>
      <c r="P66" s="74"/>
      <c r="Q66" s="74"/>
      <c r="R66" s="74"/>
      <c r="S66" s="74"/>
      <c r="T66" s="75"/>
    </row>
    <row r="67" spans="2:20" ht="34.950000000000003" customHeight="1" x14ac:dyDescent="0.2">
      <c r="B67" s="1287" t="s">
        <v>229</v>
      </c>
      <c r="C67" s="1290" t="s">
        <v>179</v>
      </c>
      <c r="D67" s="73"/>
      <c r="E67" s="74"/>
      <c r="F67" s="74"/>
      <c r="G67" s="74"/>
      <c r="H67" s="74"/>
      <c r="I67" s="74"/>
      <c r="J67" s="74"/>
      <c r="K67" s="74"/>
      <c r="L67" s="74"/>
      <c r="M67" s="74"/>
      <c r="N67" s="74" t="s">
        <v>35</v>
      </c>
      <c r="O67" s="74"/>
      <c r="P67" s="74"/>
      <c r="Q67" s="74"/>
      <c r="R67" s="74"/>
      <c r="S67" s="74"/>
      <c r="T67" s="75"/>
    </row>
    <row r="68" spans="2:20" ht="34.950000000000003" customHeight="1" x14ac:dyDescent="0.2">
      <c r="B68" s="1287" t="s">
        <v>230</v>
      </c>
      <c r="C68" s="1289" t="s">
        <v>148</v>
      </c>
      <c r="D68" s="73"/>
      <c r="E68" s="74"/>
      <c r="F68" s="74"/>
      <c r="G68" s="74"/>
      <c r="H68" s="74"/>
      <c r="I68" s="74"/>
      <c r="J68" s="74"/>
      <c r="K68" s="74"/>
      <c r="L68" s="74"/>
      <c r="M68" s="74"/>
      <c r="N68" s="74" t="s">
        <v>35</v>
      </c>
      <c r="O68" s="74"/>
      <c r="P68" s="74"/>
      <c r="Q68" s="74"/>
      <c r="R68" s="74"/>
      <c r="S68" s="74"/>
      <c r="T68" s="75"/>
    </row>
    <row r="69" spans="2:20" ht="34.950000000000003" customHeight="1" x14ac:dyDescent="0.2">
      <c r="B69" s="1287" t="s">
        <v>231</v>
      </c>
      <c r="C69" s="1289" t="s">
        <v>149</v>
      </c>
      <c r="D69" s="73"/>
      <c r="E69" s="74"/>
      <c r="F69" s="74"/>
      <c r="G69" s="74"/>
      <c r="H69" s="74"/>
      <c r="I69" s="74"/>
      <c r="J69" s="74"/>
      <c r="K69" s="74"/>
      <c r="L69" s="74"/>
      <c r="M69" s="74"/>
      <c r="N69" s="74" t="s">
        <v>35</v>
      </c>
      <c r="O69" s="74"/>
      <c r="P69" s="74"/>
      <c r="Q69" s="74"/>
      <c r="R69" s="74"/>
      <c r="S69" s="74"/>
      <c r="T69" s="75"/>
    </row>
    <row r="70" spans="2:20" ht="34.950000000000003" customHeight="1" x14ac:dyDescent="0.2">
      <c r="B70" s="1287" t="s">
        <v>633</v>
      </c>
      <c r="C70" s="70" t="s">
        <v>150</v>
      </c>
      <c r="D70" s="73"/>
      <c r="E70" s="74"/>
      <c r="F70" s="74"/>
      <c r="G70" s="74"/>
      <c r="H70" s="74"/>
      <c r="I70" s="74"/>
      <c r="J70" s="74"/>
      <c r="K70" s="74"/>
      <c r="L70" s="74"/>
      <c r="M70" s="74"/>
      <c r="N70" s="74" t="s">
        <v>35</v>
      </c>
      <c r="O70" s="74"/>
      <c r="P70" s="74"/>
      <c r="Q70" s="74"/>
      <c r="R70" s="74"/>
      <c r="S70" s="74"/>
      <c r="T70" s="75"/>
    </row>
    <row r="71" spans="2:20" ht="34.950000000000003" customHeight="1" x14ac:dyDescent="0.2">
      <c r="B71" s="1287" t="s">
        <v>634</v>
      </c>
      <c r="C71" s="70" t="s">
        <v>151</v>
      </c>
      <c r="D71" s="73"/>
      <c r="E71" s="74"/>
      <c r="F71" s="74"/>
      <c r="G71" s="74"/>
      <c r="H71" s="74"/>
      <c r="I71" s="74"/>
      <c r="J71" s="74"/>
      <c r="K71" s="74"/>
      <c r="L71" s="74"/>
      <c r="M71" s="74"/>
      <c r="N71" s="74" t="s">
        <v>35</v>
      </c>
      <c r="O71" s="74"/>
      <c r="P71" s="74"/>
      <c r="Q71" s="74"/>
      <c r="R71" s="74"/>
      <c r="S71" s="74"/>
      <c r="T71" s="75"/>
    </row>
    <row r="72" spans="2:20" ht="34.950000000000003" customHeight="1" x14ac:dyDescent="0.2">
      <c r="B72" s="1287" t="s">
        <v>635</v>
      </c>
      <c r="C72" s="70" t="s">
        <v>152</v>
      </c>
      <c r="D72" s="73"/>
      <c r="E72" s="74"/>
      <c r="F72" s="74"/>
      <c r="G72" s="74"/>
      <c r="H72" s="74"/>
      <c r="I72" s="74"/>
      <c r="J72" s="74"/>
      <c r="K72" s="74"/>
      <c r="L72" s="74"/>
      <c r="M72" s="74"/>
      <c r="N72" s="74" t="s">
        <v>35</v>
      </c>
      <c r="O72" s="74"/>
      <c r="P72" s="74"/>
      <c r="Q72" s="74"/>
      <c r="R72" s="74"/>
      <c r="S72" s="74"/>
      <c r="T72" s="75"/>
    </row>
    <row r="73" spans="2:20" ht="34.950000000000003" customHeight="1" x14ac:dyDescent="0.2">
      <c r="B73" s="1287" t="s">
        <v>232</v>
      </c>
      <c r="C73" s="1289" t="s">
        <v>153</v>
      </c>
      <c r="D73" s="73"/>
      <c r="E73" s="74"/>
      <c r="F73" s="74"/>
      <c r="G73" s="74"/>
      <c r="H73" s="74"/>
      <c r="I73" s="74"/>
      <c r="J73" s="74"/>
      <c r="K73" s="74"/>
      <c r="L73" s="74"/>
      <c r="M73" s="74"/>
      <c r="N73" s="74"/>
      <c r="O73" s="74"/>
      <c r="P73" s="74" t="s">
        <v>35</v>
      </c>
      <c r="Q73" s="74"/>
      <c r="R73" s="74"/>
      <c r="S73" s="74"/>
      <c r="T73" s="75"/>
    </row>
    <row r="74" spans="2:20" ht="34.950000000000003" customHeight="1" x14ac:dyDescent="0.2">
      <c r="B74" s="1287" t="s">
        <v>233</v>
      </c>
      <c r="C74" s="1289" t="s">
        <v>154</v>
      </c>
      <c r="D74" s="73"/>
      <c r="E74" s="74"/>
      <c r="F74" s="74"/>
      <c r="G74" s="74"/>
      <c r="H74" s="74"/>
      <c r="I74" s="74"/>
      <c r="J74" s="74"/>
      <c r="K74" s="74"/>
      <c r="L74" s="74"/>
      <c r="M74" s="74"/>
      <c r="N74" s="74"/>
      <c r="O74" s="74"/>
      <c r="P74" s="74" t="s">
        <v>35</v>
      </c>
      <c r="Q74" s="74"/>
      <c r="R74" s="74"/>
      <c r="S74" s="74"/>
      <c r="T74" s="75"/>
    </row>
    <row r="75" spans="2:20" ht="34.950000000000003" customHeight="1" x14ac:dyDescent="0.2">
      <c r="B75" s="1287" t="s">
        <v>234</v>
      </c>
      <c r="C75" s="1289" t="s">
        <v>155</v>
      </c>
      <c r="D75" s="73"/>
      <c r="E75" s="74"/>
      <c r="F75" s="74"/>
      <c r="G75" s="74"/>
      <c r="H75" s="74"/>
      <c r="I75" s="74"/>
      <c r="J75" s="74"/>
      <c r="K75" s="74"/>
      <c r="L75" s="74"/>
      <c r="M75" s="74"/>
      <c r="N75" s="74"/>
      <c r="O75" s="74"/>
      <c r="P75" s="74" t="s">
        <v>35</v>
      </c>
      <c r="Q75" s="74"/>
      <c r="R75" s="74"/>
      <c r="S75" s="74"/>
      <c r="T75" s="75"/>
    </row>
    <row r="76" spans="2:20" ht="34.950000000000003" customHeight="1" x14ac:dyDescent="0.2">
      <c r="B76" s="1287" t="s">
        <v>636</v>
      </c>
      <c r="C76" s="1289" t="s">
        <v>180</v>
      </c>
      <c r="D76" s="73"/>
      <c r="E76" s="74"/>
      <c r="F76" s="74"/>
      <c r="G76" s="74"/>
      <c r="H76" s="74"/>
      <c r="I76" s="74"/>
      <c r="J76" s="74" t="s">
        <v>35</v>
      </c>
      <c r="K76" s="74"/>
      <c r="L76" s="74" t="s">
        <v>35</v>
      </c>
      <c r="M76" s="74"/>
      <c r="N76" s="74"/>
      <c r="O76" s="74"/>
      <c r="P76" s="74"/>
      <c r="Q76" s="74"/>
      <c r="R76" s="74"/>
      <c r="S76" s="74"/>
      <c r="T76" s="75"/>
    </row>
    <row r="77" spans="2:20" ht="34.950000000000003" customHeight="1" x14ac:dyDescent="0.2">
      <c r="B77" s="1287" t="s">
        <v>235</v>
      </c>
      <c r="C77" s="1289" t="s">
        <v>181</v>
      </c>
      <c r="D77" s="73"/>
      <c r="E77" s="74"/>
      <c r="F77" s="74"/>
      <c r="G77" s="74"/>
      <c r="H77" s="74"/>
      <c r="I77" s="74"/>
      <c r="J77" s="74"/>
      <c r="K77" s="74" t="s">
        <v>35</v>
      </c>
      <c r="L77" s="74"/>
      <c r="M77" s="74"/>
      <c r="N77" s="74"/>
      <c r="O77" s="74"/>
      <c r="P77" s="74"/>
      <c r="Q77" s="74"/>
      <c r="R77" s="74"/>
      <c r="S77" s="74"/>
      <c r="T77" s="75"/>
    </row>
    <row r="78" spans="2:20" ht="34.950000000000003" customHeight="1" x14ac:dyDescent="0.2">
      <c r="B78" s="1287" t="s">
        <v>236</v>
      </c>
      <c r="C78" s="1290" t="s">
        <v>182</v>
      </c>
      <c r="D78" s="73"/>
      <c r="E78" s="74"/>
      <c r="F78" s="74"/>
      <c r="G78" s="74"/>
      <c r="H78" s="74"/>
      <c r="I78" s="74"/>
      <c r="J78" s="74"/>
      <c r="K78" s="74"/>
      <c r="L78" s="74"/>
      <c r="M78" s="74"/>
      <c r="N78" s="74" t="s">
        <v>35</v>
      </c>
      <c r="O78" s="74"/>
      <c r="P78" s="74"/>
      <c r="Q78" s="74"/>
      <c r="R78" s="74"/>
      <c r="S78" s="74"/>
      <c r="T78" s="75"/>
    </row>
    <row r="79" spans="2:20" ht="34.950000000000003" customHeight="1" x14ac:dyDescent="0.2">
      <c r="B79" s="1287" t="s">
        <v>237</v>
      </c>
      <c r="C79" s="70" t="s">
        <v>183</v>
      </c>
      <c r="D79" s="73"/>
      <c r="E79" s="74"/>
      <c r="F79" s="74"/>
      <c r="G79" s="74"/>
      <c r="H79" s="74"/>
      <c r="I79" s="74"/>
      <c r="J79" s="74"/>
      <c r="K79" s="74"/>
      <c r="L79" s="74" t="s">
        <v>35</v>
      </c>
      <c r="M79" s="74"/>
      <c r="N79" s="74" t="s">
        <v>35</v>
      </c>
      <c r="O79" s="74"/>
      <c r="P79" s="74"/>
      <c r="Q79" s="74"/>
      <c r="R79" s="74"/>
      <c r="S79" s="74"/>
      <c r="T79" s="75"/>
    </row>
    <row r="80" spans="2:20" ht="34.950000000000003" customHeight="1" x14ac:dyDescent="0.2">
      <c r="B80" s="1287" t="s">
        <v>238</v>
      </c>
      <c r="C80" s="1289" t="s">
        <v>191</v>
      </c>
      <c r="D80" s="73"/>
      <c r="E80" s="74"/>
      <c r="F80" s="74"/>
      <c r="G80" s="74"/>
      <c r="H80" s="74"/>
      <c r="I80" s="74"/>
      <c r="J80" s="74"/>
      <c r="K80" s="74"/>
      <c r="L80" s="74" t="s">
        <v>35</v>
      </c>
      <c r="M80" s="74"/>
      <c r="N80" s="74"/>
      <c r="O80" s="74" t="s">
        <v>35</v>
      </c>
      <c r="P80" s="74" t="s">
        <v>35</v>
      </c>
      <c r="Q80" s="74"/>
      <c r="R80" s="74"/>
      <c r="S80" s="74"/>
      <c r="T80" s="75"/>
    </row>
    <row r="81" spans="2:20" ht="34.950000000000003" customHeight="1" x14ac:dyDescent="0.2">
      <c r="B81" s="1287" t="s">
        <v>239</v>
      </c>
      <c r="C81" s="1289" t="s">
        <v>173</v>
      </c>
      <c r="D81" s="73"/>
      <c r="E81" s="74"/>
      <c r="F81" s="74"/>
      <c r="G81" s="74"/>
      <c r="H81" s="74"/>
      <c r="I81" s="74"/>
      <c r="J81" s="74"/>
      <c r="K81" s="74"/>
      <c r="L81" s="74"/>
      <c r="M81" s="74"/>
      <c r="N81" s="74"/>
      <c r="O81" s="74" t="s">
        <v>35</v>
      </c>
      <c r="P81" s="74" t="s">
        <v>35</v>
      </c>
      <c r="Q81" s="74"/>
      <c r="R81" s="74"/>
      <c r="S81" s="74"/>
      <c r="T81" s="75"/>
    </row>
    <row r="82" spans="2:20" ht="34.950000000000003" customHeight="1" x14ac:dyDescent="0.2">
      <c r="B82" s="1287" t="s">
        <v>240</v>
      </c>
      <c r="C82" s="70" t="s">
        <v>171</v>
      </c>
      <c r="D82" s="73"/>
      <c r="E82" s="74"/>
      <c r="F82" s="74"/>
      <c r="G82" s="74"/>
      <c r="H82" s="74"/>
      <c r="I82" s="74"/>
      <c r="J82" s="74" t="s">
        <v>35</v>
      </c>
      <c r="K82" s="74"/>
      <c r="L82" s="74"/>
      <c r="M82" s="74"/>
      <c r="N82" s="74"/>
      <c r="O82" s="74"/>
      <c r="P82" s="74"/>
      <c r="Q82" s="74"/>
      <c r="R82" s="74"/>
      <c r="S82" s="74"/>
      <c r="T82" s="75"/>
    </row>
    <row r="83" spans="2:20" ht="34.950000000000003" customHeight="1" x14ac:dyDescent="0.2">
      <c r="B83" s="1287" t="s">
        <v>241</v>
      </c>
      <c r="C83" s="70" t="s">
        <v>172</v>
      </c>
      <c r="D83" s="73"/>
      <c r="E83" s="74"/>
      <c r="F83" s="74"/>
      <c r="G83" s="74"/>
      <c r="H83" s="74"/>
      <c r="I83" s="74"/>
      <c r="J83" s="74"/>
      <c r="K83" s="74"/>
      <c r="L83" s="74"/>
      <c r="M83" s="74"/>
      <c r="N83" s="74"/>
      <c r="O83" s="74" t="s">
        <v>35</v>
      </c>
      <c r="P83" s="74" t="s">
        <v>35</v>
      </c>
      <c r="Q83" s="74"/>
      <c r="R83" s="74"/>
      <c r="S83" s="74"/>
      <c r="T83" s="75"/>
    </row>
    <row r="84" spans="2:20" ht="34.950000000000003" customHeight="1" x14ac:dyDescent="0.2">
      <c r="B84" s="1287" t="s">
        <v>242</v>
      </c>
      <c r="C84" s="70" t="s">
        <v>156</v>
      </c>
      <c r="D84" s="73"/>
      <c r="E84" s="74"/>
      <c r="F84" s="74"/>
      <c r="G84" s="74"/>
      <c r="H84" s="74"/>
      <c r="I84" s="74"/>
      <c r="J84" s="74"/>
      <c r="K84" s="74"/>
      <c r="L84" s="74"/>
      <c r="M84" s="74"/>
      <c r="N84" s="74" t="s">
        <v>35</v>
      </c>
      <c r="O84" s="74"/>
      <c r="P84" s="74"/>
      <c r="Q84" s="74"/>
      <c r="R84" s="74"/>
      <c r="S84" s="74"/>
      <c r="T84" s="75"/>
    </row>
    <row r="85" spans="2:20" ht="34.950000000000003" customHeight="1" x14ac:dyDescent="0.2">
      <c r="B85" s="1287" t="s">
        <v>243</v>
      </c>
      <c r="C85" s="70" t="s">
        <v>157</v>
      </c>
      <c r="D85" s="73"/>
      <c r="E85" s="74"/>
      <c r="F85" s="74"/>
      <c r="G85" s="74"/>
      <c r="H85" s="74"/>
      <c r="I85" s="74"/>
      <c r="J85" s="74"/>
      <c r="K85" s="74"/>
      <c r="L85" s="74"/>
      <c r="M85" s="74"/>
      <c r="N85" s="74" t="s">
        <v>35</v>
      </c>
      <c r="O85" s="74"/>
      <c r="P85" s="74"/>
      <c r="Q85" s="74"/>
      <c r="R85" s="74"/>
      <c r="S85" s="74"/>
      <c r="T85" s="75"/>
    </row>
    <row r="86" spans="2:20" ht="34.950000000000003" customHeight="1" x14ac:dyDescent="0.2">
      <c r="B86" s="1287" t="s">
        <v>637</v>
      </c>
      <c r="C86" s="1289" t="s">
        <v>158</v>
      </c>
      <c r="D86" s="73"/>
      <c r="E86" s="74"/>
      <c r="F86" s="74"/>
      <c r="G86" s="74"/>
      <c r="H86" s="74"/>
      <c r="I86" s="74"/>
      <c r="J86" s="74"/>
      <c r="K86" s="74"/>
      <c r="L86" s="74"/>
      <c r="M86" s="74"/>
      <c r="N86" s="74" t="s">
        <v>35</v>
      </c>
      <c r="O86" s="74"/>
      <c r="P86" s="74"/>
      <c r="Q86" s="74"/>
      <c r="R86" s="74"/>
      <c r="S86" s="74"/>
      <c r="T86" s="75"/>
    </row>
    <row r="87" spans="2:20" ht="34.950000000000003" customHeight="1" x14ac:dyDescent="0.2">
      <c r="B87" s="1287" t="s">
        <v>638</v>
      </c>
      <c r="C87" s="1289" t="s">
        <v>159</v>
      </c>
      <c r="D87" s="73"/>
      <c r="E87" s="74"/>
      <c r="F87" s="74"/>
      <c r="G87" s="74"/>
      <c r="H87" s="74"/>
      <c r="I87" s="74"/>
      <c r="J87" s="74"/>
      <c r="K87" s="74"/>
      <c r="L87" s="74"/>
      <c r="M87" s="74"/>
      <c r="N87" s="74" t="s">
        <v>35</v>
      </c>
      <c r="O87" s="74"/>
      <c r="P87" s="74"/>
      <c r="Q87" s="74"/>
      <c r="R87" s="74"/>
      <c r="S87" s="74"/>
      <c r="T87" s="75"/>
    </row>
    <row r="88" spans="2:20" ht="34.950000000000003" customHeight="1" x14ac:dyDescent="0.2">
      <c r="B88" s="1287" t="s">
        <v>244</v>
      </c>
      <c r="C88" s="1293" t="s">
        <v>160</v>
      </c>
      <c r="D88" s="73"/>
      <c r="E88" s="74"/>
      <c r="F88" s="74"/>
      <c r="G88" s="74"/>
      <c r="H88" s="74"/>
      <c r="I88" s="74"/>
      <c r="J88" s="74"/>
      <c r="K88" s="74"/>
      <c r="L88" s="74"/>
      <c r="M88" s="74"/>
      <c r="N88" s="74" t="s">
        <v>35</v>
      </c>
      <c r="O88" s="74"/>
      <c r="P88" s="74"/>
      <c r="Q88" s="74"/>
      <c r="R88" s="74"/>
      <c r="S88" s="74"/>
      <c r="T88" s="75"/>
    </row>
    <row r="89" spans="2:20" ht="34.950000000000003" customHeight="1" x14ac:dyDescent="0.2">
      <c r="B89" s="1287" t="s">
        <v>245</v>
      </c>
      <c r="C89" s="70" t="s">
        <v>168</v>
      </c>
      <c r="D89" s="73"/>
      <c r="E89" s="74"/>
      <c r="F89" s="74"/>
      <c r="G89" s="74"/>
      <c r="H89" s="74"/>
      <c r="I89" s="74"/>
      <c r="J89" s="74"/>
      <c r="K89" s="74"/>
      <c r="L89" s="74"/>
      <c r="M89" s="74"/>
      <c r="N89" s="74" t="s">
        <v>35</v>
      </c>
      <c r="O89" s="74"/>
      <c r="P89" s="74"/>
      <c r="Q89" s="74"/>
      <c r="R89" s="74"/>
      <c r="S89" s="74"/>
      <c r="T89" s="75"/>
    </row>
    <row r="90" spans="2:20" ht="34.950000000000003" customHeight="1" x14ac:dyDescent="0.2">
      <c r="B90" s="1287" t="s">
        <v>246</v>
      </c>
      <c r="C90" s="70" t="s">
        <v>169</v>
      </c>
      <c r="D90" s="73"/>
      <c r="E90" s="74"/>
      <c r="F90" s="74"/>
      <c r="G90" s="74"/>
      <c r="H90" s="74"/>
      <c r="I90" s="74"/>
      <c r="J90" s="74"/>
      <c r="K90" s="74"/>
      <c r="L90" s="74"/>
      <c r="M90" s="74"/>
      <c r="N90" s="74"/>
      <c r="O90" s="74" t="s">
        <v>35</v>
      </c>
      <c r="P90" s="74" t="s">
        <v>35</v>
      </c>
      <c r="Q90" s="74"/>
      <c r="R90" s="74"/>
      <c r="S90" s="74" t="s">
        <v>35</v>
      </c>
      <c r="T90" s="75"/>
    </row>
    <row r="91" spans="2:20" ht="34.950000000000003" customHeight="1" x14ac:dyDescent="0.2">
      <c r="B91" s="1287" t="s">
        <v>247</v>
      </c>
      <c r="C91" s="70" t="s">
        <v>170</v>
      </c>
      <c r="D91" s="73"/>
      <c r="E91" s="74"/>
      <c r="F91" s="74"/>
      <c r="G91" s="74"/>
      <c r="H91" s="74"/>
      <c r="I91" s="74"/>
      <c r="J91" s="74"/>
      <c r="K91" s="74"/>
      <c r="L91" s="74"/>
      <c r="M91" s="74"/>
      <c r="N91" s="74" t="s">
        <v>35</v>
      </c>
      <c r="O91" s="74"/>
      <c r="P91" s="74"/>
      <c r="Q91" s="74"/>
      <c r="R91" s="74"/>
      <c r="S91" s="74"/>
      <c r="T91" s="75"/>
    </row>
    <row r="92" spans="2:20" ht="34.950000000000003" customHeight="1" x14ac:dyDescent="0.2">
      <c r="B92" s="1287" t="s">
        <v>248</v>
      </c>
      <c r="C92" s="70" t="s">
        <v>167</v>
      </c>
      <c r="D92" s="73"/>
      <c r="E92" s="74"/>
      <c r="F92" s="74"/>
      <c r="G92" s="74"/>
      <c r="H92" s="74"/>
      <c r="I92" s="74"/>
      <c r="J92" s="74"/>
      <c r="K92" s="74"/>
      <c r="L92" s="74"/>
      <c r="M92" s="74" t="s">
        <v>35</v>
      </c>
      <c r="N92" s="74"/>
      <c r="O92" s="74"/>
      <c r="P92" s="74"/>
      <c r="Q92" s="74"/>
      <c r="R92" s="74"/>
      <c r="S92" s="74"/>
      <c r="T92" s="75"/>
    </row>
    <row r="93" spans="2:20" ht="34.950000000000003" customHeight="1" x14ac:dyDescent="0.2">
      <c r="B93" s="1287" t="s">
        <v>249</v>
      </c>
      <c r="C93" s="70" t="s">
        <v>212</v>
      </c>
      <c r="D93" s="73"/>
      <c r="E93" s="74"/>
      <c r="F93" s="74"/>
      <c r="G93" s="74"/>
      <c r="H93" s="74"/>
      <c r="I93" s="74"/>
      <c r="J93" s="74"/>
      <c r="K93" s="74"/>
      <c r="L93" s="74"/>
      <c r="M93" s="74" t="s">
        <v>35</v>
      </c>
      <c r="N93" s="74"/>
      <c r="O93" s="74"/>
      <c r="P93" s="74"/>
      <c r="Q93" s="74"/>
      <c r="R93" s="74"/>
      <c r="S93" s="74"/>
      <c r="T93" s="75"/>
    </row>
    <row r="94" spans="2:20" ht="34.950000000000003" customHeight="1" x14ac:dyDescent="0.2">
      <c r="B94" s="1287" t="s">
        <v>250</v>
      </c>
      <c r="C94" s="1289" t="s">
        <v>161</v>
      </c>
      <c r="D94" s="73"/>
      <c r="E94" s="74"/>
      <c r="F94" s="74"/>
      <c r="G94" s="74"/>
      <c r="H94" s="74"/>
      <c r="I94" s="74"/>
      <c r="J94" s="74" t="s">
        <v>35</v>
      </c>
      <c r="K94" s="74"/>
      <c r="L94" s="74"/>
      <c r="M94" s="74"/>
      <c r="N94" s="74"/>
      <c r="O94" s="74" t="s">
        <v>35</v>
      </c>
      <c r="P94" s="74" t="s">
        <v>35</v>
      </c>
      <c r="Q94" s="74"/>
      <c r="R94" s="74"/>
      <c r="S94" s="74"/>
      <c r="T94" s="75"/>
    </row>
    <row r="95" spans="2:20" ht="34.950000000000003" customHeight="1" x14ac:dyDescent="0.2">
      <c r="B95" s="1287" t="s">
        <v>251</v>
      </c>
      <c r="C95" s="1292" t="s">
        <v>162</v>
      </c>
      <c r="D95" s="73"/>
      <c r="E95" s="74"/>
      <c r="F95" s="74"/>
      <c r="G95" s="74"/>
      <c r="H95" s="74"/>
      <c r="I95" s="74"/>
      <c r="J95" s="74" t="s">
        <v>35</v>
      </c>
      <c r="K95" s="74"/>
      <c r="L95" s="74"/>
      <c r="M95" s="74"/>
      <c r="N95" s="74"/>
      <c r="O95" s="74" t="s">
        <v>35</v>
      </c>
      <c r="P95" s="74" t="s">
        <v>35</v>
      </c>
      <c r="Q95" s="74"/>
      <c r="R95" s="74"/>
      <c r="S95" s="74"/>
      <c r="T95" s="75"/>
    </row>
    <row r="96" spans="2:20" ht="34.950000000000003" customHeight="1" x14ac:dyDescent="0.2">
      <c r="B96" s="1287" t="s">
        <v>252</v>
      </c>
      <c r="C96" s="1294" t="s">
        <v>201</v>
      </c>
      <c r="D96" s="73" t="s">
        <v>35</v>
      </c>
      <c r="E96" s="74" t="s">
        <v>35</v>
      </c>
      <c r="F96" s="74" t="s">
        <v>35</v>
      </c>
      <c r="G96" s="74" t="s">
        <v>35</v>
      </c>
      <c r="H96" s="74" t="s">
        <v>35</v>
      </c>
      <c r="I96" s="74" t="s">
        <v>35</v>
      </c>
      <c r="J96" s="74" t="s">
        <v>35</v>
      </c>
      <c r="K96" s="74" t="s">
        <v>35</v>
      </c>
      <c r="L96" s="74" t="s">
        <v>35</v>
      </c>
      <c r="M96" s="74" t="s">
        <v>35</v>
      </c>
      <c r="N96" s="74" t="s">
        <v>35</v>
      </c>
      <c r="O96" s="74" t="s">
        <v>35</v>
      </c>
      <c r="P96" s="74" t="s">
        <v>35</v>
      </c>
      <c r="Q96" s="74" t="s">
        <v>35</v>
      </c>
      <c r="R96" s="74" t="s">
        <v>35</v>
      </c>
      <c r="S96" s="74" t="s">
        <v>35</v>
      </c>
      <c r="T96" s="75" t="s">
        <v>35</v>
      </c>
    </row>
    <row r="97" spans="2:20" ht="34.950000000000003" customHeight="1" x14ac:dyDescent="0.2">
      <c r="B97" s="1288" t="s">
        <v>253</v>
      </c>
      <c r="C97" s="1295" t="s">
        <v>202</v>
      </c>
      <c r="D97" s="79"/>
      <c r="E97" s="80"/>
      <c r="F97" s="80"/>
      <c r="G97" s="80"/>
      <c r="H97" s="80"/>
      <c r="I97" s="80"/>
      <c r="J97" s="80"/>
      <c r="K97" s="80"/>
      <c r="L97" s="80"/>
      <c r="M97" s="80" t="s">
        <v>35</v>
      </c>
      <c r="N97" s="80"/>
      <c r="O97" s="80"/>
      <c r="P97" s="80"/>
      <c r="Q97" s="80"/>
      <c r="R97" s="80"/>
      <c r="S97" s="80"/>
      <c r="T97" s="81"/>
    </row>
    <row r="98" spans="2:20" x14ac:dyDescent="0.2">
      <c r="B98" s="88"/>
    </row>
  </sheetData>
  <autoFilter ref="B2:T97" xr:uid="{00000000-0009-0000-0000-000000000000}"/>
  <phoneticPr fontId="16"/>
  <dataValidations count="1">
    <dataValidation type="list" allowBlank="1" showInputMessage="1" showErrorMessage="1" sqref="D3:T83 D84:T97" xr:uid="{00000000-0002-0000-0000-000000000000}">
      <formula1>$A$1</formula1>
    </dataValidation>
  </dataValidations>
  <hyperlinks>
    <hyperlink ref="B3" location="'1'!A1" display="'1'!A1" xr:uid="{00000000-0004-0000-0000-000000000000}"/>
    <hyperlink ref="B4" location="'2'!A1" display="'2'!A1" xr:uid="{00000000-0004-0000-0000-000001000000}"/>
    <hyperlink ref="B5" location="'3'!A1" display="'3'!A1" xr:uid="{00000000-0004-0000-0000-000002000000}"/>
    <hyperlink ref="B6" location="'4'!A1" display="'4'!A1" xr:uid="{00000000-0004-0000-0000-000003000000}"/>
    <hyperlink ref="B7" location="'5'!A1" display="'5'!A1" xr:uid="{00000000-0004-0000-0000-000004000000}"/>
    <hyperlink ref="B8" location="'6'!A1" display="'6'!A1" xr:uid="{00000000-0004-0000-0000-000005000000}"/>
    <hyperlink ref="B9" location="'7'!A1" display="'7'!A1" xr:uid="{00000000-0004-0000-0000-000006000000}"/>
    <hyperlink ref="B10" location="'8'!A1" display="'8'!A1" xr:uid="{00000000-0004-0000-0000-000007000000}"/>
    <hyperlink ref="B11" location="'9'!A1" display="'9'!A1" xr:uid="{00000000-0004-0000-0000-000008000000}"/>
    <hyperlink ref="B12" location="'10'!A1" display="'10'!A1" xr:uid="{00000000-0004-0000-0000-000009000000}"/>
    <hyperlink ref="B13" location="'11'!A1" display="'11'!A1" xr:uid="{00000000-0004-0000-0000-00000A000000}"/>
    <hyperlink ref="B14" location="'12'!A1" display="'12'!A1" xr:uid="{00000000-0004-0000-0000-00000B000000}"/>
    <hyperlink ref="B15" location="'13'!A1" display="'13'!A1" xr:uid="{00000000-0004-0000-0000-00000C000000}"/>
    <hyperlink ref="B16" location="'14-1'!A1" display="14-1" xr:uid="{00000000-0004-0000-0000-00000D000000}"/>
    <hyperlink ref="B17" location="'14-2'!A1" display="14-2" xr:uid="{00000000-0004-0000-0000-00000E000000}"/>
    <hyperlink ref="B18" location="'15-2'!A1" display="15-1" xr:uid="{00000000-0004-0000-0000-00000F000000}"/>
    <hyperlink ref="B19" location="'15-2'!A1" display="15-2" xr:uid="{00000000-0004-0000-0000-000010000000}"/>
    <hyperlink ref="B20" location="'16-1'!A1" display="16-1" xr:uid="{00000000-0004-0000-0000-000011000000}"/>
    <hyperlink ref="B21" location="'16-2'!A1" display="16-2" xr:uid="{00000000-0004-0000-0000-000012000000}"/>
    <hyperlink ref="B22" location="'17-1'!A1" display="17-1" xr:uid="{00000000-0004-0000-0000-000013000000}"/>
    <hyperlink ref="B23" location="'17-2'!A1" display="17-2" xr:uid="{00000000-0004-0000-0000-000014000000}"/>
    <hyperlink ref="B24" location="'18-1'!A1" display="18-1" xr:uid="{00000000-0004-0000-0000-000015000000}"/>
    <hyperlink ref="B25" location="'18-2'!A1" display="18-2" xr:uid="{00000000-0004-0000-0000-000016000000}"/>
    <hyperlink ref="B26" location="'18-3'!A1" display="18-3" xr:uid="{00000000-0004-0000-0000-000017000000}"/>
    <hyperlink ref="B27" location="'18-4'!A1" display="18-4" xr:uid="{00000000-0004-0000-0000-000018000000}"/>
    <hyperlink ref="B28" location="'18-5'!A1" display="18-5" xr:uid="{00000000-0004-0000-0000-000019000000}"/>
    <hyperlink ref="B29" location="'18-6'!A1" display="18-6" xr:uid="{00000000-0004-0000-0000-00001A000000}"/>
    <hyperlink ref="B30" location="'19'!A1" display="19" xr:uid="{00000000-0004-0000-0000-00001B000000}"/>
    <hyperlink ref="B31" location="'20'!A1" display="20" xr:uid="{00000000-0004-0000-0000-00001C000000}"/>
    <hyperlink ref="B32" location="'21'!A1" display="21" xr:uid="{00000000-0004-0000-0000-00001D000000}"/>
    <hyperlink ref="B33" location="'22'!A1" display="22" xr:uid="{00000000-0004-0000-0000-00001E000000}"/>
    <hyperlink ref="B34" location="'23-1'!A1" display="23-1" xr:uid="{00000000-0004-0000-0000-00001F000000}"/>
    <hyperlink ref="B35" location="'23-2'!A1" display="23-2" xr:uid="{00000000-0004-0000-0000-000020000000}"/>
    <hyperlink ref="B36" location="'24 (2)'!A1" display="24" xr:uid="{00000000-0004-0000-0000-000021000000}"/>
    <hyperlink ref="B37" location="'25'!A1" display="25" xr:uid="{00000000-0004-0000-0000-000022000000}"/>
    <hyperlink ref="B38" location="'26-1'!A1" display="26-1" xr:uid="{00000000-0004-0000-0000-000023000000}"/>
    <hyperlink ref="B39" location="'26-2'!A1" display="26-2" xr:uid="{00000000-0004-0000-0000-000024000000}"/>
    <hyperlink ref="B40" location="'26-3'!A1" display="26-3" xr:uid="{00000000-0004-0000-0000-000025000000}"/>
    <hyperlink ref="B41" location="'27'!A1" display="27" xr:uid="{00000000-0004-0000-0000-000026000000}"/>
    <hyperlink ref="B42" location="'28'!A1" display="28" xr:uid="{00000000-0004-0000-0000-000027000000}"/>
    <hyperlink ref="B43" location="'29'!A1" display="29" xr:uid="{00000000-0004-0000-0000-000028000000}"/>
    <hyperlink ref="B44" location="'30'!A1" display="30" xr:uid="{00000000-0004-0000-0000-000029000000}"/>
    <hyperlink ref="B45" location="'31'!A1" display="31" xr:uid="{00000000-0004-0000-0000-00002A000000}"/>
    <hyperlink ref="B46" location="'32'!A1" display="32" xr:uid="{00000000-0004-0000-0000-00002B000000}"/>
    <hyperlink ref="B47" location="'33'!A1" display="33" xr:uid="{00000000-0004-0000-0000-00002C000000}"/>
    <hyperlink ref="B48" location="'34'!A1" display="34" xr:uid="{00000000-0004-0000-0000-00002D000000}"/>
    <hyperlink ref="B49" location="'35'!A1" display="35" xr:uid="{00000000-0004-0000-0000-00002E000000}"/>
    <hyperlink ref="B50" location="'36'!A1" display="36" xr:uid="{00000000-0004-0000-0000-00002F000000}"/>
    <hyperlink ref="B51" location="'37'!A1" display="37" xr:uid="{00000000-0004-0000-0000-000030000000}"/>
    <hyperlink ref="B52" location="'38'!A1" display="38" xr:uid="{00000000-0004-0000-0000-000031000000}"/>
    <hyperlink ref="B53" location="'39-1'!A1" display="39-1" xr:uid="{00000000-0004-0000-0000-000032000000}"/>
    <hyperlink ref="B54" location="'39-2'!A1" display="39-2" xr:uid="{00000000-0004-0000-0000-000033000000}"/>
    <hyperlink ref="B55" location="'39-3'!A1" display="39-3" xr:uid="{00000000-0004-0000-0000-000034000000}"/>
    <hyperlink ref="B56" location="'40'!A1" display="40" xr:uid="{00000000-0004-0000-0000-000035000000}"/>
    <hyperlink ref="B57" location="'41'!A1" display="41" xr:uid="{00000000-0004-0000-0000-000036000000}"/>
    <hyperlink ref="B58" location="'42'!A1" display="42" xr:uid="{00000000-0004-0000-0000-000037000000}"/>
    <hyperlink ref="B59" location="'43'!A1" display="43" xr:uid="{00000000-0004-0000-0000-000038000000}"/>
    <hyperlink ref="B60" location="'44'!A1" display="44" xr:uid="{00000000-0004-0000-0000-000039000000}"/>
    <hyperlink ref="B61" location="'45-1'!A1" display="45-1" xr:uid="{00000000-0004-0000-0000-00003A000000}"/>
    <hyperlink ref="B62" location="'45-2'!A1" display="45-2" xr:uid="{00000000-0004-0000-0000-00003B000000}"/>
    <hyperlink ref="B63" location="'45-3'!A1" display="45-3" xr:uid="{00000000-0004-0000-0000-00003C000000}"/>
    <hyperlink ref="B64" location="'45-4'!A1" display="45-4" xr:uid="{00000000-0004-0000-0000-00003D000000}"/>
    <hyperlink ref="B65" location="'46-1'!A1" display="46-1" xr:uid="{00000000-0004-0000-0000-00003E000000}"/>
    <hyperlink ref="B66" location="'46-2'!A1" display="46-2" xr:uid="{00000000-0004-0000-0000-00003F000000}"/>
    <hyperlink ref="B67" location="'46-3'!A1" display="46-3" xr:uid="{00000000-0004-0000-0000-000040000000}"/>
    <hyperlink ref="B68" location="'47'!A1" display="47" xr:uid="{00000000-0004-0000-0000-000041000000}"/>
    <hyperlink ref="B69" location="'48'!A1" display="48" xr:uid="{00000000-0004-0000-0000-000042000000}"/>
    <hyperlink ref="B70" location="'49-1'!A1" display="49-1" xr:uid="{00000000-0004-0000-0000-000043000000}"/>
    <hyperlink ref="B71" location="'49-2'!A1" display="49-2" xr:uid="{00000000-0004-0000-0000-000044000000}"/>
    <hyperlink ref="B72" location="'49-3'!A1" display="49-3" xr:uid="{00000000-0004-0000-0000-000045000000}"/>
    <hyperlink ref="B73" location="'50-1'!A1" display="50-1" xr:uid="{00000000-0004-0000-0000-000046000000}"/>
    <hyperlink ref="B74" location="'50-2'!A1" display="50-2" xr:uid="{00000000-0004-0000-0000-000047000000}"/>
    <hyperlink ref="B75" location="'50-3'!A1" display="50-3" xr:uid="{00000000-0004-0000-0000-000048000000}"/>
    <hyperlink ref="B76" location="'51'!A1" display="51" xr:uid="{00000000-0004-0000-0000-000049000000}"/>
    <hyperlink ref="B77" location="'52'!A1" display="52" xr:uid="{00000000-0004-0000-0000-00004A000000}"/>
    <hyperlink ref="B78" location="'53'!A1" display="53" xr:uid="{00000000-0004-0000-0000-00004B000000}"/>
    <hyperlink ref="B79" location="'54'!A1" display="54" xr:uid="{00000000-0004-0000-0000-00004C000000}"/>
    <hyperlink ref="B80" location="'55'!A1" display="55" xr:uid="{00000000-0004-0000-0000-00004D000000}"/>
    <hyperlink ref="B81" location="'56'!A1" display="56" xr:uid="{00000000-0004-0000-0000-00004E000000}"/>
    <hyperlink ref="B82" location="'57'!A1" display="57" xr:uid="{00000000-0004-0000-0000-00004F000000}"/>
    <hyperlink ref="B83" location="'58'!A1" display="58" xr:uid="{00000000-0004-0000-0000-000050000000}"/>
    <hyperlink ref="B84" location="'59'!A1" display="59" xr:uid="{00000000-0004-0000-0000-000051000000}"/>
    <hyperlink ref="B85" location="'60'!A1" display="60" xr:uid="{00000000-0004-0000-0000-000052000000}"/>
    <hyperlink ref="B86" location="'61-1'!A1" display="61-1" xr:uid="{00000000-0004-0000-0000-000053000000}"/>
    <hyperlink ref="B87" location="'61-2'!A1" display="61-2" xr:uid="{00000000-0004-0000-0000-000054000000}"/>
    <hyperlink ref="B88" location="'62'!A1" display="62" xr:uid="{00000000-0004-0000-0000-000055000000}"/>
    <hyperlink ref="B89" location="'63'!A1" display="63" xr:uid="{00000000-0004-0000-0000-000056000000}"/>
    <hyperlink ref="B90" location="'64'!A1" display="64" xr:uid="{00000000-0004-0000-0000-000057000000}"/>
    <hyperlink ref="B91" location="'65'!A1" display="65" xr:uid="{00000000-0004-0000-0000-000058000000}"/>
    <hyperlink ref="B92" location="'66'!A1" display="66" xr:uid="{00000000-0004-0000-0000-000059000000}"/>
    <hyperlink ref="B93" location="'67'!A1" display="67" xr:uid="{00000000-0004-0000-0000-00005A000000}"/>
    <hyperlink ref="B94" location="'68'!A1" display="68" xr:uid="{00000000-0004-0000-0000-00005B000000}"/>
    <hyperlink ref="B95" location="'69'!A1" display="69" xr:uid="{00000000-0004-0000-0000-00005C000000}"/>
    <hyperlink ref="B96" location="'70'!A1" display="70" xr:uid="{00000000-0004-0000-0000-00005D000000}"/>
    <hyperlink ref="B97" location="'71'!A1" display="71" xr:uid="{00000000-0004-0000-0000-00005E000000}"/>
  </hyperlinks>
  <pageMargins left="0.70866141732283472" right="0.70866141732283472" top="0.74803149606299213" bottom="0.74803149606299213" header="0.31496062992125984" footer="0.31496062992125984"/>
  <pageSetup paperSize="9" scale="2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F15"/>
  <sheetViews>
    <sheetView showGridLines="0" view="pageBreakPreview" zoomScaleNormal="100" zoomScaleSheetLayoutView="100" workbookViewId="0">
      <selection activeCell="AF23" sqref="AF23"/>
    </sheetView>
  </sheetViews>
  <sheetFormatPr defaultColWidth="9" defaultRowHeight="13.2" x14ac:dyDescent="0.2"/>
  <cols>
    <col min="1" max="1" width="1.33203125" customWidth="1"/>
    <col min="2" max="2" width="24.21875" customWidth="1"/>
    <col min="3" max="3" width="6.77734375" customWidth="1"/>
    <col min="4" max="5" width="21.21875" customWidth="1"/>
    <col min="6" max="6" width="3.109375" customWidth="1"/>
  </cols>
  <sheetData>
    <row r="1" spans="1:6" ht="18" customHeight="1" x14ac:dyDescent="0.2">
      <c r="A1" s="45"/>
      <c r="B1" s="46"/>
      <c r="C1" s="46"/>
      <c r="D1" s="46"/>
      <c r="E1" s="46"/>
      <c r="F1" s="46"/>
    </row>
    <row r="2" spans="1:6" ht="27.75" customHeight="1" x14ac:dyDescent="0.2">
      <c r="A2" s="45"/>
      <c r="B2" s="46"/>
      <c r="C2" s="46"/>
      <c r="D2" s="46"/>
      <c r="E2" s="1615" t="s">
        <v>45</v>
      </c>
      <c r="F2" s="1615"/>
    </row>
    <row r="3" spans="1:6" ht="18.75" customHeight="1" x14ac:dyDescent="0.2">
      <c r="A3" s="45"/>
      <c r="B3" s="46"/>
      <c r="C3" s="46"/>
      <c r="D3" s="46"/>
      <c r="E3" s="64"/>
      <c r="F3" s="64"/>
    </row>
    <row r="4" spans="1:6" ht="36" customHeight="1" x14ac:dyDescent="0.2">
      <c r="A4" s="1616" t="s">
        <v>97</v>
      </c>
      <c r="B4" s="1616"/>
      <c r="C4" s="1616"/>
      <c r="D4" s="1616"/>
      <c r="E4" s="1616"/>
      <c r="F4" s="1616"/>
    </row>
    <row r="5" spans="1:6" ht="25.5" customHeight="1" x14ac:dyDescent="0.2">
      <c r="A5" s="65"/>
      <c r="B5" s="65"/>
      <c r="C5" s="65"/>
      <c r="D5" s="65"/>
      <c r="E5" s="65"/>
      <c r="F5" s="65"/>
    </row>
    <row r="6" spans="1:6" ht="42" customHeight="1" x14ac:dyDescent="0.2">
      <c r="A6" s="65"/>
      <c r="B6" s="47" t="s">
        <v>47</v>
      </c>
      <c r="C6" s="1617"/>
      <c r="D6" s="1618"/>
      <c r="E6" s="1618"/>
      <c r="F6" s="1619"/>
    </row>
    <row r="7" spans="1:6" ht="42" customHeight="1" x14ac:dyDescent="0.2">
      <c r="A7" s="46"/>
      <c r="B7" s="48" t="s">
        <v>48</v>
      </c>
      <c r="C7" s="1620" t="s">
        <v>108</v>
      </c>
      <c r="D7" s="1620"/>
      <c r="E7" s="1620"/>
      <c r="F7" s="1621"/>
    </row>
    <row r="8" spans="1:6" ht="71.25" customHeight="1" x14ac:dyDescent="0.2">
      <c r="A8" s="46"/>
      <c r="B8" s="67" t="s">
        <v>98</v>
      </c>
      <c r="C8" s="66">
        <v>1</v>
      </c>
      <c r="D8" s="1613" t="s">
        <v>99</v>
      </c>
      <c r="E8" s="1613"/>
      <c r="F8" s="1614"/>
    </row>
    <row r="9" spans="1:6" ht="71.25" customHeight="1" x14ac:dyDescent="0.2">
      <c r="A9" s="46"/>
      <c r="B9" s="1622" t="s">
        <v>100</v>
      </c>
      <c r="C9" s="47">
        <v>1</v>
      </c>
      <c r="D9" s="1624" t="s">
        <v>101</v>
      </c>
      <c r="E9" s="1613"/>
      <c r="F9" s="1614"/>
    </row>
    <row r="10" spans="1:6" ht="71.25" customHeight="1" x14ac:dyDescent="0.2">
      <c r="A10" s="46"/>
      <c r="B10" s="1623"/>
      <c r="C10" s="47">
        <v>2</v>
      </c>
      <c r="D10" s="1613" t="s">
        <v>102</v>
      </c>
      <c r="E10" s="1613"/>
      <c r="F10" s="1614"/>
    </row>
    <row r="11" spans="1:6" ht="71.25" customHeight="1" x14ac:dyDescent="0.2">
      <c r="A11" s="46"/>
      <c r="B11" s="1611" t="s">
        <v>103</v>
      </c>
      <c r="C11" s="47">
        <v>1</v>
      </c>
      <c r="D11" s="1613" t="s">
        <v>104</v>
      </c>
      <c r="E11" s="1613"/>
      <c r="F11" s="1614"/>
    </row>
    <row r="12" spans="1:6" ht="71.25" customHeight="1" x14ac:dyDescent="0.2">
      <c r="A12" s="46"/>
      <c r="B12" s="1612"/>
      <c r="C12" s="49">
        <v>2</v>
      </c>
      <c r="D12" s="50" t="s">
        <v>105</v>
      </c>
      <c r="E12" s="50"/>
      <c r="F12" s="51"/>
    </row>
    <row r="13" spans="1:6" ht="7.5" customHeight="1" x14ac:dyDescent="0.2">
      <c r="A13" s="46"/>
      <c r="B13" s="46"/>
      <c r="C13" s="46"/>
      <c r="D13" s="46"/>
      <c r="E13" s="46"/>
      <c r="F13" s="46"/>
    </row>
    <row r="14" spans="1:6" x14ac:dyDescent="0.2">
      <c r="A14" s="46"/>
      <c r="B14" s="46" t="s">
        <v>106</v>
      </c>
      <c r="C14" s="46"/>
      <c r="D14" s="46"/>
      <c r="E14" s="46"/>
      <c r="F14" s="46"/>
    </row>
    <row r="15" spans="1:6" ht="18.75" customHeight="1" x14ac:dyDescent="0.2">
      <c r="B15" t="s">
        <v>107</v>
      </c>
    </row>
  </sheetData>
  <mergeCells count="10">
    <mergeCell ref="B11:B12"/>
    <mergeCell ref="D11:F11"/>
    <mergeCell ref="E2:F2"/>
    <mergeCell ref="A4:F4"/>
    <mergeCell ref="C6:F6"/>
    <mergeCell ref="C7:F7"/>
    <mergeCell ref="D8:F8"/>
    <mergeCell ref="B9:B10"/>
    <mergeCell ref="D9:F9"/>
    <mergeCell ref="D10:F10"/>
  </mergeCells>
  <phoneticPr fontId="15"/>
  <pageMargins left="0.76" right="0.70866141732283472" top="0.74803149606299213" bottom="0.74803149606299213" header="0.31496062992125984" footer="0.31496062992125984"/>
  <pageSetup paperSize="9" scale="11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K29"/>
  <sheetViews>
    <sheetView workbookViewId="0">
      <selection activeCell="AF23" sqref="AF23"/>
    </sheetView>
  </sheetViews>
  <sheetFormatPr defaultColWidth="9" defaultRowHeight="12" x14ac:dyDescent="0.2"/>
  <cols>
    <col min="1" max="1" width="1.33203125" style="209" customWidth="1"/>
    <col min="2" max="11" width="2.44140625" style="209" customWidth="1"/>
    <col min="12" max="12" width="0.77734375" style="209" customWidth="1"/>
    <col min="13" max="27" width="2.44140625" style="209" customWidth="1"/>
    <col min="28" max="28" width="5" style="209" customWidth="1"/>
    <col min="29" max="29" width="4.109375" style="209" customWidth="1"/>
    <col min="30" max="36" width="2.44140625" style="209" customWidth="1"/>
    <col min="37" max="37" width="1.33203125" style="209" customWidth="1"/>
    <col min="38" max="61" width="2.6640625" style="209" customWidth="1"/>
    <col min="62" max="16384" width="9" style="209"/>
  </cols>
  <sheetData>
    <row r="1" spans="1:37" ht="20.100000000000001" customHeight="1" x14ac:dyDescent="0.2"/>
    <row r="2" spans="1:37" ht="20.100000000000001" customHeight="1" x14ac:dyDescent="0.2">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1677" t="s">
        <v>517</v>
      </c>
      <c r="AA2" s="1677"/>
      <c r="AB2" s="1677"/>
      <c r="AC2" s="1677"/>
      <c r="AD2" s="1677"/>
      <c r="AE2" s="1677"/>
      <c r="AF2" s="1677"/>
      <c r="AG2" s="1677"/>
      <c r="AH2" s="1677"/>
      <c r="AI2" s="1677"/>
      <c r="AJ2" s="1677"/>
    </row>
    <row r="3" spans="1:37" ht="20.100000000000001" customHeight="1" x14ac:dyDescent="0.2">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1"/>
    </row>
    <row r="4" spans="1:37" ht="20.100000000000001" customHeight="1" x14ac:dyDescent="0.2">
      <c r="A4" s="210"/>
      <c r="B4" s="1664" t="s">
        <v>518</v>
      </c>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212"/>
    </row>
    <row r="5" spans="1:37" ht="20.100000000000001" customHeight="1" x14ac:dyDescent="0.2">
      <c r="A5" s="210"/>
      <c r="B5" s="213"/>
      <c r="C5" s="213"/>
      <c r="D5" s="213"/>
      <c r="E5" s="213"/>
      <c r="F5" s="213"/>
      <c r="G5" s="214"/>
      <c r="H5" s="214"/>
      <c r="I5" s="214"/>
      <c r="J5" s="214"/>
      <c r="K5" s="214"/>
      <c r="L5" s="214"/>
      <c r="M5" s="214"/>
      <c r="N5" s="214"/>
      <c r="O5" s="214"/>
      <c r="P5" s="214"/>
      <c r="Q5" s="215"/>
      <c r="R5" s="215"/>
      <c r="S5" s="215"/>
      <c r="T5" s="215"/>
      <c r="U5" s="215"/>
      <c r="V5" s="215"/>
      <c r="W5" s="215"/>
      <c r="X5" s="215"/>
      <c r="Y5" s="215"/>
      <c r="Z5" s="215"/>
      <c r="AA5" s="215"/>
      <c r="AB5" s="215"/>
      <c r="AC5" s="215"/>
      <c r="AD5" s="215"/>
      <c r="AE5" s="215"/>
      <c r="AF5" s="215"/>
      <c r="AG5" s="215"/>
      <c r="AH5" s="215"/>
      <c r="AI5" s="215"/>
      <c r="AJ5" s="215"/>
      <c r="AK5" s="216"/>
    </row>
    <row r="6" spans="1:37" ht="24.75" customHeight="1" x14ac:dyDescent="0.2">
      <c r="A6" s="210"/>
      <c r="B6" s="1665" t="s">
        <v>519</v>
      </c>
      <c r="C6" s="1628"/>
      <c r="D6" s="1628"/>
      <c r="E6" s="1628"/>
      <c r="F6" s="1628"/>
      <c r="G6" s="1628"/>
      <c r="H6" s="1628"/>
      <c r="I6" s="1628"/>
      <c r="J6" s="1628"/>
      <c r="K6" s="1629"/>
      <c r="L6" s="1666"/>
      <c r="M6" s="1648"/>
      <c r="N6" s="1648"/>
      <c r="O6" s="1648"/>
      <c r="P6" s="1648"/>
      <c r="Q6" s="1648"/>
      <c r="R6" s="1648"/>
      <c r="S6" s="1648"/>
      <c r="T6" s="1648"/>
      <c r="U6" s="1648"/>
      <c r="V6" s="1648"/>
      <c r="W6" s="1648"/>
      <c r="X6" s="1648"/>
      <c r="Y6" s="1648"/>
      <c r="Z6" s="1648"/>
      <c r="AA6" s="1648"/>
      <c r="AB6" s="1648"/>
      <c r="AC6" s="1648"/>
      <c r="AD6" s="1648"/>
      <c r="AE6" s="1648"/>
      <c r="AF6" s="1648"/>
      <c r="AG6" s="1648"/>
      <c r="AH6" s="1648"/>
      <c r="AI6" s="1648"/>
      <c r="AJ6" s="1667"/>
      <c r="AK6" s="216"/>
    </row>
    <row r="7" spans="1:37" ht="24.75" customHeight="1" x14ac:dyDescent="0.2">
      <c r="A7" s="210"/>
      <c r="B7" s="1668" t="s">
        <v>520</v>
      </c>
      <c r="C7" s="1668"/>
      <c r="D7" s="1668"/>
      <c r="E7" s="1668"/>
      <c r="F7" s="1668"/>
      <c r="G7" s="1668"/>
      <c r="H7" s="1668"/>
      <c r="I7" s="1668"/>
      <c r="J7" s="1668"/>
      <c r="K7" s="1668"/>
      <c r="L7" s="1666"/>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67"/>
      <c r="AK7" s="216"/>
    </row>
    <row r="8" spans="1:37" ht="24.75" customHeight="1" x14ac:dyDescent="0.2">
      <c r="A8" s="210"/>
      <c r="B8" s="1668" t="s">
        <v>521</v>
      </c>
      <c r="C8" s="1668"/>
      <c r="D8" s="1668"/>
      <c r="E8" s="1668"/>
      <c r="F8" s="1668"/>
      <c r="G8" s="1668"/>
      <c r="H8" s="1668"/>
      <c r="I8" s="1668"/>
      <c r="J8" s="1668"/>
      <c r="K8" s="1668"/>
      <c r="L8" s="1666" t="s">
        <v>522</v>
      </c>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67"/>
      <c r="AK8" s="216"/>
    </row>
    <row r="9" spans="1:37" ht="24.75" customHeight="1" x14ac:dyDescent="0.2">
      <c r="A9" s="210"/>
      <c r="B9" s="1636" t="s">
        <v>523</v>
      </c>
      <c r="C9" s="1637"/>
      <c r="D9" s="1643" t="s">
        <v>524</v>
      </c>
      <c r="E9" s="1633"/>
      <c r="F9" s="1633"/>
      <c r="G9" s="1633"/>
      <c r="H9" s="1633"/>
      <c r="I9" s="1633"/>
      <c r="J9" s="1633"/>
      <c r="K9" s="1644"/>
      <c r="L9" s="1666" t="s">
        <v>525</v>
      </c>
      <c r="M9" s="1648"/>
      <c r="N9" s="1648"/>
      <c r="O9" s="1648"/>
      <c r="P9" s="1648"/>
      <c r="Q9" s="1648"/>
      <c r="R9" s="1648"/>
      <c r="S9" s="1648"/>
      <c r="T9" s="1648"/>
      <c r="U9" s="1667"/>
      <c r="V9" s="217"/>
      <c r="W9" s="1648" t="s">
        <v>0</v>
      </c>
      <c r="X9" s="1648"/>
      <c r="Y9" s="1627" t="s">
        <v>33</v>
      </c>
      <c r="Z9" s="1627"/>
      <c r="AA9" s="1627"/>
      <c r="AB9" s="218" t="s">
        <v>526</v>
      </c>
      <c r="AC9" s="1649" t="s">
        <v>2</v>
      </c>
      <c r="AD9" s="1650"/>
      <c r="AE9" s="1650"/>
      <c r="AF9" s="1627"/>
      <c r="AG9" s="1627"/>
      <c r="AH9" s="1627"/>
      <c r="AI9" s="1628" t="s">
        <v>526</v>
      </c>
      <c r="AJ9" s="1629"/>
    </row>
    <row r="10" spans="1:37" ht="24.75" customHeight="1" x14ac:dyDescent="0.2">
      <c r="A10" s="210"/>
      <c r="B10" s="1638"/>
      <c r="C10" s="1639"/>
      <c r="D10" s="1645"/>
      <c r="E10" s="1646"/>
      <c r="F10" s="1646"/>
      <c r="G10" s="1646"/>
      <c r="H10" s="1646"/>
      <c r="I10" s="1646"/>
      <c r="J10" s="1646"/>
      <c r="K10" s="1647"/>
      <c r="L10" s="1666" t="s">
        <v>527</v>
      </c>
      <c r="M10" s="1648"/>
      <c r="N10" s="1648"/>
      <c r="O10" s="1648"/>
      <c r="P10" s="1648"/>
      <c r="Q10" s="1648"/>
      <c r="R10" s="1648"/>
      <c r="S10" s="1648"/>
      <c r="T10" s="1648"/>
      <c r="U10" s="1667"/>
      <c r="V10" s="219"/>
      <c r="W10" s="1630" t="s">
        <v>0</v>
      </c>
      <c r="X10" s="1630"/>
      <c r="Y10" s="1631"/>
      <c r="Z10" s="1631"/>
      <c r="AA10" s="1631"/>
      <c r="AB10" s="220" t="s">
        <v>526</v>
      </c>
      <c r="AC10" s="1632" t="s">
        <v>2</v>
      </c>
      <c r="AD10" s="1633"/>
      <c r="AE10" s="1633"/>
      <c r="AF10" s="1631"/>
      <c r="AG10" s="1631"/>
      <c r="AH10" s="1631"/>
      <c r="AI10" s="1634" t="s">
        <v>526</v>
      </c>
      <c r="AJ10" s="1635"/>
    </row>
    <row r="11" spans="1:37" ht="53.25" customHeight="1" x14ac:dyDescent="0.2">
      <c r="A11" s="210"/>
      <c r="B11" s="1638"/>
      <c r="C11" s="1639"/>
      <c r="D11" s="1651" t="s">
        <v>528</v>
      </c>
      <c r="E11" s="1650"/>
      <c r="F11" s="1650"/>
      <c r="G11" s="1650"/>
      <c r="H11" s="1650"/>
      <c r="I11" s="1650"/>
      <c r="J11" s="1650"/>
      <c r="K11" s="1650"/>
      <c r="L11" s="221"/>
      <c r="M11" s="1648" t="s">
        <v>529</v>
      </c>
      <c r="N11" s="1648"/>
      <c r="O11" s="1648"/>
      <c r="P11" s="1681"/>
      <c r="Q11" s="1678"/>
      <c r="R11" s="1679"/>
      <c r="S11" s="1679"/>
      <c r="T11" s="1679"/>
      <c r="U11" s="1679"/>
      <c r="V11" s="1679"/>
      <c r="W11" s="1679"/>
      <c r="X11" s="1679"/>
      <c r="Y11" s="1679"/>
      <c r="Z11" s="1679"/>
      <c r="AA11" s="1679"/>
      <c r="AB11" s="1679"/>
      <c r="AC11" s="1679"/>
      <c r="AD11" s="1679"/>
      <c r="AE11" s="1679"/>
      <c r="AF11" s="1679"/>
      <c r="AG11" s="1679"/>
      <c r="AH11" s="1679"/>
      <c r="AI11" s="1679"/>
      <c r="AJ11" s="1680"/>
    </row>
    <row r="12" spans="1:37" ht="24.75" customHeight="1" x14ac:dyDescent="0.2">
      <c r="A12" s="210"/>
      <c r="B12" s="1638"/>
      <c r="C12" s="1640"/>
      <c r="D12" s="1658" t="s">
        <v>530</v>
      </c>
      <c r="E12" s="1659"/>
      <c r="F12" s="1662" t="s">
        <v>531</v>
      </c>
      <c r="G12" s="1663"/>
      <c r="H12" s="1663"/>
      <c r="I12" s="1663"/>
      <c r="J12" s="1663"/>
      <c r="K12" s="1663"/>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3"/>
    </row>
    <row r="13" spans="1:37" ht="24.75" customHeight="1" x14ac:dyDescent="0.2">
      <c r="A13" s="210"/>
      <c r="B13" s="1638"/>
      <c r="C13" s="1640"/>
      <c r="D13" s="1658"/>
      <c r="E13" s="1659"/>
      <c r="F13" s="1656"/>
      <c r="G13" s="1657"/>
      <c r="H13" s="1657"/>
      <c r="I13" s="1657"/>
      <c r="J13" s="1657"/>
      <c r="K13" s="1657"/>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5"/>
    </row>
    <row r="14" spans="1:37" ht="24.75" customHeight="1" x14ac:dyDescent="0.2">
      <c r="A14" s="210"/>
      <c r="B14" s="1638"/>
      <c r="C14" s="1640"/>
      <c r="D14" s="1658"/>
      <c r="E14" s="1659"/>
      <c r="F14" s="1656" t="s">
        <v>532</v>
      </c>
      <c r="G14" s="1657"/>
      <c r="H14" s="1657"/>
      <c r="I14" s="1657"/>
      <c r="J14" s="1657"/>
      <c r="K14" s="1657"/>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5"/>
    </row>
    <row r="15" spans="1:37" ht="24.75" customHeight="1" x14ac:dyDescent="0.2">
      <c r="A15" s="210"/>
      <c r="B15" s="1638"/>
      <c r="C15" s="1640"/>
      <c r="D15" s="1658"/>
      <c r="E15" s="1659"/>
      <c r="F15" s="1656"/>
      <c r="G15" s="1657"/>
      <c r="H15" s="1657"/>
      <c r="I15" s="1657"/>
      <c r="J15" s="1657"/>
      <c r="K15" s="1657"/>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5"/>
    </row>
    <row r="16" spans="1:37" ht="24.75" customHeight="1" x14ac:dyDescent="0.2">
      <c r="A16" s="210"/>
      <c r="B16" s="1638"/>
      <c r="C16" s="1640"/>
      <c r="D16" s="1658"/>
      <c r="E16" s="1659"/>
      <c r="F16" s="1656"/>
      <c r="G16" s="1657"/>
      <c r="H16" s="1657"/>
      <c r="I16" s="1657"/>
      <c r="J16" s="1657"/>
      <c r="K16" s="1657"/>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5"/>
    </row>
    <row r="17" spans="1:36" ht="24.75" customHeight="1" x14ac:dyDescent="0.2">
      <c r="A17" s="210"/>
      <c r="B17" s="1638"/>
      <c r="C17" s="1640"/>
      <c r="D17" s="1658"/>
      <c r="E17" s="1659"/>
      <c r="F17" s="1656"/>
      <c r="G17" s="1657"/>
      <c r="H17" s="1657"/>
      <c r="I17" s="1657"/>
      <c r="J17" s="1657"/>
      <c r="K17" s="1657"/>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5"/>
    </row>
    <row r="18" spans="1:36" ht="24.75" customHeight="1" x14ac:dyDescent="0.2">
      <c r="A18" s="210"/>
      <c r="B18" s="1638"/>
      <c r="C18" s="1640"/>
      <c r="D18" s="1658"/>
      <c r="E18" s="1659"/>
      <c r="F18" s="1669" t="s">
        <v>533</v>
      </c>
      <c r="G18" s="1670"/>
      <c r="H18" s="1670"/>
      <c r="I18" s="1670"/>
      <c r="J18" s="1670"/>
      <c r="K18" s="1670"/>
      <c r="L18" s="1673"/>
      <c r="M18" s="1673"/>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4"/>
    </row>
    <row r="19" spans="1:36" ht="24.75" customHeight="1" x14ac:dyDescent="0.2">
      <c r="A19" s="210"/>
      <c r="B19" s="1638"/>
      <c r="C19" s="1640"/>
      <c r="D19" s="1658"/>
      <c r="E19" s="1659"/>
      <c r="F19" s="1669"/>
      <c r="G19" s="1670"/>
      <c r="H19" s="1670"/>
      <c r="I19" s="1670"/>
      <c r="J19" s="1670"/>
      <c r="K19" s="1670"/>
      <c r="L19" s="1673"/>
      <c r="M19" s="1673"/>
      <c r="N19" s="1673"/>
      <c r="O19" s="1673"/>
      <c r="P19" s="1673"/>
      <c r="Q19" s="1673"/>
      <c r="R19" s="1673"/>
      <c r="S19" s="1673"/>
      <c r="T19" s="1673"/>
      <c r="U19" s="1673"/>
      <c r="V19" s="1673"/>
      <c r="W19" s="1673"/>
      <c r="X19" s="1673"/>
      <c r="Y19" s="1673"/>
      <c r="Z19" s="1673"/>
      <c r="AA19" s="1673"/>
      <c r="AB19" s="1673"/>
      <c r="AC19" s="1673"/>
      <c r="AD19" s="1673"/>
      <c r="AE19" s="1673"/>
      <c r="AF19" s="1673"/>
      <c r="AG19" s="1673"/>
      <c r="AH19" s="1673"/>
      <c r="AI19" s="1673"/>
      <c r="AJ19" s="1674"/>
    </row>
    <row r="20" spans="1:36" ht="24.75" customHeight="1" x14ac:dyDescent="0.2">
      <c r="A20" s="210"/>
      <c r="B20" s="1638"/>
      <c r="C20" s="1640"/>
      <c r="D20" s="1658"/>
      <c r="E20" s="1659"/>
      <c r="F20" s="1669"/>
      <c r="G20" s="1670"/>
      <c r="H20" s="1670"/>
      <c r="I20" s="1670"/>
      <c r="J20" s="1670"/>
      <c r="K20" s="1670"/>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4"/>
    </row>
    <row r="21" spans="1:36" ht="24.75" customHeight="1" x14ac:dyDescent="0.2">
      <c r="A21" s="210"/>
      <c r="B21" s="1638"/>
      <c r="C21" s="1640"/>
      <c r="D21" s="1658"/>
      <c r="E21" s="1659"/>
      <c r="F21" s="1669"/>
      <c r="G21" s="1670"/>
      <c r="H21" s="1670"/>
      <c r="I21" s="1670"/>
      <c r="J21" s="1670"/>
      <c r="K21" s="1670"/>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4"/>
    </row>
    <row r="22" spans="1:36" ht="24.75" customHeight="1" x14ac:dyDescent="0.2">
      <c r="A22" s="210"/>
      <c r="B22" s="1638"/>
      <c r="C22" s="1640"/>
      <c r="D22" s="1658"/>
      <c r="E22" s="1659"/>
      <c r="F22" s="1669"/>
      <c r="G22" s="1670"/>
      <c r="H22" s="1670"/>
      <c r="I22" s="1670"/>
      <c r="J22" s="1670"/>
      <c r="K22" s="1670"/>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4"/>
    </row>
    <row r="23" spans="1:36" ht="24.75" customHeight="1" x14ac:dyDescent="0.2">
      <c r="A23" s="210"/>
      <c r="B23" s="1641"/>
      <c r="C23" s="1642"/>
      <c r="D23" s="1660"/>
      <c r="E23" s="1661"/>
      <c r="F23" s="1671"/>
      <c r="G23" s="1672"/>
      <c r="H23" s="1672"/>
      <c r="I23" s="1672"/>
      <c r="J23" s="1672"/>
      <c r="K23" s="1672"/>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6"/>
    </row>
    <row r="24" spans="1:36" ht="39" customHeight="1" x14ac:dyDescent="0.2">
      <c r="A24" s="210"/>
      <c r="B24" s="1625" t="s">
        <v>534</v>
      </c>
      <c r="C24" s="1625"/>
      <c r="D24" s="1625"/>
      <c r="E24" s="1625"/>
      <c r="F24" s="1625"/>
      <c r="G24" s="1625"/>
      <c r="H24" s="1625"/>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1625"/>
      <c r="AJ24" s="1625"/>
    </row>
    <row r="25" spans="1:36" ht="20.25" customHeight="1" x14ac:dyDescent="0.2">
      <c r="A25" s="210"/>
      <c r="B25" s="1626"/>
      <c r="C25" s="1626"/>
      <c r="D25" s="1626"/>
      <c r="E25" s="1626"/>
      <c r="F25" s="1626"/>
      <c r="G25" s="1626"/>
      <c r="H25" s="1626"/>
      <c r="I25" s="1626"/>
      <c r="J25" s="1626"/>
      <c r="K25" s="1626"/>
      <c r="L25" s="1626"/>
      <c r="M25" s="1626"/>
      <c r="N25" s="1626"/>
      <c r="O25" s="1626"/>
      <c r="P25" s="1626"/>
      <c r="Q25" s="1626"/>
      <c r="R25" s="1626"/>
      <c r="S25" s="1626"/>
      <c r="T25" s="1626"/>
      <c r="U25" s="1626"/>
      <c r="V25" s="1626"/>
      <c r="W25" s="1626"/>
      <c r="X25" s="1626"/>
      <c r="Y25" s="1626"/>
      <c r="Z25" s="1626"/>
      <c r="AA25" s="1626"/>
      <c r="AB25" s="1626"/>
      <c r="AC25" s="1626"/>
      <c r="AD25" s="1626"/>
      <c r="AE25" s="1626"/>
      <c r="AF25" s="1626"/>
      <c r="AG25" s="1626"/>
      <c r="AH25" s="1626"/>
      <c r="AI25" s="1626"/>
      <c r="AJ25" s="1626"/>
    </row>
    <row r="26" spans="1:36" ht="39" customHeight="1" x14ac:dyDescent="0.2">
      <c r="A26" s="210"/>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1626"/>
      <c r="AH26" s="1626"/>
      <c r="AI26" s="1626"/>
      <c r="AJ26" s="1626"/>
    </row>
    <row r="27" spans="1:36" ht="48.75" customHeight="1" x14ac:dyDescent="0.2">
      <c r="A27" s="210"/>
      <c r="B27" s="1626"/>
      <c r="C27" s="1626"/>
      <c r="D27" s="1626"/>
      <c r="E27" s="1626"/>
      <c r="F27" s="1626"/>
      <c r="G27" s="1626"/>
      <c r="H27" s="1626"/>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626"/>
      <c r="AE27" s="1626"/>
      <c r="AF27" s="1626"/>
      <c r="AG27" s="1626"/>
      <c r="AH27" s="1626"/>
      <c r="AI27" s="1626"/>
      <c r="AJ27" s="1626"/>
    </row>
    <row r="28" spans="1:36" x14ac:dyDescent="0.2">
      <c r="A28" s="210"/>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row>
    <row r="29" spans="1:36" x14ac:dyDescent="0.2">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row>
  </sheetData>
  <mergeCells count="33">
    <mergeCell ref="Z2:AJ2"/>
    <mergeCell ref="Q11:AJ11"/>
    <mergeCell ref="L9:U9"/>
    <mergeCell ref="L10:U10"/>
    <mergeCell ref="M11:P11"/>
    <mergeCell ref="D12:E23"/>
    <mergeCell ref="F12:K13"/>
    <mergeCell ref="B4:AJ4"/>
    <mergeCell ref="B6:K6"/>
    <mergeCell ref="L6:AJ6"/>
    <mergeCell ref="B7:K7"/>
    <mergeCell ref="L7:AJ7"/>
    <mergeCell ref="B8:K8"/>
    <mergeCell ref="L8:AJ8"/>
    <mergeCell ref="L14:AJ17"/>
    <mergeCell ref="F18:K23"/>
    <mergeCell ref="L18:AJ23"/>
    <mergeCell ref="B24:AJ27"/>
    <mergeCell ref="AF9:AH9"/>
    <mergeCell ref="AI9:AJ9"/>
    <mergeCell ref="W10:X10"/>
    <mergeCell ref="Y10:AA10"/>
    <mergeCell ref="AC10:AE10"/>
    <mergeCell ref="AF10:AH10"/>
    <mergeCell ref="AI10:AJ10"/>
    <mergeCell ref="B9:C23"/>
    <mergeCell ref="D9:K10"/>
    <mergeCell ref="W9:X9"/>
    <mergeCell ref="Y9:AA9"/>
    <mergeCell ref="AC9:AE9"/>
    <mergeCell ref="D11:K11"/>
    <mergeCell ref="L12:AJ13"/>
    <mergeCell ref="F14:K17"/>
  </mergeCells>
  <phoneticPr fontId="6"/>
  <conditionalFormatting sqref="L6:AJ7">
    <cfRule type="cellIs" dxfId="177" priority="2" operator="equal">
      <formula>""</formula>
    </cfRule>
  </conditionalFormatting>
  <conditionalFormatting sqref="Q11:AJ11 L12:AJ23">
    <cfRule type="cellIs" dxfId="176" priority="1" operator="equal">
      <formula>""</formula>
    </cfRule>
  </conditionalFormatting>
  <conditionalFormatting sqref="Z2:AJ2">
    <cfRule type="cellIs" dxfId="175" priority="3" operator="equal">
      <formula>"　　　　　　　　年　　　　月　　　日"</formula>
    </cfRule>
  </conditionalFormatting>
  <dataValidations count="1">
    <dataValidation type="list" errorStyle="warning" allowBlank="1" showInputMessage="1" showErrorMessage="1" sqref="Y9:AA10 AF9:AH10" xr:uid="{00000000-0002-0000-0A00-000000000000}">
      <formula1>"　,１,２,３,４,５"</formula1>
    </dataValidation>
  </dataValidations>
  <pageMargins left="0.6" right="0.31496062992125984" top="0.35433070866141736" bottom="0.35433070866141736"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J16"/>
  <sheetViews>
    <sheetView showGridLines="0" view="pageBreakPreview" zoomScaleNormal="100" zoomScaleSheetLayoutView="100" workbookViewId="0">
      <selection activeCell="AF23" sqref="AF23"/>
    </sheetView>
  </sheetViews>
  <sheetFormatPr defaultRowHeight="13.2" x14ac:dyDescent="0.2"/>
  <cols>
    <col min="1" max="1" width="1.21875" customWidth="1"/>
    <col min="2" max="2" width="24.21875" customWidth="1"/>
    <col min="3" max="3" width="4" customWidth="1"/>
    <col min="4" max="5" width="20.109375" customWidth="1"/>
    <col min="6" max="6" width="12.77734375" customWidth="1"/>
    <col min="7" max="7" width="11.21875" customWidth="1"/>
    <col min="8" max="8" width="3.109375" customWidth="1"/>
    <col min="9" max="9" width="3.77734375" customWidth="1"/>
    <col min="10" max="10" width="2.44140625" customWidth="1"/>
  </cols>
  <sheetData>
    <row r="1" spans="1:10" ht="27.75" customHeight="1" x14ac:dyDescent="0.2">
      <c r="A1" s="5"/>
      <c r="F1" s="1525" t="s">
        <v>45</v>
      </c>
      <c r="G1" s="1520"/>
      <c r="H1" s="1520"/>
    </row>
    <row r="2" spans="1:10" ht="21" customHeight="1" x14ac:dyDescent="0.2">
      <c r="A2" s="5"/>
      <c r="F2" s="54"/>
    </row>
    <row r="3" spans="1:10" ht="36" customHeight="1" x14ac:dyDescent="0.2">
      <c r="B3" s="1526" t="s">
        <v>535</v>
      </c>
      <c r="C3" s="1527"/>
      <c r="D3" s="1527"/>
      <c r="E3" s="1527"/>
      <c r="F3" s="1527"/>
      <c r="G3" s="1527"/>
      <c r="H3" s="1527"/>
    </row>
    <row r="4" spans="1:10" ht="28.5" customHeight="1" x14ac:dyDescent="0.2">
      <c r="A4" s="55"/>
      <c r="B4" s="55"/>
      <c r="C4" s="55"/>
      <c r="D4" s="55"/>
      <c r="E4" s="55"/>
      <c r="F4" s="55"/>
      <c r="G4" s="55"/>
      <c r="H4" s="55"/>
    </row>
    <row r="5" spans="1:10" ht="36" customHeight="1" x14ac:dyDescent="0.2">
      <c r="A5" s="55"/>
      <c r="B5" s="6" t="s">
        <v>47</v>
      </c>
      <c r="C5" s="1528"/>
      <c r="D5" s="1529"/>
      <c r="E5" s="1529"/>
      <c r="F5" s="1529"/>
      <c r="G5" s="1529"/>
      <c r="H5" s="1530"/>
    </row>
    <row r="6" spans="1:10" ht="36.75" customHeight="1" x14ac:dyDescent="0.2">
      <c r="B6" s="7" t="s">
        <v>48</v>
      </c>
      <c r="C6" s="1531" t="s">
        <v>112</v>
      </c>
      <c r="D6" s="1531"/>
      <c r="E6" s="1531"/>
      <c r="F6" s="1531"/>
      <c r="G6" s="1531"/>
      <c r="H6" s="1532"/>
    </row>
    <row r="7" spans="1:10" ht="81" customHeight="1" x14ac:dyDescent="0.2">
      <c r="B7" s="222" t="s">
        <v>536</v>
      </c>
      <c r="C7" s="1536" t="s">
        <v>537</v>
      </c>
      <c r="D7" s="1537"/>
      <c r="E7" s="1537"/>
      <c r="F7" s="1538"/>
      <c r="G7" s="1534" t="s">
        <v>538</v>
      </c>
      <c r="H7" s="1535"/>
    </row>
    <row r="8" spans="1:10" ht="238.5" customHeight="1" x14ac:dyDescent="0.2">
      <c r="B8" s="223" t="s">
        <v>539</v>
      </c>
      <c r="C8" s="1536" t="s">
        <v>540</v>
      </c>
      <c r="D8" s="1537"/>
      <c r="E8" s="1537"/>
      <c r="F8" s="1538"/>
      <c r="G8" s="1534" t="s">
        <v>538</v>
      </c>
      <c r="H8" s="1535"/>
    </row>
    <row r="9" spans="1:10" ht="75" customHeight="1" x14ac:dyDescent="0.2">
      <c r="B9" s="222" t="s">
        <v>541</v>
      </c>
      <c r="C9" s="1536" t="s">
        <v>542</v>
      </c>
      <c r="D9" s="1537"/>
      <c r="E9" s="1537"/>
      <c r="F9" s="1538"/>
      <c r="G9" s="1534" t="s">
        <v>538</v>
      </c>
      <c r="H9" s="1535"/>
    </row>
    <row r="10" spans="1:10" ht="120.75" customHeight="1" x14ac:dyDescent="0.2">
      <c r="B10" s="223" t="s">
        <v>543</v>
      </c>
      <c r="C10" s="1536" t="s">
        <v>544</v>
      </c>
      <c r="D10" s="1537"/>
      <c r="E10" s="1537"/>
      <c r="F10" s="1538"/>
      <c r="G10" s="1534" t="s">
        <v>538</v>
      </c>
      <c r="H10" s="1535"/>
    </row>
    <row r="12" spans="1:10" ht="17.25" customHeight="1" x14ac:dyDescent="0.2">
      <c r="B12" s="52" t="s">
        <v>53</v>
      </c>
      <c r="C12" s="9"/>
      <c r="D12" s="9"/>
      <c r="E12" s="9"/>
      <c r="F12" s="9"/>
      <c r="G12" s="9"/>
      <c r="H12" s="9"/>
      <c r="I12" s="9"/>
      <c r="J12" s="9"/>
    </row>
    <row r="13" spans="1:10" ht="35.25" customHeight="1" x14ac:dyDescent="0.2">
      <c r="B13" s="1523" t="s">
        <v>545</v>
      </c>
      <c r="C13" s="1523"/>
      <c r="D13" s="1523"/>
      <c r="E13" s="1523"/>
      <c r="F13" s="1523"/>
      <c r="G13" s="1523"/>
      <c r="H13" s="1523"/>
      <c r="I13" s="9"/>
      <c r="J13" s="9"/>
    </row>
    <row r="14" spans="1:10" ht="17.25" customHeight="1" x14ac:dyDescent="0.2">
      <c r="B14" s="53" t="s">
        <v>546</v>
      </c>
      <c r="C14" s="9"/>
      <c r="D14" s="9"/>
      <c r="E14" s="9"/>
      <c r="F14" s="9"/>
      <c r="G14" s="9"/>
      <c r="H14" s="9"/>
      <c r="I14" s="9"/>
      <c r="J14" s="9"/>
    </row>
    <row r="15" spans="1:10" ht="17.25" customHeight="1" x14ac:dyDescent="0.2">
      <c r="B15" s="53" t="s">
        <v>547</v>
      </c>
      <c r="C15" s="9"/>
      <c r="D15" s="9"/>
      <c r="E15" s="9"/>
      <c r="F15" s="9"/>
      <c r="G15" s="9"/>
      <c r="H15" s="9"/>
      <c r="I15" s="9"/>
      <c r="J15" s="9"/>
    </row>
    <row r="16" spans="1:10" x14ac:dyDescent="0.2">
      <c r="B16" s="52"/>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5"/>
  <pageMargins left="0.7" right="0.7" top="0.75" bottom="0.75" header="0.3" footer="0.3"/>
  <pageSetup paperSize="9" scale="9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52"/>
  <sheetViews>
    <sheetView showGridLines="0" view="pageBreakPreview" zoomScale="85" zoomScaleNormal="100" zoomScaleSheetLayoutView="85" workbookViewId="0">
      <selection activeCell="AF23" sqref="AF23"/>
    </sheetView>
  </sheetViews>
  <sheetFormatPr defaultColWidth="9" defaultRowHeight="13.2" x14ac:dyDescent="0.2"/>
  <cols>
    <col min="1" max="1" width="28.6640625" style="225" customWidth="1"/>
    <col min="2" max="3" width="3.109375" style="225" customWidth="1"/>
    <col min="4" max="4" width="23.6640625" style="225" customWidth="1"/>
    <col min="5" max="5" width="10.33203125" style="225" customWidth="1"/>
    <col min="6" max="6" width="7.44140625" style="225" customWidth="1"/>
    <col min="7" max="7" width="23.88671875" style="225" customWidth="1"/>
    <col min="8" max="8" width="13.77734375" style="225" customWidth="1"/>
    <col min="9" max="16384" width="9" style="225"/>
  </cols>
  <sheetData>
    <row r="1" spans="1:8" ht="16.2" x14ac:dyDescent="0.2">
      <c r="A1" s="224"/>
    </row>
    <row r="2" spans="1:8" ht="27.75" customHeight="1" x14ac:dyDescent="0.2">
      <c r="A2" s="224"/>
      <c r="G2" s="1525" t="s">
        <v>45</v>
      </c>
      <c r="H2" s="1525"/>
    </row>
    <row r="3" spans="1:8" ht="15" customHeight="1" x14ac:dyDescent="0.2">
      <c r="A3" s="224"/>
      <c r="G3" s="54"/>
      <c r="H3" s="54"/>
    </row>
    <row r="4" spans="1:8" ht="81" customHeight="1" x14ac:dyDescent="0.2">
      <c r="A4" s="1685" t="s">
        <v>548</v>
      </c>
      <c r="B4" s="1686"/>
      <c r="C4" s="1686"/>
      <c r="D4" s="1686"/>
      <c r="E4" s="1686"/>
      <c r="F4" s="1686"/>
      <c r="G4" s="1686"/>
      <c r="H4" s="1686"/>
    </row>
    <row r="5" spans="1:8" ht="12" customHeight="1" x14ac:dyDescent="0.2">
      <c r="A5" s="226"/>
      <c r="B5" s="226"/>
      <c r="C5" s="226"/>
      <c r="D5" s="226"/>
      <c r="E5" s="226"/>
      <c r="F5" s="226"/>
      <c r="G5" s="226"/>
      <c r="H5" s="226"/>
    </row>
    <row r="6" spans="1:8" ht="36" customHeight="1" x14ac:dyDescent="0.2">
      <c r="A6" s="227" t="s">
        <v>549</v>
      </c>
      <c r="B6" s="1687"/>
      <c r="C6" s="1688"/>
      <c r="D6" s="1688"/>
      <c r="E6" s="1688"/>
      <c r="F6" s="1688"/>
      <c r="G6" s="1688"/>
      <c r="H6" s="1689"/>
    </row>
    <row r="7" spans="1:8" ht="46.5" customHeight="1" x14ac:dyDescent="0.2">
      <c r="A7" s="228" t="s">
        <v>550</v>
      </c>
      <c r="B7" s="1690" t="s">
        <v>551</v>
      </c>
      <c r="C7" s="1691"/>
      <c r="D7" s="1691"/>
      <c r="E7" s="1691"/>
      <c r="F7" s="1691"/>
      <c r="G7" s="1691"/>
      <c r="H7" s="1692"/>
    </row>
    <row r="8" spans="1:8" ht="84" customHeight="1" x14ac:dyDescent="0.2">
      <c r="A8" s="229" t="s">
        <v>552</v>
      </c>
      <c r="B8" s="1693" t="s">
        <v>553</v>
      </c>
      <c r="C8" s="1694"/>
      <c r="D8" s="1694"/>
      <c r="E8" s="1694"/>
      <c r="F8" s="1694"/>
      <c r="G8" s="1694"/>
      <c r="H8" s="1695"/>
    </row>
    <row r="9" spans="1:8" ht="23.25" customHeight="1" x14ac:dyDescent="0.2">
      <c r="A9" s="230"/>
      <c r="B9" s="231"/>
      <c r="C9" s="231"/>
      <c r="D9" s="231"/>
      <c r="E9" s="231"/>
      <c r="F9" s="231"/>
      <c r="G9" s="231"/>
    </row>
    <row r="10" spans="1:8" x14ac:dyDescent="0.2">
      <c r="A10" s="1696" t="s">
        <v>554</v>
      </c>
      <c r="B10" s="232"/>
      <c r="C10" s="233"/>
      <c r="D10" s="233"/>
      <c r="E10" s="233"/>
      <c r="F10" s="233"/>
      <c r="G10" s="233"/>
      <c r="H10" s="1699" t="s">
        <v>538</v>
      </c>
    </row>
    <row r="11" spans="1:8" x14ac:dyDescent="0.2">
      <c r="A11" s="1697"/>
      <c r="B11" s="234"/>
      <c r="H11" s="1700"/>
    </row>
    <row r="12" spans="1:8" ht="52.5" customHeight="1" x14ac:dyDescent="0.2">
      <c r="A12" s="1697"/>
      <c r="B12" s="234"/>
      <c r="C12" s="235" t="s">
        <v>84</v>
      </c>
      <c r="D12" s="236" t="s">
        <v>555</v>
      </c>
      <c r="E12" s="237" t="s">
        <v>1</v>
      </c>
      <c r="F12" s="238"/>
      <c r="H12" s="1700"/>
    </row>
    <row r="13" spans="1:8" ht="52.5" customHeight="1" x14ac:dyDescent="0.2">
      <c r="A13" s="1697"/>
      <c r="B13" s="234"/>
      <c r="C13" s="235" t="s">
        <v>86</v>
      </c>
      <c r="D13" s="236" t="s">
        <v>556</v>
      </c>
      <c r="E13" s="237" t="s">
        <v>1</v>
      </c>
      <c r="F13" s="238"/>
      <c r="G13" s="239" t="s">
        <v>557</v>
      </c>
      <c r="H13" s="1700"/>
    </row>
    <row r="14" spans="1:8" ht="13.5" customHeight="1" x14ac:dyDescent="0.2">
      <c r="A14" s="1697"/>
      <c r="B14" s="234"/>
      <c r="H14" s="1700"/>
    </row>
    <row r="15" spans="1:8" ht="13.5" customHeight="1" x14ac:dyDescent="0.2">
      <c r="A15" s="1698"/>
      <c r="B15" s="240"/>
      <c r="C15" s="231"/>
      <c r="D15" s="231"/>
      <c r="E15" s="231"/>
      <c r="F15" s="231"/>
      <c r="G15" s="231"/>
      <c r="H15" s="1701"/>
    </row>
    <row r="16" spans="1:8" x14ac:dyDescent="0.2">
      <c r="A16" s="1702" t="s">
        <v>558</v>
      </c>
      <c r="B16" s="232"/>
      <c r="C16" s="233"/>
      <c r="D16" s="233"/>
      <c r="E16" s="233"/>
      <c r="F16" s="233"/>
      <c r="G16" s="241"/>
      <c r="H16" s="1705" t="s">
        <v>538</v>
      </c>
    </row>
    <row r="17" spans="1:8" x14ac:dyDescent="0.2">
      <c r="A17" s="1703"/>
      <c r="B17" s="234"/>
      <c r="G17" s="242"/>
      <c r="H17" s="1706"/>
    </row>
    <row r="18" spans="1:8" ht="53.1" customHeight="1" x14ac:dyDescent="0.2">
      <c r="A18" s="1703"/>
      <c r="B18" s="234"/>
      <c r="C18" s="235" t="s">
        <v>84</v>
      </c>
      <c r="D18" s="236" t="s">
        <v>559</v>
      </c>
      <c r="E18" s="237" t="s">
        <v>1</v>
      </c>
      <c r="F18" s="238"/>
      <c r="G18" s="242"/>
      <c r="H18" s="1706"/>
    </row>
    <row r="19" spans="1:8" ht="53.1" customHeight="1" x14ac:dyDescent="0.2">
      <c r="A19" s="1703"/>
      <c r="B19" s="234"/>
      <c r="C19" s="235" t="s">
        <v>86</v>
      </c>
      <c r="D19" s="236" t="s">
        <v>560</v>
      </c>
      <c r="E19" s="237" t="s">
        <v>1</v>
      </c>
      <c r="F19" s="238"/>
      <c r="G19" s="243" t="s">
        <v>561</v>
      </c>
      <c r="H19" s="1706"/>
    </row>
    <row r="20" spans="1:8" x14ac:dyDescent="0.2">
      <c r="A20" s="1703"/>
      <c r="B20" s="234"/>
      <c r="G20" s="242"/>
      <c r="H20" s="1706"/>
    </row>
    <row r="21" spans="1:8" x14ac:dyDescent="0.2">
      <c r="A21" s="1704"/>
      <c r="B21" s="240"/>
      <c r="C21" s="231"/>
      <c r="D21" s="231"/>
      <c r="E21" s="231"/>
      <c r="F21" s="231"/>
      <c r="G21" s="244"/>
      <c r="H21" s="1706"/>
    </row>
    <row r="22" spans="1:8" x14ac:dyDescent="0.2">
      <c r="A22" s="1703" t="s">
        <v>562</v>
      </c>
      <c r="B22" s="234"/>
      <c r="H22" s="1706"/>
    </row>
    <row r="23" spans="1:8" x14ac:dyDescent="0.2">
      <c r="A23" s="1703"/>
      <c r="B23" s="234"/>
      <c r="H23" s="1706"/>
    </row>
    <row r="24" spans="1:8" ht="52.5" customHeight="1" x14ac:dyDescent="0.2">
      <c r="A24" s="1703"/>
      <c r="B24" s="234"/>
      <c r="C24" s="235" t="s">
        <v>84</v>
      </c>
      <c r="D24" s="236" t="s">
        <v>555</v>
      </c>
      <c r="E24" s="237" t="s">
        <v>1</v>
      </c>
      <c r="F24" s="238"/>
      <c r="H24" s="1706"/>
    </row>
    <row r="25" spans="1:8" ht="52.5" customHeight="1" x14ac:dyDescent="0.2">
      <c r="A25" s="1703"/>
      <c r="B25" s="234"/>
      <c r="C25" s="235" t="s">
        <v>86</v>
      </c>
      <c r="D25" s="236" t="s">
        <v>563</v>
      </c>
      <c r="E25" s="237" t="s">
        <v>1</v>
      </c>
      <c r="F25" s="238"/>
      <c r="G25" s="239" t="s">
        <v>564</v>
      </c>
      <c r="H25" s="1706"/>
    </row>
    <row r="26" spans="1:8" x14ac:dyDescent="0.2">
      <c r="A26" s="1703"/>
      <c r="B26" s="234"/>
      <c r="H26" s="1706"/>
    </row>
    <row r="27" spans="1:8" x14ac:dyDescent="0.2">
      <c r="A27" s="1704"/>
      <c r="B27" s="240"/>
      <c r="C27" s="231"/>
      <c r="D27" s="231"/>
      <c r="E27" s="231"/>
      <c r="F27" s="231"/>
      <c r="G27" s="231"/>
      <c r="H27" s="1707"/>
    </row>
    <row r="29" spans="1:8" ht="17.25" customHeight="1" x14ac:dyDescent="0.2">
      <c r="A29" s="1683" t="s">
        <v>19</v>
      </c>
      <c r="B29" s="1683"/>
      <c r="C29" s="1683"/>
      <c r="D29" s="1683"/>
      <c r="E29" s="1683"/>
      <c r="F29" s="1683"/>
      <c r="G29" s="1683"/>
      <c r="H29" s="1683"/>
    </row>
    <row r="30" spans="1:8" ht="17.25" customHeight="1" x14ac:dyDescent="0.2">
      <c r="A30" s="1683" t="s">
        <v>565</v>
      </c>
      <c r="B30" s="1683"/>
      <c r="C30" s="1683"/>
      <c r="D30" s="1683"/>
      <c r="E30" s="1683"/>
      <c r="F30" s="1683"/>
      <c r="G30" s="1683"/>
      <c r="H30" s="1683"/>
    </row>
    <row r="31" spans="1:8" ht="17.25" customHeight="1" x14ac:dyDescent="0.2">
      <c r="A31" s="1683" t="s">
        <v>566</v>
      </c>
      <c r="B31" s="1683"/>
      <c r="C31" s="1683"/>
      <c r="D31" s="1683"/>
      <c r="E31" s="1683"/>
      <c r="F31" s="1683"/>
      <c r="G31" s="1683"/>
      <c r="H31" s="1683"/>
    </row>
    <row r="32" spans="1:8" ht="17.25" customHeight="1" x14ac:dyDescent="0.2">
      <c r="A32" s="1683" t="s">
        <v>567</v>
      </c>
      <c r="B32" s="1683"/>
      <c r="C32" s="1683"/>
      <c r="D32" s="1683"/>
      <c r="E32" s="1683"/>
      <c r="F32" s="1683"/>
      <c r="G32" s="1683"/>
      <c r="H32" s="1683"/>
    </row>
    <row r="33" spans="1:8" ht="17.25" customHeight="1" x14ac:dyDescent="0.2">
      <c r="A33" s="1683" t="s">
        <v>568</v>
      </c>
      <c r="B33" s="1683"/>
      <c r="C33" s="1683"/>
      <c r="D33" s="1683"/>
      <c r="E33" s="1683"/>
      <c r="F33" s="1683"/>
      <c r="G33" s="1683"/>
      <c r="H33" s="1683"/>
    </row>
    <row r="34" spans="1:8" ht="17.25" customHeight="1" x14ac:dyDescent="0.2">
      <c r="A34" s="1683" t="s">
        <v>569</v>
      </c>
      <c r="B34" s="1683"/>
      <c r="C34" s="1683"/>
      <c r="D34" s="1683"/>
      <c r="E34" s="1683"/>
      <c r="F34" s="1683"/>
      <c r="G34" s="1683"/>
      <c r="H34" s="1683"/>
    </row>
    <row r="35" spans="1:8" ht="17.25" customHeight="1" x14ac:dyDescent="0.2">
      <c r="A35" s="1682" t="s">
        <v>570</v>
      </c>
      <c r="B35" s="1682"/>
      <c r="C35" s="1682"/>
      <c r="D35" s="1682"/>
      <c r="E35" s="1682"/>
      <c r="F35" s="1682"/>
      <c r="G35" s="1682"/>
      <c r="H35" s="1682"/>
    </row>
    <row r="36" spans="1:8" ht="17.25" customHeight="1" x14ac:dyDescent="0.2">
      <c r="A36" s="1682" t="s">
        <v>571</v>
      </c>
      <c r="B36" s="1682"/>
      <c r="C36" s="1682"/>
      <c r="D36" s="1682"/>
      <c r="E36" s="1682"/>
      <c r="F36" s="1682"/>
      <c r="G36" s="1682"/>
      <c r="H36" s="1682"/>
    </row>
    <row r="37" spans="1:8" ht="17.25" customHeight="1" x14ac:dyDescent="0.2">
      <c r="A37" s="1683" t="s">
        <v>572</v>
      </c>
      <c r="B37" s="1683"/>
      <c r="C37" s="1683"/>
      <c r="D37" s="1683"/>
      <c r="E37" s="1683"/>
      <c r="F37" s="1683"/>
      <c r="G37" s="1683"/>
      <c r="H37" s="1683"/>
    </row>
    <row r="38" spans="1:8" ht="17.25" customHeight="1" x14ac:dyDescent="0.2">
      <c r="A38" s="1683" t="s">
        <v>573</v>
      </c>
      <c r="B38" s="1683"/>
      <c r="C38" s="1683"/>
      <c r="D38" s="1683"/>
      <c r="E38" s="1683"/>
      <c r="F38" s="1683"/>
      <c r="G38" s="1683"/>
      <c r="H38" s="1683"/>
    </row>
    <row r="39" spans="1:8" ht="17.25" customHeight="1" x14ac:dyDescent="0.2">
      <c r="A39" s="1683" t="s">
        <v>574</v>
      </c>
      <c r="B39" s="1683"/>
      <c r="C39" s="1683"/>
      <c r="D39" s="1683"/>
      <c r="E39" s="1683"/>
      <c r="F39" s="1683"/>
      <c r="G39" s="1683"/>
      <c r="H39" s="1683"/>
    </row>
    <row r="40" spans="1:8" ht="17.25" customHeight="1" x14ac:dyDescent="0.2">
      <c r="A40" s="245" t="s">
        <v>575</v>
      </c>
      <c r="B40" s="246"/>
      <c r="C40" s="246"/>
      <c r="D40" s="246"/>
      <c r="E40" s="246"/>
      <c r="F40" s="246"/>
      <c r="G40" s="246"/>
      <c r="H40" s="246"/>
    </row>
    <row r="41" spans="1:8" ht="17.25" customHeight="1" x14ac:dyDescent="0.2">
      <c r="A41" s="1683" t="s">
        <v>576</v>
      </c>
      <c r="B41" s="1683"/>
      <c r="C41" s="1683"/>
      <c r="D41" s="1683"/>
      <c r="E41" s="1683"/>
      <c r="F41" s="1683"/>
      <c r="G41" s="1683"/>
      <c r="H41" s="1683"/>
    </row>
    <row r="42" spans="1:8" ht="17.25" customHeight="1" x14ac:dyDescent="0.2">
      <c r="A42" s="1684" t="s">
        <v>577</v>
      </c>
      <c r="B42" s="1682"/>
      <c r="C42" s="1682"/>
      <c r="D42" s="1682"/>
      <c r="E42" s="1682"/>
      <c r="F42" s="1682"/>
      <c r="G42" s="1682"/>
      <c r="H42" s="1682"/>
    </row>
    <row r="43" spans="1:8" ht="17.25" customHeight="1" x14ac:dyDescent="0.2">
      <c r="A43" s="1682" t="s">
        <v>578</v>
      </c>
      <c r="B43" s="1682"/>
      <c r="C43" s="1682"/>
      <c r="D43" s="1682"/>
      <c r="E43" s="1682"/>
      <c r="F43" s="1682"/>
      <c r="G43" s="1682"/>
      <c r="H43" s="1682"/>
    </row>
    <row r="44" spans="1:8" ht="17.25" customHeight="1" x14ac:dyDescent="0.2">
      <c r="A44" s="245" t="s">
        <v>579</v>
      </c>
      <c r="B44" s="245"/>
      <c r="C44" s="245"/>
      <c r="D44" s="245"/>
      <c r="E44" s="245"/>
      <c r="F44" s="245"/>
      <c r="G44" s="245"/>
      <c r="H44" s="245"/>
    </row>
    <row r="45" spans="1:8" ht="17.25" customHeight="1" x14ac:dyDescent="0.2">
      <c r="A45" s="245" t="s">
        <v>580</v>
      </c>
      <c r="B45" s="245"/>
      <c r="C45" s="245"/>
      <c r="D45" s="245"/>
      <c r="E45" s="245"/>
      <c r="F45" s="245"/>
      <c r="G45" s="245"/>
      <c r="H45" s="245"/>
    </row>
    <row r="46" spans="1:8" ht="17.25" customHeight="1" x14ac:dyDescent="0.2">
      <c r="A46" s="245" t="s">
        <v>581</v>
      </c>
      <c r="B46" s="245"/>
      <c r="C46" s="245"/>
      <c r="D46" s="245"/>
      <c r="E46" s="245"/>
      <c r="F46" s="245"/>
      <c r="G46" s="245"/>
      <c r="H46" s="245"/>
    </row>
    <row r="47" spans="1:8" ht="17.25" customHeight="1" x14ac:dyDescent="0.2">
      <c r="A47" s="1684" t="s">
        <v>582</v>
      </c>
      <c r="B47" s="1682"/>
      <c r="C47" s="1682"/>
      <c r="D47" s="1682"/>
      <c r="E47" s="1682"/>
      <c r="F47" s="1682"/>
      <c r="G47" s="1682"/>
      <c r="H47" s="1682"/>
    </row>
    <row r="48" spans="1:8" ht="17.25" customHeight="1" x14ac:dyDescent="0.2">
      <c r="A48" s="1682" t="s">
        <v>583</v>
      </c>
      <c r="B48" s="1682"/>
      <c r="C48" s="1682"/>
      <c r="D48" s="1682"/>
      <c r="E48" s="1682"/>
      <c r="F48" s="1682"/>
      <c r="G48" s="1682"/>
      <c r="H48" s="1682"/>
    </row>
    <row r="49" spans="1:8" ht="17.25" customHeight="1" x14ac:dyDescent="0.2">
      <c r="A49" s="1683" t="s">
        <v>584</v>
      </c>
      <c r="B49" s="1683"/>
      <c r="C49" s="1683"/>
      <c r="D49" s="1683"/>
      <c r="E49" s="1683"/>
      <c r="F49" s="1683"/>
      <c r="G49" s="1683"/>
      <c r="H49" s="1683"/>
    </row>
    <row r="50" spans="1:8" x14ac:dyDescent="0.2">
      <c r="A50" s="1683" t="s">
        <v>585</v>
      </c>
      <c r="B50" s="1683"/>
      <c r="C50" s="1683"/>
      <c r="D50" s="1683"/>
      <c r="E50" s="1683"/>
      <c r="F50" s="1683"/>
      <c r="G50" s="1683"/>
      <c r="H50" s="1683"/>
    </row>
    <row r="51" spans="1:8" x14ac:dyDescent="0.2">
      <c r="A51" s="1683"/>
      <c r="B51" s="1683"/>
      <c r="C51" s="1683"/>
      <c r="D51" s="1683"/>
      <c r="E51" s="1683"/>
      <c r="F51" s="1683"/>
      <c r="G51" s="1683"/>
      <c r="H51" s="1683"/>
    </row>
    <row r="52" spans="1:8" x14ac:dyDescent="0.2">
      <c r="A52" s="1683"/>
      <c r="B52" s="1683"/>
      <c r="C52" s="1683"/>
      <c r="D52" s="1683"/>
      <c r="E52" s="1683"/>
      <c r="F52" s="1683"/>
      <c r="G52" s="1683"/>
      <c r="H52" s="1683"/>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5"/>
  <pageMargins left="0.7" right="0.7" top="0.75" bottom="0.75" header="0.3" footer="0.3"/>
  <pageSetup paperSize="9" scale="78" orientation="portrait" r:id="rId1"/>
  <rowBreaks count="1" manualBreakCount="1">
    <brk id="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H38"/>
  <sheetViews>
    <sheetView showGridLines="0" view="pageBreakPreview" zoomScale="75" zoomScaleNormal="100" zoomScaleSheetLayoutView="75" workbookViewId="0">
      <selection activeCell="AF23" sqref="AF23"/>
    </sheetView>
  </sheetViews>
  <sheetFormatPr defaultColWidth="9" defaultRowHeight="13.2" x14ac:dyDescent="0.2"/>
  <cols>
    <col min="1" max="1" width="32.109375" style="225" customWidth="1"/>
    <col min="2" max="3" width="3.109375" style="225" customWidth="1"/>
    <col min="4" max="4" width="23.6640625" style="225" customWidth="1"/>
    <col min="5" max="5" width="10.33203125" style="225" customWidth="1"/>
    <col min="6" max="6" width="7.44140625" style="225" customWidth="1"/>
    <col min="7" max="7" width="23.21875" style="225" customWidth="1"/>
    <col min="8" max="8" width="11.44140625" style="225" customWidth="1"/>
    <col min="9" max="16384" width="9" style="225"/>
  </cols>
  <sheetData>
    <row r="1" spans="1:8" ht="16.2" x14ac:dyDescent="0.2">
      <c r="A1" s="224"/>
    </row>
    <row r="2" spans="1:8" ht="27.75" customHeight="1" x14ac:dyDescent="0.2">
      <c r="A2" s="224"/>
      <c r="G2" s="1708" t="s">
        <v>45</v>
      </c>
      <c r="H2" s="1708"/>
    </row>
    <row r="3" spans="1:8" ht="18" customHeight="1" x14ac:dyDescent="0.2">
      <c r="A3" s="224"/>
      <c r="G3" s="247"/>
      <c r="H3" s="247"/>
    </row>
    <row r="4" spans="1:8" ht="70.5" customHeight="1" x14ac:dyDescent="0.2">
      <c r="A4" s="1685" t="s">
        <v>586</v>
      </c>
      <c r="B4" s="1686"/>
      <c r="C4" s="1686"/>
      <c r="D4" s="1686"/>
      <c r="E4" s="1686"/>
      <c r="F4" s="1686"/>
      <c r="G4" s="1686"/>
      <c r="H4" s="1686"/>
    </row>
    <row r="5" spans="1:8" ht="12" customHeight="1" x14ac:dyDescent="0.2">
      <c r="A5" s="226"/>
      <c r="B5" s="226"/>
      <c r="C5" s="226"/>
      <c r="D5" s="226"/>
      <c r="E5" s="226"/>
      <c r="F5" s="226"/>
      <c r="G5" s="226"/>
      <c r="H5" s="226"/>
    </row>
    <row r="6" spans="1:8" ht="36" customHeight="1" x14ac:dyDescent="0.2">
      <c r="A6" s="227" t="s">
        <v>549</v>
      </c>
      <c r="B6" s="1687"/>
      <c r="C6" s="1688"/>
      <c r="D6" s="1688"/>
      <c r="E6" s="1688"/>
      <c r="F6" s="1688"/>
      <c r="G6" s="1688"/>
      <c r="H6" s="1689"/>
    </row>
    <row r="7" spans="1:8" ht="46.5" customHeight="1" x14ac:dyDescent="0.2">
      <c r="A7" s="228" t="s">
        <v>550</v>
      </c>
      <c r="B7" s="1690" t="s">
        <v>551</v>
      </c>
      <c r="C7" s="1691"/>
      <c r="D7" s="1691"/>
      <c r="E7" s="1691"/>
      <c r="F7" s="1691"/>
      <c r="G7" s="1691"/>
      <c r="H7" s="1692"/>
    </row>
    <row r="8" spans="1:8" ht="84" customHeight="1" x14ac:dyDescent="0.2">
      <c r="A8" s="229" t="s">
        <v>552</v>
      </c>
      <c r="B8" s="1693" t="s">
        <v>587</v>
      </c>
      <c r="C8" s="1694"/>
      <c r="D8" s="1694"/>
      <c r="E8" s="1694"/>
      <c r="F8" s="1694"/>
      <c r="G8" s="1694"/>
      <c r="H8" s="1695"/>
    </row>
    <row r="9" spans="1:8" ht="23.25" customHeight="1" x14ac:dyDescent="0.2">
      <c r="A9" s="230"/>
      <c r="B9" s="231"/>
      <c r="C9" s="231"/>
      <c r="D9" s="231"/>
      <c r="E9" s="231"/>
      <c r="F9" s="231"/>
      <c r="G9" s="231"/>
    </row>
    <row r="10" spans="1:8" x14ac:dyDescent="0.2">
      <c r="A10" s="1696" t="s">
        <v>554</v>
      </c>
      <c r="B10" s="232"/>
      <c r="C10" s="233"/>
      <c r="D10" s="233"/>
      <c r="E10" s="233"/>
      <c r="F10" s="233"/>
      <c r="G10" s="233"/>
      <c r="H10" s="1699" t="s">
        <v>538</v>
      </c>
    </row>
    <row r="11" spans="1:8" x14ac:dyDescent="0.2">
      <c r="A11" s="1697"/>
      <c r="B11" s="234"/>
      <c r="H11" s="1700"/>
    </row>
    <row r="12" spans="1:8" ht="52.5" customHeight="1" x14ac:dyDescent="0.2">
      <c r="A12" s="1697"/>
      <c r="B12" s="234"/>
      <c r="C12" s="235" t="s">
        <v>84</v>
      </c>
      <c r="D12" s="236" t="s">
        <v>588</v>
      </c>
      <c r="E12" s="237" t="s">
        <v>1</v>
      </c>
      <c r="F12" s="238"/>
      <c r="H12" s="1700"/>
    </row>
    <row r="13" spans="1:8" ht="52.5" customHeight="1" x14ac:dyDescent="0.2">
      <c r="A13" s="1697"/>
      <c r="B13" s="234"/>
      <c r="C13" s="235" t="s">
        <v>86</v>
      </c>
      <c r="D13" s="236" t="s">
        <v>589</v>
      </c>
      <c r="E13" s="237" t="s">
        <v>1</v>
      </c>
      <c r="F13" s="238"/>
      <c r="G13" s="239" t="s">
        <v>557</v>
      </c>
      <c r="H13" s="1700"/>
    </row>
    <row r="14" spans="1:8" ht="13.5" customHeight="1" x14ac:dyDescent="0.2">
      <c r="A14" s="1697"/>
      <c r="B14" s="234"/>
      <c r="H14" s="1700"/>
    </row>
    <row r="15" spans="1:8" ht="13.5" customHeight="1" x14ac:dyDescent="0.2">
      <c r="A15" s="1698"/>
      <c r="B15" s="240"/>
      <c r="C15" s="231"/>
      <c r="D15" s="231"/>
      <c r="E15" s="231"/>
      <c r="F15" s="231"/>
      <c r="G15" s="231"/>
      <c r="H15" s="1701"/>
    </row>
    <row r="16" spans="1:8" x14ac:dyDescent="0.2">
      <c r="A16" s="1702" t="s">
        <v>590</v>
      </c>
      <c r="B16" s="232"/>
      <c r="C16" s="233"/>
      <c r="D16" s="233"/>
      <c r="E16" s="233"/>
      <c r="F16" s="233"/>
      <c r="G16" s="241"/>
      <c r="H16" s="1705" t="s">
        <v>538</v>
      </c>
    </row>
    <row r="17" spans="1:8" x14ac:dyDescent="0.2">
      <c r="A17" s="1703"/>
      <c r="B17" s="234"/>
      <c r="G17" s="242"/>
      <c r="H17" s="1706"/>
    </row>
    <row r="18" spans="1:8" ht="53.1" customHeight="1" x14ac:dyDescent="0.2">
      <c r="A18" s="1703"/>
      <c r="B18" s="234"/>
      <c r="C18" s="248"/>
      <c r="D18" s="239"/>
      <c r="E18" s="238"/>
      <c r="F18" s="238"/>
      <c r="G18" s="242"/>
      <c r="H18" s="1706"/>
    </row>
    <row r="19" spans="1:8" ht="53.1" customHeight="1" x14ac:dyDescent="0.2">
      <c r="A19" s="1703"/>
      <c r="B19" s="234"/>
      <c r="C19" s="248"/>
      <c r="D19" s="239"/>
      <c r="E19" s="238"/>
      <c r="F19" s="238"/>
      <c r="G19" s="243"/>
      <c r="H19" s="1706"/>
    </row>
    <row r="20" spans="1:8" x14ac:dyDescent="0.2">
      <c r="A20" s="1703"/>
      <c r="B20" s="234"/>
      <c r="G20" s="242"/>
      <c r="H20" s="1706"/>
    </row>
    <row r="21" spans="1:8" x14ac:dyDescent="0.2">
      <c r="A21" s="1704"/>
      <c r="B21" s="240"/>
      <c r="C21" s="231"/>
      <c r="D21" s="231"/>
      <c r="E21" s="231"/>
      <c r="F21" s="231"/>
      <c r="G21" s="244"/>
      <c r="H21" s="1707"/>
    </row>
    <row r="23" spans="1:8" ht="17.25" customHeight="1" x14ac:dyDescent="0.2">
      <c r="A23" s="1683" t="s">
        <v>19</v>
      </c>
      <c r="B23" s="1683"/>
      <c r="C23" s="1683"/>
      <c r="D23" s="1683"/>
      <c r="E23" s="1683"/>
      <c r="F23" s="1683"/>
      <c r="G23" s="1683"/>
      <c r="H23" s="1683"/>
    </row>
    <row r="24" spans="1:8" ht="16.5" customHeight="1" x14ac:dyDescent="0.2">
      <c r="A24" s="1683" t="s">
        <v>591</v>
      </c>
      <c r="B24" s="1683"/>
      <c r="C24" s="1683"/>
      <c r="D24" s="1683"/>
      <c r="E24" s="1683"/>
      <c r="F24" s="1683"/>
      <c r="G24" s="1683"/>
      <c r="H24" s="1683"/>
    </row>
    <row r="25" spans="1:8" ht="17.25" customHeight="1" x14ac:dyDescent="0.2">
      <c r="A25" s="1683" t="s">
        <v>592</v>
      </c>
      <c r="B25" s="1683"/>
      <c r="C25" s="1683"/>
      <c r="D25" s="1683"/>
      <c r="E25" s="1683"/>
      <c r="F25" s="1683"/>
      <c r="G25" s="1683"/>
      <c r="H25" s="1683"/>
    </row>
    <row r="26" spans="1:8" ht="17.25" customHeight="1" x14ac:dyDescent="0.2">
      <c r="A26" s="1683" t="s">
        <v>593</v>
      </c>
      <c r="B26" s="1683"/>
      <c r="C26" s="1683"/>
      <c r="D26" s="1683"/>
      <c r="E26" s="1683"/>
      <c r="F26" s="1683"/>
      <c r="G26" s="1683"/>
      <c r="H26" s="1683"/>
    </row>
    <row r="27" spans="1:8" ht="17.25" customHeight="1" x14ac:dyDescent="0.2">
      <c r="A27" s="1683" t="s">
        <v>594</v>
      </c>
      <c r="B27" s="1683"/>
      <c r="C27" s="1683"/>
      <c r="D27" s="1683"/>
      <c r="E27" s="1683"/>
      <c r="F27" s="1683"/>
      <c r="G27" s="1683"/>
      <c r="H27" s="1683"/>
    </row>
    <row r="28" spans="1:8" ht="17.25" customHeight="1" x14ac:dyDescent="0.2">
      <c r="A28" s="1683" t="s">
        <v>595</v>
      </c>
      <c r="B28" s="1683"/>
      <c r="C28" s="1683"/>
      <c r="D28" s="1683"/>
      <c r="E28" s="1683"/>
      <c r="F28" s="1683"/>
      <c r="G28" s="1683"/>
      <c r="H28" s="1683"/>
    </row>
    <row r="29" spans="1:8" ht="17.25" customHeight="1" x14ac:dyDescent="0.2">
      <c r="A29" s="1683" t="s">
        <v>596</v>
      </c>
      <c r="B29" s="1683"/>
      <c r="C29" s="1683"/>
      <c r="D29" s="1683"/>
      <c r="E29" s="1683"/>
      <c r="F29" s="1683"/>
      <c r="G29" s="1683"/>
      <c r="H29" s="1683"/>
    </row>
    <row r="30" spans="1:8" ht="17.25" customHeight="1" x14ac:dyDescent="0.2">
      <c r="A30" s="1683"/>
      <c r="B30" s="1683"/>
      <c r="C30" s="1683"/>
      <c r="D30" s="1683"/>
      <c r="E30" s="1683"/>
      <c r="F30" s="1683"/>
      <c r="G30" s="1683"/>
      <c r="H30" s="1683"/>
    </row>
    <row r="31" spans="1:8" ht="17.25" customHeight="1" x14ac:dyDescent="0.2">
      <c r="A31" s="246"/>
      <c r="B31" s="246"/>
      <c r="C31" s="246"/>
      <c r="D31" s="246"/>
      <c r="E31" s="246"/>
      <c r="F31" s="246"/>
      <c r="G31" s="246"/>
      <c r="H31" s="246"/>
    </row>
    <row r="32" spans="1:8" ht="17.25" customHeight="1" x14ac:dyDescent="0.2">
      <c r="A32" s="246"/>
      <c r="B32" s="246"/>
      <c r="C32" s="246"/>
      <c r="D32" s="246"/>
      <c r="E32" s="246"/>
      <c r="F32" s="246"/>
      <c r="G32" s="246"/>
      <c r="H32" s="246"/>
    </row>
    <row r="33" spans="1:8" ht="17.25" customHeight="1" x14ac:dyDescent="0.2">
      <c r="A33" s="246"/>
      <c r="B33" s="246"/>
      <c r="C33" s="246"/>
      <c r="D33" s="246"/>
      <c r="E33" s="246"/>
      <c r="F33" s="246"/>
      <c r="G33" s="246"/>
      <c r="H33" s="246"/>
    </row>
    <row r="34" spans="1:8" ht="17.25" customHeight="1" x14ac:dyDescent="0.2">
      <c r="A34" s="246"/>
      <c r="B34" s="246"/>
      <c r="C34" s="246"/>
      <c r="D34" s="246"/>
      <c r="E34" s="246"/>
      <c r="F34" s="246"/>
      <c r="G34" s="246"/>
      <c r="H34" s="246"/>
    </row>
    <row r="35" spans="1:8" ht="17.25" customHeight="1" x14ac:dyDescent="0.2">
      <c r="A35" s="1683"/>
      <c r="B35" s="1683"/>
      <c r="C35" s="1683"/>
      <c r="D35" s="1683"/>
      <c r="E35" s="1683"/>
      <c r="F35" s="1683"/>
      <c r="G35" s="1683"/>
      <c r="H35" s="1683"/>
    </row>
    <row r="36" spans="1:8" x14ac:dyDescent="0.2">
      <c r="A36" s="1683"/>
      <c r="B36" s="1683"/>
      <c r="C36" s="1683"/>
      <c r="D36" s="1683"/>
      <c r="E36" s="1683"/>
      <c r="F36" s="1683"/>
      <c r="G36" s="1683"/>
      <c r="H36" s="1683"/>
    </row>
    <row r="37" spans="1:8" x14ac:dyDescent="0.2">
      <c r="A37" s="1683"/>
      <c r="B37" s="1683"/>
      <c r="C37" s="1683"/>
      <c r="D37" s="1683"/>
      <c r="E37" s="1683"/>
      <c r="F37" s="1683"/>
      <c r="G37" s="1683"/>
      <c r="H37" s="1683"/>
    </row>
    <row r="38" spans="1:8" x14ac:dyDescent="0.2">
      <c r="A38" s="1683"/>
      <c r="B38" s="1683"/>
      <c r="C38" s="1683"/>
      <c r="D38" s="1683"/>
      <c r="E38" s="1683"/>
      <c r="F38" s="1683"/>
      <c r="G38" s="1683"/>
      <c r="H38" s="1683"/>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5"/>
  <pageMargins left="0.7" right="0.6" top="0.75" bottom="0.75" header="0.3" footer="0.3"/>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M59"/>
  <sheetViews>
    <sheetView showGridLines="0" view="pageBreakPreview" zoomScaleNormal="100" zoomScaleSheetLayoutView="100" workbookViewId="0">
      <selection activeCell="AF23" sqref="AF23"/>
    </sheetView>
  </sheetViews>
  <sheetFormatPr defaultColWidth="2.21875" defaultRowHeight="13.2" x14ac:dyDescent="0.2"/>
  <cols>
    <col min="1" max="1" width="2.33203125" style="249" customWidth="1"/>
    <col min="2" max="2" width="2.33203125" style="250" customWidth="1"/>
    <col min="3" max="38" width="2.33203125" style="249" customWidth="1"/>
    <col min="39" max="256" width="2.21875" style="249"/>
    <col min="257" max="294" width="2.33203125" style="249" customWidth="1"/>
    <col min="295" max="512" width="2.21875" style="249"/>
    <col min="513" max="550" width="2.33203125" style="249" customWidth="1"/>
    <col min="551" max="768" width="2.21875" style="249"/>
    <col min="769" max="806" width="2.33203125" style="249" customWidth="1"/>
    <col min="807" max="1024" width="2.21875" style="249"/>
    <col min="1025" max="1062" width="2.33203125" style="249" customWidth="1"/>
    <col min="1063" max="1280" width="2.21875" style="249"/>
    <col min="1281" max="1318" width="2.33203125" style="249" customWidth="1"/>
    <col min="1319" max="1536" width="2.21875" style="249"/>
    <col min="1537" max="1574" width="2.33203125" style="249" customWidth="1"/>
    <col min="1575" max="1792" width="2.21875" style="249"/>
    <col min="1793" max="1830" width="2.33203125" style="249" customWidth="1"/>
    <col min="1831" max="2048" width="2.21875" style="249"/>
    <col min="2049" max="2086" width="2.33203125" style="249" customWidth="1"/>
    <col min="2087" max="2304" width="2.21875" style="249"/>
    <col min="2305" max="2342" width="2.33203125" style="249" customWidth="1"/>
    <col min="2343" max="2560" width="2.21875" style="249"/>
    <col min="2561" max="2598" width="2.33203125" style="249" customWidth="1"/>
    <col min="2599" max="2816" width="2.21875" style="249"/>
    <col min="2817" max="2854" width="2.33203125" style="249" customWidth="1"/>
    <col min="2855" max="3072" width="2.21875" style="249"/>
    <col min="3073" max="3110" width="2.33203125" style="249" customWidth="1"/>
    <col min="3111" max="3328" width="2.21875" style="249"/>
    <col min="3329" max="3366" width="2.33203125" style="249" customWidth="1"/>
    <col min="3367" max="3584" width="2.21875" style="249"/>
    <col min="3585" max="3622" width="2.33203125" style="249" customWidth="1"/>
    <col min="3623" max="3840" width="2.21875" style="249"/>
    <col min="3841" max="3878" width="2.33203125" style="249" customWidth="1"/>
    <col min="3879" max="4096" width="2.21875" style="249"/>
    <col min="4097" max="4134" width="2.33203125" style="249" customWidth="1"/>
    <col min="4135" max="4352" width="2.21875" style="249"/>
    <col min="4353" max="4390" width="2.33203125" style="249" customWidth="1"/>
    <col min="4391" max="4608" width="2.21875" style="249"/>
    <col min="4609" max="4646" width="2.33203125" style="249" customWidth="1"/>
    <col min="4647" max="4864" width="2.21875" style="249"/>
    <col min="4865" max="4902" width="2.33203125" style="249" customWidth="1"/>
    <col min="4903" max="5120" width="2.21875" style="249"/>
    <col min="5121" max="5158" width="2.33203125" style="249" customWidth="1"/>
    <col min="5159" max="5376" width="2.21875" style="249"/>
    <col min="5377" max="5414" width="2.33203125" style="249" customWidth="1"/>
    <col min="5415" max="5632" width="2.21875" style="249"/>
    <col min="5633" max="5670" width="2.33203125" style="249" customWidth="1"/>
    <col min="5671" max="5888" width="2.21875" style="249"/>
    <col min="5889" max="5926" width="2.33203125" style="249" customWidth="1"/>
    <col min="5927" max="6144" width="2.21875" style="249"/>
    <col min="6145" max="6182" width="2.33203125" style="249" customWidth="1"/>
    <col min="6183" max="6400" width="2.21875" style="249"/>
    <col min="6401" max="6438" width="2.33203125" style="249" customWidth="1"/>
    <col min="6439" max="6656" width="2.21875" style="249"/>
    <col min="6657" max="6694" width="2.33203125" style="249" customWidth="1"/>
    <col min="6695" max="6912" width="2.21875" style="249"/>
    <col min="6913" max="6950" width="2.33203125" style="249" customWidth="1"/>
    <col min="6951" max="7168" width="2.21875" style="249"/>
    <col min="7169" max="7206" width="2.33203125" style="249" customWidth="1"/>
    <col min="7207" max="7424" width="2.21875" style="249"/>
    <col min="7425" max="7462" width="2.33203125" style="249" customWidth="1"/>
    <col min="7463" max="7680" width="2.21875" style="249"/>
    <col min="7681" max="7718" width="2.33203125" style="249" customWidth="1"/>
    <col min="7719" max="7936" width="2.21875" style="249"/>
    <col min="7937" max="7974" width="2.33203125" style="249" customWidth="1"/>
    <col min="7975" max="8192" width="2.21875" style="249"/>
    <col min="8193" max="8230" width="2.33203125" style="249" customWidth="1"/>
    <col min="8231" max="8448" width="2.21875" style="249"/>
    <col min="8449" max="8486" width="2.33203125" style="249" customWidth="1"/>
    <col min="8487" max="8704" width="2.21875" style="249"/>
    <col min="8705" max="8742" width="2.33203125" style="249" customWidth="1"/>
    <col min="8743" max="8960" width="2.21875" style="249"/>
    <col min="8961" max="8998" width="2.33203125" style="249" customWidth="1"/>
    <col min="8999" max="9216" width="2.21875" style="249"/>
    <col min="9217" max="9254" width="2.33203125" style="249" customWidth="1"/>
    <col min="9255" max="9472" width="2.21875" style="249"/>
    <col min="9473" max="9510" width="2.33203125" style="249" customWidth="1"/>
    <col min="9511" max="9728" width="2.21875" style="249"/>
    <col min="9729" max="9766" width="2.33203125" style="249" customWidth="1"/>
    <col min="9767" max="9984" width="2.21875" style="249"/>
    <col min="9985" max="10022" width="2.33203125" style="249" customWidth="1"/>
    <col min="10023" max="10240" width="2.21875" style="249"/>
    <col min="10241" max="10278" width="2.33203125" style="249" customWidth="1"/>
    <col min="10279" max="10496" width="2.21875" style="249"/>
    <col min="10497" max="10534" width="2.33203125" style="249" customWidth="1"/>
    <col min="10535" max="10752" width="2.21875" style="249"/>
    <col min="10753" max="10790" width="2.33203125" style="249" customWidth="1"/>
    <col min="10791" max="11008" width="2.21875" style="249"/>
    <col min="11009" max="11046" width="2.33203125" style="249" customWidth="1"/>
    <col min="11047" max="11264" width="2.21875" style="249"/>
    <col min="11265" max="11302" width="2.33203125" style="249" customWidth="1"/>
    <col min="11303" max="11520" width="2.21875" style="249"/>
    <col min="11521" max="11558" width="2.33203125" style="249" customWidth="1"/>
    <col min="11559" max="11776" width="2.21875" style="249"/>
    <col min="11777" max="11814" width="2.33203125" style="249" customWidth="1"/>
    <col min="11815" max="12032" width="2.21875" style="249"/>
    <col min="12033" max="12070" width="2.33203125" style="249" customWidth="1"/>
    <col min="12071" max="12288" width="2.21875" style="249"/>
    <col min="12289" max="12326" width="2.33203125" style="249" customWidth="1"/>
    <col min="12327" max="12544" width="2.21875" style="249"/>
    <col min="12545" max="12582" width="2.33203125" style="249" customWidth="1"/>
    <col min="12583" max="12800" width="2.21875" style="249"/>
    <col min="12801" max="12838" width="2.33203125" style="249" customWidth="1"/>
    <col min="12839" max="13056" width="2.21875" style="249"/>
    <col min="13057" max="13094" width="2.33203125" style="249" customWidth="1"/>
    <col min="13095" max="13312" width="2.21875" style="249"/>
    <col min="13313" max="13350" width="2.33203125" style="249" customWidth="1"/>
    <col min="13351" max="13568" width="2.21875" style="249"/>
    <col min="13569" max="13606" width="2.33203125" style="249" customWidth="1"/>
    <col min="13607" max="13824" width="2.21875" style="249"/>
    <col min="13825" max="13862" width="2.33203125" style="249" customWidth="1"/>
    <col min="13863" max="14080" width="2.21875" style="249"/>
    <col min="14081" max="14118" width="2.33203125" style="249" customWidth="1"/>
    <col min="14119" max="14336" width="2.21875" style="249"/>
    <col min="14337" max="14374" width="2.33203125" style="249" customWidth="1"/>
    <col min="14375" max="14592" width="2.21875" style="249"/>
    <col min="14593" max="14630" width="2.33203125" style="249" customWidth="1"/>
    <col min="14631" max="14848" width="2.21875" style="249"/>
    <col min="14849" max="14886" width="2.33203125" style="249" customWidth="1"/>
    <col min="14887" max="15104" width="2.21875" style="249"/>
    <col min="15105" max="15142" width="2.33203125" style="249" customWidth="1"/>
    <col min="15143" max="15360" width="2.21875" style="249"/>
    <col min="15361" max="15398" width="2.33203125" style="249" customWidth="1"/>
    <col min="15399" max="15616" width="2.21875" style="249"/>
    <col min="15617" max="15654" width="2.33203125" style="249" customWidth="1"/>
    <col min="15655" max="15872" width="2.21875" style="249"/>
    <col min="15873" max="15910" width="2.33203125" style="249" customWidth="1"/>
    <col min="15911" max="16128" width="2.21875" style="249"/>
    <col min="16129" max="16166" width="2.33203125" style="249" customWidth="1"/>
    <col min="16167" max="16384" width="2.21875" style="249"/>
  </cols>
  <sheetData>
    <row r="1" spans="1:39" ht="21" customHeight="1" x14ac:dyDescent="0.2">
      <c r="AB1" s="1764" t="s">
        <v>639</v>
      </c>
      <c r="AC1" s="1764"/>
      <c r="AD1" s="1764"/>
      <c r="AE1" s="1764"/>
      <c r="AF1" s="1764"/>
      <c r="AG1" s="1764"/>
      <c r="AH1" s="1764"/>
      <c r="AI1" s="1764"/>
      <c r="AK1" s="1763" t="s">
        <v>640</v>
      </c>
      <c r="AL1" s="1763"/>
    </row>
    <row r="2" spans="1:39" ht="20.25" customHeight="1" x14ac:dyDescent="0.2"/>
    <row r="3" spans="1:39" ht="20.25" customHeight="1" x14ac:dyDescent="0.2">
      <c r="A3" s="1765" t="s">
        <v>641</v>
      </c>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row>
    <row r="4" spans="1:39" ht="20.25" customHeight="1" x14ac:dyDescent="0.2">
      <c r="A4" s="1766"/>
      <c r="B4" s="1766"/>
      <c r="C4" s="1766"/>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row>
    <row r="5" spans="1:39" ht="20.25" customHeight="1" x14ac:dyDescent="0.2"/>
    <row r="6" spans="1:39" ht="25.5" customHeight="1" x14ac:dyDescent="0.2">
      <c r="B6" s="1767" t="s">
        <v>642</v>
      </c>
      <c r="C6" s="1768"/>
      <c r="D6" s="1768"/>
      <c r="E6" s="1768"/>
      <c r="F6" s="1768"/>
      <c r="G6" s="1768"/>
      <c r="H6" s="1768"/>
      <c r="I6" s="1768"/>
      <c r="J6" s="1768"/>
      <c r="K6" s="1769"/>
      <c r="L6" s="1767"/>
      <c r="M6" s="1768"/>
      <c r="N6" s="1768"/>
      <c r="O6" s="1768"/>
      <c r="P6" s="1768"/>
      <c r="Q6" s="1768"/>
      <c r="R6" s="1768"/>
      <c r="S6" s="1768"/>
      <c r="T6" s="1768"/>
      <c r="U6" s="1768"/>
      <c r="V6" s="1768"/>
      <c r="W6" s="1768"/>
      <c r="X6" s="1768"/>
      <c r="Y6" s="1768"/>
      <c r="Z6" s="1768"/>
      <c r="AA6" s="1768"/>
      <c r="AB6" s="1768"/>
      <c r="AC6" s="1768"/>
      <c r="AD6" s="1768"/>
      <c r="AE6" s="1768"/>
      <c r="AF6" s="1768"/>
      <c r="AG6" s="1768"/>
      <c r="AH6" s="1768"/>
      <c r="AI6" s="1768"/>
      <c r="AJ6" s="1768"/>
      <c r="AK6" s="1768"/>
      <c r="AL6" s="1769"/>
    </row>
    <row r="7" spans="1:39" ht="10.5" customHeight="1" x14ac:dyDescent="0.2">
      <c r="B7" s="1770" t="s">
        <v>643</v>
      </c>
      <c r="C7" s="1771"/>
      <c r="D7" s="251"/>
      <c r="E7" s="251"/>
      <c r="F7" s="251"/>
      <c r="G7" s="251"/>
      <c r="H7" s="251"/>
      <c r="I7" s="251"/>
      <c r="J7" s="251"/>
      <c r="K7" s="251"/>
      <c r="L7" s="251"/>
      <c r="M7" s="251"/>
      <c r="N7" s="251"/>
      <c r="O7" s="251"/>
      <c r="P7" s="251"/>
      <c r="Q7" s="251"/>
      <c r="R7" s="1770" t="s">
        <v>644</v>
      </c>
      <c r="S7" s="1771"/>
      <c r="T7" s="252"/>
      <c r="U7" s="251"/>
      <c r="V7" s="251"/>
      <c r="W7" s="251"/>
      <c r="X7" s="251"/>
      <c r="Y7" s="251"/>
      <c r="Z7" s="251"/>
      <c r="AA7" s="251"/>
      <c r="AB7" s="251"/>
      <c r="AC7" s="251"/>
      <c r="AD7" s="251"/>
      <c r="AE7" s="251"/>
      <c r="AF7" s="251"/>
      <c r="AG7" s="251"/>
      <c r="AH7" s="251"/>
      <c r="AI7" s="251"/>
      <c r="AJ7" s="251"/>
      <c r="AK7" s="251"/>
      <c r="AL7" s="253"/>
    </row>
    <row r="8" spans="1:39" ht="10.5" customHeight="1" x14ac:dyDescent="0.2">
      <c r="B8" s="1772"/>
      <c r="C8" s="1773"/>
      <c r="R8" s="1772"/>
      <c r="S8" s="1773"/>
      <c r="T8" s="254"/>
      <c r="U8" s="1763">
        <v>1</v>
      </c>
      <c r="W8" s="1762" t="s">
        <v>645</v>
      </c>
      <c r="X8" s="1762"/>
      <c r="Y8" s="1762"/>
      <c r="Z8" s="1762"/>
      <c r="AA8" s="1762"/>
      <c r="AB8" s="1762"/>
      <c r="AC8" s="1762"/>
      <c r="AD8" s="1762"/>
      <c r="AE8" s="1762"/>
      <c r="AF8" s="1762"/>
      <c r="AG8" s="1762"/>
      <c r="AH8" s="1762"/>
      <c r="AI8" s="1762"/>
      <c r="AJ8" s="1762"/>
      <c r="AK8" s="1762"/>
      <c r="AL8" s="255"/>
    </row>
    <row r="9" spans="1:39" ht="10.5" customHeight="1" x14ac:dyDescent="0.2">
      <c r="B9" s="1772"/>
      <c r="C9" s="1773"/>
      <c r="R9" s="1772"/>
      <c r="S9" s="1773"/>
      <c r="T9" s="254"/>
      <c r="U9" s="1763"/>
      <c r="W9" s="1762"/>
      <c r="X9" s="1762"/>
      <c r="Y9" s="1762"/>
      <c r="Z9" s="1762"/>
      <c r="AA9" s="1762"/>
      <c r="AB9" s="1762"/>
      <c r="AC9" s="1762"/>
      <c r="AD9" s="1762"/>
      <c r="AE9" s="1762"/>
      <c r="AF9" s="1762"/>
      <c r="AG9" s="1762"/>
      <c r="AH9" s="1762"/>
      <c r="AI9" s="1762"/>
      <c r="AJ9" s="1762"/>
      <c r="AK9" s="1762"/>
      <c r="AL9" s="255"/>
    </row>
    <row r="10" spans="1:39" ht="10.5" customHeight="1" x14ac:dyDescent="0.2">
      <c r="B10" s="1772"/>
      <c r="C10" s="1773"/>
      <c r="F10" s="1763">
        <v>1</v>
      </c>
      <c r="G10" s="256"/>
      <c r="H10" s="1762" t="s">
        <v>646</v>
      </c>
      <c r="I10" s="1762"/>
      <c r="J10" s="1762"/>
      <c r="K10" s="1762"/>
      <c r="L10" s="1762"/>
      <c r="M10" s="1762"/>
      <c r="N10" s="1762"/>
      <c r="O10" s="1762"/>
      <c r="R10" s="1772"/>
      <c r="S10" s="1773"/>
      <c r="T10" s="254"/>
      <c r="U10" s="1763">
        <v>2</v>
      </c>
      <c r="W10" s="1762" t="s">
        <v>647</v>
      </c>
      <c r="X10" s="1762"/>
      <c r="Y10" s="1762"/>
      <c r="Z10" s="1762"/>
      <c r="AA10" s="1762"/>
      <c r="AB10" s="1762"/>
      <c r="AC10" s="1762"/>
      <c r="AD10" s="1762"/>
      <c r="AE10" s="1762"/>
      <c r="AF10" s="1762"/>
      <c r="AG10" s="1762"/>
      <c r="AH10" s="1762"/>
      <c r="AI10" s="1762"/>
      <c r="AJ10" s="1762"/>
      <c r="AK10" s="1762"/>
      <c r="AL10" s="257"/>
    </row>
    <row r="11" spans="1:39" ht="10.5" customHeight="1" x14ac:dyDescent="0.2">
      <c r="B11" s="1772"/>
      <c r="C11" s="1773"/>
      <c r="F11" s="1763"/>
      <c r="G11" s="256"/>
      <c r="H11" s="1762"/>
      <c r="I11" s="1762"/>
      <c r="J11" s="1762"/>
      <c r="K11" s="1762"/>
      <c r="L11" s="1762"/>
      <c r="M11" s="1762"/>
      <c r="N11" s="1762"/>
      <c r="O11" s="1762"/>
      <c r="R11" s="1772"/>
      <c r="S11" s="1773"/>
      <c r="T11" s="254"/>
      <c r="U11" s="1763"/>
      <c r="W11" s="1762"/>
      <c r="X11" s="1762"/>
      <c r="Y11" s="1762"/>
      <c r="Z11" s="1762"/>
      <c r="AA11" s="1762"/>
      <c r="AB11" s="1762"/>
      <c r="AC11" s="1762"/>
      <c r="AD11" s="1762"/>
      <c r="AE11" s="1762"/>
      <c r="AF11" s="1762"/>
      <c r="AG11" s="1762"/>
      <c r="AH11" s="1762"/>
      <c r="AI11" s="1762"/>
      <c r="AJ11" s="1762"/>
      <c r="AK11" s="1762"/>
      <c r="AL11" s="257"/>
    </row>
    <row r="12" spans="1:39" ht="10.5" customHeight="1" x14ac:dyDescent="0.2">
      <c r="B12" s="1772"/>
      <c r="C12" s="1773"/>
      <c r="F12" s="1763">
        <v>2</v>
      </c>
      <c r="G12" s="256"/>
      <c r="H12" s="1762" t="s">
        <v>648</v>
      </c>
      <c r="I12" s="1762"/>
      <c r="J12" s="1762"/>
      <c r="K12" s="1762"/>
      <c r="L12" s="1762"/>
      <c r="M12" s="1762"/>
      <c r="N12" s="1762"/>
      <c r="O12" s="1762"/>
      <c r="R12" s="1772"/>
      <c r="S12" s="1773"/>
      <c r="T12" s="254"/>
      <c r="U12" s="1763">
        <v>3</v>
      </c>
      <c r="W12" s="1762" t="s">
        <v>649</v>
      </c>
      <c r="X12" s="1762"/>
      <c r="Y12" s="1762"/>
      <c r="Z12" s="1762"/>
      <c r="AA12" s="1762"/>
      <c r="AB12" s="1762"/>
      <c r="AC12" s="1762"/>
      <c r="AD12" s="1762"/>
      <c r="AE12" s="1762"/>
      <c r="AF12" s="1762"/>
      <c r="AG12" s="1762"/>
      <c r="AH12" s="1762"/>
      <c r="AI12" s="1762"/>
      <c r="AJ12" s="1762"/>
      <c r="AK12" s="1762"/>
      <c r="AL12" s="255"/>
    </row>
    <row r="13" spans="1:39" ht="10.5" customHeight="1" x14ac:dyDescent="0.2">
      <c r="B13" s="1772"/>
      <c r="C13" s="1773"/>
      <c r="F13" s="1763"/>
      <c r="G13" s="256"/>
      <c r="H13" s="1762"/>
      <c r="I13" s="1762"/>
      <c r="J13" s="1762"/>
      <c r="K13" s="1762"/>
      <c r="L13" s="1762"/>
      <c r="M13" s="1762"/>
      <c r="N13" s="1762"/>
      <c r="O13" s="1762"/>
      <c r="R13" s="1772"/>
      <c r="S13" s="1773"/>
      <c r="T13" s="254"/>
      <c r="U13" s="1763"/>
      <c r="W13" s="1762"/>
      <c r="X13" s="1762"/>
      <c r="Y13" s="1762"/>
      <c r="Z13" s="1762"/>
      <c r="AA13" s="1762"/>
      <c r="AB13" s="1762"/>
      <c r="AC13" s="1762"/>
      <c r="AD13" s="1762"/>
      <c r="AE13" s="1762"/>
      <c r="AF13" s="1762"/>
      <c r="AG13" s="1762"/>
      <c r="AH13" s="1762"/>
      <c r="AI13" s="1762"/>
      <c r="AJ13" s="1762"/>
      <c r="AK13" s="1762"/>
      <c r="AL13" s="255"/>
    </row>
    <row r="14" spans="1:39" ht="10.5" customHeight="1" x14ac:dyDescent="0.2">
      <c r="B14" s="1772"/>
      <c r="C14" s="1773"/>
      <c r="F14" s="1763">
        <v>3</v>
      </c>
      <c r="G14" s="256"/>
      <c r="H14" s="1762" t="s">
        <v>650</v>
      </c>
      <c r="I14" s="1762"/>
      <c r="J14" s="1762"/>
      <c r="K14" s="1762"/>
      <c r="L14" s="1762"/>
      <c r="M14" s="1762"/>
      <c r="N14" s="1762"/>
      <c r="O14" s="1762"/>
      <c r="R14" s="1772"/>
      <c r="S14" s="1773"/>
      <c r="T14" s="254"/>
      <c r="U14" s="1763">
        <v>4</v>
      </c>
      <c r="W14" s="1762" t="s">
        <v>651</v>
      </c>
      <c r="X14" s="1762"/>
      <c r="Y14" s="1762"/>
      <c r="Z14" s="1762"/>
      <c r="AA14" s="1762"/>
      <c r="AB14" s="1762"/>
      <c r="AC14" s="1762"/>
      <c r="AD14" s="1762"/>
      <c r="AE14" s="1762"/>
      <c r="AF14" s="1762"/>
      <c r="AG14" s="1762"/>
      <c r="AH14" s="1762"/>
      <c r="AI14" s="1762"/>
      <c r="AJ14" s="1762"/>
      <c r="AK14" s="1762"/>
      <c r="AL14" s="255"/>
    </row>
    <row r="15" spans="1:39" ht="10.5" customHeight="1" x14ac:dyDescent="0.2">
      <c r="B15" s="1772"/>
      <c r="C15" s="1773"/>
      <c r="F15" s="1763"/>
      <c r="G15" s="256"/>
      <c r="H15" s="1762"/>
      <c r="I15" s="1762"/>
      <c r="J15" s="1762"/>
      <c r="K15" s="1762"/>
      <c r="L15" s="1762"/>
      <c r="M15" s="1762"/>
      <c r="N15" s="1762"/>
      <c r="O15" s="1762"/>
      <c r="R15" s="1772"/>
      <c r="S15" s="1773"/>
      <c r="T15" s="254"/>
      <c r="U15" s="1763"/>
      <c r="W15" s="1762"/>
      <c r="X15" s="1762"/>
      <c r="Y15" s="1762"/>
      <c r="Z15" s="1762"/>
      <c r="AA15" s="1762"/>
      <c r="AB15" s="1762"/>
      <c r="AC15" s="1762"/>
      <c r="AD15" s="1762"/>
      <c r="AE15" s="1762"/>
      <c r="AF15" s="1762"/>
      <c r="AG15" s="1762"/>
      <c r="AH15" s="1762"/>
      <c r="AI15" s="1762"/>
      <c r="AJ15" s="1762"/>
      <c r="AK15" s="1762"/>
      <c r="AL15" s="255"/>
    </row>
    <row r="16" spans="1:39" ht="10.5" customHeight="1" x14ac:dyDescent="0.2">
      <c r="B16" s="1772"/>
      <c r="C16" s="1773"/>
      <c r="F16" s="1763">
        <v>4</v>
      </c>
      <c r="G16" s="256"/>
      <c r="H16" s="1762" t="s">
        <v>652</v>
      </c>
      <c r="I16" s="1762"/>
      <c r="J16" s="1762"/>
      <c r="K16" s="1762"/>
      <c r="L16" s="1762"/>
      <c r="M16" s="1762"/>
      <c r="N16" s="1762"/>
      <c r="O16" s="1762"/>
      <c r="R16" s="1772"/>
      <c r="S16" s="1773"/>
      <c r="T16" s="254"/>
      <c r="U16" s="1763">
        <v>5</v>
      </c>
      <c r="W16" s="1762" t="s">
        <v>653</v>
      </c>
      <c r="X16" s="1762"/>
      <c r="Y16" s="1762"/>
      <c r="Z16" s="1762"/>
      <c r="AA16" s="1762"/>
      <c r="AB16" s="1762"/>
      <c r="AC16" s="1762"/>
      <c r="AD16" s="1762"/>
      <c r="AE16" s="1762"/>
      <c r="AF16" s="1762"/>
      <c r="AG16" s="1762"/>
      <c r="AH16" s="1762"/>
      <c r="AI16" s="1762"/>
      <c r="AJ16" s="1762"/>
      <c r="AK16" s="1762"/>
      <c r="AL16" s="255"/>
    </row>
    <row r="17" spans="2:38" ht="10.5" customHeight="1" x14ac:dyDescent="0.2">
      <c r="B17" s="1772"/>
      <c r="C17" s="1773"/>
      <c r="F17" s="1763"/>
      <c r="G17" s="256"/>
      <c r="H17" s="1762"/>
      <c r="I17" s="1762"/>
      <c r="J17" s="1762"/>
      <c r="K17" s="1762"/>
      <c r="L17" s="1762"/>
      <c r="M17" s="1762"/>
      <c r="N17" s="1762"/>
      <c r="O17" s="1762"/>
      <c r="R17" s="1772"/>
      <c r="S17" s="1773"/>
      <c r="T17" s="254"/>
      <c r="U17" s="1763"/>
      <c r="W17" s="1762"/>
      <c r="X17" s="1762"/>
      <c r="Y17" s="1762"/>
      <c r="Z17" s="1762"/>
      <c r="AA17" s="1762"/>
      <c r="AB17" s="1762"/>
      <c r="AC17" s="1762"/>
      <c r="AD17" s="1762"/>
      <c r="AE17" s="1762"/>
      <c r="AF17" s="1762"/>
      <c r="AG17" s="1762"/>
      <c r="AH17" s="1762"/>
      <c r="AI17" s="1762"/>
      <c r="AJ17" s="1762"/>
      <c r="AK17" s="1762"/>
      <c r="AL17" s="255"/>
    </row>
    <row r="18" spans="2:38" ht="10.5" customHeight="1" x14ac:dyDescent="0.2">
      <c r="B18" s="1772"/>
      <c r="C18" s="1773"/>
      <c r="F18" s="1763">
        <v>5</v>
      </c>
      <c r="G18" s="256"/>
      <c r="H18" s="1762" t="s">
        <v>654</v>
      </c>
      <c r="I18" s="1762"/>
      <c r="J18" s="1762"/>
      <c r="K18" s="1762"/>
      <c r="L18" s="1762"/>
      <c r="M18" s="1762"/>
      <c r="N18" s="1762"/>
      <c r="O18" s="1762"/>
      <c r="R18" s="1772"/>
      <c r="S18" s="1773"/>
      <c r="T18" s="254"/>
      <c r="U18" s="1763">
        <v>6</v>
      </c>
      <c r="W18" s="1762" t="s">
        <v>655</v>
      </c>
      <c r="X18" s="1762"/>
      <c r="Y18" s="1762"/>
      <c r="Z18" s="1762"/>
      <c r="AA18" s="1762"/>
      <c r="AB18" s="1762"/>
      <c r="AC18" s="1762"/>
      <c r="AD18" s="1762"/>
      <c r="AE18" s="1762"/>
      <c r="AF18" s="1762"/>
      <c r="AG18" s="1762"/>
      <c r="AH18" s="1762"/>
      <c r="AI18" s="1762"/>
      <c r="AJ18" s="1762"/>
      <c r="AK18" s="1762"/>
      <c r="AL18" s="255"/>
    </row>
    <row r="19" spans="2:38" ht="10.5" customHeight="1" x14ac:dyDescent="0.2">
      <c r="B19" s="1772"/>
      <c r="C19" s="1773"/>
      <c r="F19" s="1763"/>
      <c r="G19" s="256"/>
      <c r="H19" s="1762"/>
      <c r="I19" s="1762"/>
      <c r="J19" s="1762"/>
      <c r="K19" s="1762"/>
      <c r="L19" s="1762"/>
      <c r="M19" s="1762"/>
      <c r="N19" s="1762"/>
      <c r="O19" s="1762"/>
      <c r="R19" s="1772"/>
      <c r="S19" s="1773"/>
      <c r="T19" s="254"/>
      <c r="U19" s="1763"/>
      <c r="W19" s="1762"/>
      <c r="X19" s="1762"/>
      <c r="Y19" s="1762"/>
      <c r="Z19" s="1762"/>
      <c r="AA19" s="1762"/>
      <c r="AB19" s="1762"/>
      <c r="AC19" s="1762"/>
      <c r="AD19" s="1762"/>
      <c r="AE19" s="1762"/>
      <c r="AF19" s="1762"/>
      <c r="AG19" s="1762"/>
      <c r="AH19" s="1762"/>
      <c r="AI19" s="1762"/>
      <c r="AJ19" s="1762"/>
      <c r="AK19" s="1762"/>
      <c r="AL19" s="255"/>
    </row>
    <row r="20" spans="2:38" ht="10.5" customHeight="1" x14ac:dyDescent="0.2">
      <c r="B20" s="1772"/>
      <c r="C20" s="1773"/>
      <c r="R20" s="1772"/>
      <c r="S20" s="1773"/>
      <c r="T20" s="254"/>
      <c r="U20" s="1763">
        <v>7</v>
      </c>
      <c r="W20" s="1762" t="s">
        <v>656</v>
      </c>
      <c r="X20" s="1762"/>
      <c r="Y20" s="1762"/>
      <c r="Z20" s="1762"/>
      <c r="AA20" s="1762"/>
      <c r="AB20" s="1762"/>
      <c r="AC20" s="1762"/>
      <c r="AD20" s="1762"/>
      <c r="AE20" s="1762"/>
      <c r="AF20" s="1762"/>
      <c r="AG20" s="1762"/>
      <c r="AH20" s="1762"/>
      <c r="AI20" s="1762"/>
      <c r="AJ20" s="1762"/>
      <c r="AK20" s="1762"/>
      <c r="AL20" s="255"/>
    </row>
    <row r="21" spans="2:38" ht="10.5" customHeight="1" x14ac:dyDescent="0.2">
      <c r="B21" s="1772"/>
      <c r="C21" s="1773"/>
      <c r="R21" s="1772"/>
      <c r="S21" s="1773"/>
      <c r="T21" s="254"/>
      <c r="U21" s="1763"/>
      <c r="W21" s="1762"/>
      <c r="X21" s="1762"/>
      <c r="Y21" s="1762"/>
      <c r="Z21" s="1762"/>
      <c r="AA21" s="1762"/>
      <c r="AB21" s="1762"/>
      <c r="AC21" s="1762"/>
      <c r="AD21" s="1762"/>
      <c r="AE21" s="1762"/>
      <c r="AF21" s="1762"/>
      <c r="AG21" s="1762"/>
      <c r="AH21" s="1762"/>
      <c r="AI21" s="1762"/>
      <c r="AJ21" s="1762"/>
      <c r="AK21" s="1762"/>
      <c r="AL21" s="255"/>
    </row>
    <row r="22" spans="2:38" ht="10.5" customHeight="1" x14ac:dyDescent="0.2">
      <c r="B22" s="1772"/>
      <c r="C22" s="1773"/>
      <c r="R22" s="1772"/>
      <c r="S22" s="1773"/>
      <c r="T22" s="254"/>
      <c r="U22" s="1763">
        <v>8</v>
      </c>
      <c r="W22" s="1762" t="s">
        <v>657</v>
      </c>
      <c r="X22" s="1762"/>
      <c r="Y22" s="1762"/>
      <c r="Z22" s="1762"/>
      <c r="AA22" s="1762"/>
      <c r="AB22" s="1762"/>
      <c r="AC22" s="1762"/>
      <c r="AD22" s="1762"/>
      <c r="AE22" s="1762"/>
      <c r="AF22" s="1762"/>
      <c r="AG22" s="1762"/>
      <c r="AH22" s="1762"/>
      <c r="AI22" s="1762"/>
      <c r="AJ22" s="1762"/>
      <c r="AK22" s="1762"/>
      <c r="AL22" s="255"/>
    </row>
    <row r="23" spans="2:38" ht="10.5" customHeight="1" x14ac:dyDescent="0.2">
      <c r="B23" s="1772"/>
      <c r="C23" s="1773"/>
      <c r="R23" s="1772"/>
      <c r="S23" s="1773"/>
      <c r="T23" s="254"/>
      <c r="U23" s="1763"/>
      <c r="W23" s="1762"/>
      <c r="X23" s="1762"/>
      <c r="Y23" s="1762"/>
      <c r="Z23" s="1762"/>
      <c r="AA23" s="1762"/>
      <c r="AB23" s="1762"/>
      <c r="AC23" s="1762"/>
      <c r="AD23" s="1762"/>
      <c r="AE23" s="1762"/>
      <c r="AF23" s="1762"/>
      <c r="AG23" s="1762"/>
      <c r="AH23" s="1762"/>
      <c r="AI23" s="1762"/>
      <c r="AJ23" s="1762"/>
      <c r="AK23" s="1762"/>
      <c r="AL23" s="255"/>
    </row>
    <row r="24" spans="2:38" ht="10.5" customHeight="1" x14ac:dyDescent="0.2">
      <c r="B24" s="1774"/>
      <c r="C24" s="1775"/>
      <c r="D24" s="258"/>
      <c r="E24" s="258"/>
      <c r="F24" s="258"/>
      <c r="G24" s="258"/>
      <c r="H24" s="258"/>
      <c r="I24" s="258"/>
      <c r="J24" s="258"/>
      <c r="K24" s="258"/>
      <c r="L24" s="258"/>
      <c r="M24" s="258"/>
      <c r="N24" s="258"/>
      <c r="O24" s="258"/>
      <c r="P24" s="258"/>
      <c r="Q24" s="258"/>
      <c r="R24" s="1774"/>
      <c r="S24" s="1775"/>
      <c r="T24" s="259"/>
      <c r="U24" s="258"/>
      <c r="V24" s="258"/>
      <c r="W24" s="258"/>
      <c r="X24" s="258"/>
      <c r="Y24" s="258"/>
      <c r="Z24" s="258"/>
      <c r="AA24" s="258"/>
      <c r="AB24" s="258"/>
      <c r="AC24" s="258"/>
      <c r="AD24" s="258"/>
      <c r="AE24" s="258"/>
      <c r="AF24" s="258"/>
      <c r="AG24" s="258"/>
      <c r="AH24" s="258"/>
      <c r="AI24" s="258"/>
      <c r="AJ24" s="258"/>
      <c r="AK24" s="258"/>
      <c r="AL24" s="260"/>
    </row>
    <row r="25" spans="2:38" ht="13.5" customHeight="1" x14ac:dyDescent="0.2">
      <c r="B25" s="1752" t="s">
        <v>658</v>
      </c>
      <c r="C25" s="1753"/>
      <c r="D25" s="251"/>
      <c r="E25" s="251"/>
      <c r="F25" s="251"/>
      <c r="G25" s="251"/>
      <c r="H25" s="251"/>
      <c r="I25" s="251"/>
      <c r="J25" s="251"/>
      <c r="K25" s="251"/>
      <c r="L25" s="251"/>
      <c r="M25" s="251"/>
      <c r="N25" s="251"/>
      <c r="O25" s="251"/>
      <c r="P25" s="251"/>
      <c r="Q25" s="251"/>
      <c r="R25" s="261"/>
      <c r="S25" s="261"/>
      <c r="T25" s="251"/>
      <c r="U25" s="251"/>
      <c r="V25" s="251"/>
      <c r="W25" s="262"/>
      <c r="X25" s="262"/>
      <c r="Y25" s="262"/>
      <c r="Z25" s="262"/>
      <c r="AA25" s="262"/>
      <c r="AB25" s="262"/>
      <c r="AC25" s="262"/>
      <c r="AD25" s="262"/>
      <c r="AE25" s="262"/>
      <c r="AF25" s="262"/>
      <c r="AG25" s="262"/>
      <c r="AH25" s="262"/>
      <c r="AI25" s="262"/>
      <c r="AJ25" s="262"/>
      <c r="AK25" s="262"/>
      <c r="AL25" s="253"/>
    </row>
    <row r="26" spans="2:38" x14ac:dyDescent="0.2">
      <c r="B26" s="1754"/>
      <c r="C26" s="1755"/>
      <c r="E26" s="1758"/>
      <c r="F26" s="1758"/>
      <c r="G26" s="1759" t="s">
        <v>659</v>
      </c>
      <c r="H26" s="1760"/>
      <c r="I26" s="1760"/>
      <c r="J26" s="1760"/>
      <c r="K26" s="1760"/>
      <c r="L26" s="1760"/>
      <c r="M26" s="1760"/>
      <c r="N26" s="1761"/>
      <c r="O26" s="263"/>
      <c r="AL26" s="257"/>
    </row>
    <row r="27" spans="2:38" x14ac:dyDescent="0.2">
      <c r="B27" s="1754"/>
      <c r="C27" s="1755"/>
      <c r="E27" s="1758"/>
      <c r="F27" s="1758"/>
      <c r="G27" s="1746" t="s">
        <v>660</v>
      </c>
      <c r="H27" s="1747"/>
      <c r="I27" s="1747"/>
      <c r="J27" s="1748"/>
      <c r="K27" s="1746" t="s">
        <v>661</v>
      </c>
      <c r="L27" s="1747"/>
      <c r="M27" s="1747"/>
      <c r="N27" s="1748"/>
      <c r="O27" s="263"/>
      <c r="AL27" s="257"/>
    </row>
    <row r="28" spans="2:38" x14ac:dyDescent="0.2">
      <c r="B28" s="1754"/>
      <c r="C28" s="1755"/>
      <c r="E28" s="1758"/>
      <c r="F28" s="1758"/>
      <c r="G28" s="1749" t="s">
        <v>662</v>
      </c>
      <c r="H28" s="1750"/>
      <c r="I28" s="1750"/>
      <c r="J28" s="1751"/>
      <c r="K28" s="1749" t="s">
        <v>662</v>
      </c>
      <c r="L28" s="1750"/>
      <c r="M28" s="1750"/>
      <c r="N28" s="1751"/>
      <c r="O28" s="263"/>
      <c r="AL28" s="257"/>
    </row>
    <row r="29" spans="2:38" ht="11.25" customHeight="1" x14ac:dyDescent="0.2">
      <c r="B29" s="1754"/>
      <c r="C29" s="1755"/>
      <c r="E29" s="1735" t="s">
        <v>663</v>
      </c>
      <c r="F29" s="1735"/>
      <c r="G29" s="1737"/>
      <c r="H29" s="1738"/>
      <c r="I29" s="1739"/>
      <c r="J29" s="1743" t="s">
        <v>1</v>
      </c>
      <c r="K29" s="1737"/>
      <c r="L29" s="1738"/>
      <c r="M29" s="1739"/>
      <c r="N29" s="1743" t="s">
        <v>1</v>
      </c>
      <c r="O29" s="254"/>
      <c r="AL29" s="257"/>
    </row>
    <row r="30" spans="2:38" ht="11.25" customHeight="1" x14ac:dyDescent="0.2">
      <c r="B30" s="1754"/>
      <c r="C30" s="1755"/>
      <c r="E30" s="1735"/>
      <c r="F30" s="1735"/>
      <c r="G30" s="1740"/>
      <c r="H30" s="1741"/>
      <c r="I30" s="1742"/>
      <c r="J30" s="1744"/>
      <c r="K30" s="1740"/>
      <c r="L30" s="1741"/>
      <c r="M30" s="1742"/>
      <c r="N30" s="1744"/>
      <c r="O30" s="254"/>
      <c r="AL30" s="257"/>
    </row>
    <row r="31" spans="2:38" ht="11.25" customHeight="1" x14ac:dyDescent="0.2">
      <c r="B31" s="1754"/>
      <c r="C31" s="1755"/>
      <c r="E31" s="1735" t="s">
        <v>664</v>
      </c>
      <c r="F31" s="1735"/>
      <c r="G31" s="1737"/>
      <c r="H31" s="1738"/>
      <c r="I31" s="1739"/>
      <c r="J31" s="1743" t="s">
        <v>1</v>
      </c>
      <c r="K31" s="1737"/>
      <c r="L31" s="1738"/>
      <c r="M31" s="1739"/>
      <c r="N31" s="1743" t="s">
        <v>1</v>
      </c>
      <c r="O31" s="254"/>
      <c r="AL31" s="257"/>
    </row>
    <row r="32" spans="2:38" ht="11.25" customHeight="1" x14ac:dyDescent="0.2">
      <c r="B32" s="1754"/>
      <c r="C32" s="1755"/>
      <c r="E32" s="1735"/>
      <c r="F32" s="1735"/>
      <c r="G32" s="1740"/>
      <c r="H32" s="1741"/>
      <c r="I32" s="1742"/>
      <c r="J32" s="1744"/>
      <c r="K32" s="1740"/>
      <c r="L32" s="1741"/>
      <c r="M32" s="1742"/>
      <c r="N32" s="1744"/>
      <c r="O32" s="254"/>
      <c r="AL32" s="257"/>
    </row>
    <row r="33" spans="2:38" ht="11.25" customHeight="1" x14ac:dyDescent="0.2">
      <c r="B33" s="1754"/>
      <c r="C33" s="1755"/>
      <c r="E33" s="1735" t="s">
        <v>665</v>
      </c>
      <c r="F33" s="1735"/>
      <c r="G33" s="1737"/>
      <c r="H33" s="1738"/>
      <c r="I33" s="1739"/>
      <c r="J33" s="1743" t="s">
        <v>1</v>
      </c>
      <c r="K33" s="1737"/>
      <c r="L33" s="1738"/>
      <c r="M33" s="1739"/>
      <c r="N33" s="1743" t="s">
        <v>1</v>
      </c>
      <c r="O33" s="254"/>
      <c r="AL33" s="257"/>
    </row>
    <row r="34" spans="2:38" ht="11.25" customHeight="1" x14ac:dyDescent="0.2">
      <c r="B34" s="1754"/>
      <c r="C34" s="1755"/>
      <c r="E34" s="1735"/>
      <c r="F34" s="1735"/>
      <c r="G34" s="1740"/>
      <c r="H34" s="1741"/>
      <c r="I34" s="1742"/>
      <c r="J34" s="1744"/>
      <c r="K34" s="1740"/>
      <c r="L34" s="1741"/>
      <c r="M34" s="1742"/>
      <c r="N34" s="1744"/>
      <c r="O34" s="254"/>
      <c r="AL34" s="257"/>
    </row>
    <row r="35" spans="2:38" ht="11.25" customHeight="1" x14ac:dyDescent="0.2">
      <c r="B35" s="1754"/>
      <c r="C35" s="1755"/>
      <c r="E35" s="1735" t="s">
        <v>666</v>
      </c>
      <c r="F35" s="1735"/>
      <c r="G35" s="1737"/>
      <c r="H35" s="1738"/>
      <c r="I35" s="1739"/>
      <c r="J35" s="1743" t="s">
        <v>1</v>
      </c>
      <c r="K35" s="1737"/>
      <c r="L35" s="1738"/>
      <c r="M35" s="1739"/>
      <c r="N35" s="1743" t="s">
        <v>1</v>
      </c>
      <c r="O35" s="254"/>
      <c r="AL35" s="257"/>
    </row>
    <row r="36" spans="2:38" ht="11.25" customHeight="1" x14ac:dyDescent="0.2">
      <c r="B36" s="1754"/>
      <c r="C36" s="1755"/>
      <c r="E36" s="1735"/>
      <c r="F36" s="1735"/>
      <c r="G36" s="1740"/>
      <c r="H36" s="1741"/>
      <c r="I36" s="1742"/>
      <c r="J36" s="1744"/>
      <c r="K36" s="1740"/>
      <c r="L36" s="1741"/>
      <c r="M36" s="1742"/>
      <c r="N36" s="1744"/>
      <c r="O36" s="254"/>
      <c r="AL36" s="257"/>
    </row>
    <row r="37" spans="2:38" ht="11.25" customHeight="1" x14ac:dyDescent="0.2">
      <c r="B37" s="1754"/>
      <c r="C37" s="1755"/>
      <c r="E37" s="1735" t="s">
        <v>667</v>
      </c>
      <c r="F37" s="1735"/>
      <c r="G37" s="1737"/>
      <c r="H37" s="1738"/>
      <c r="I37" s="1739"/>
      <c r="J37" s="1743" t="s">
        <v>1</v>
      </c>
      <c r="K37" s="1737"/>
      <c r="L37" s="1738"/>
      <c r="M37" s="1739"/>
      <c r="N37" s="1743" t="s">
        <v>1</v>
      </c>
      <c r="O37" s="254"/>
      <c r="AL37" s="257"/>
    </row>
    <row r="38" spans="2:38" ht="11.25" customHeight="1" x14ac:dyDescent="0.2">
      <c r="B38" s="1754"/>
      <c r="C38" s="1755"/>
      <c r="E38" s="1735"/>
      <c r="F38" s="1735"/>
      <c r="G38" s="1740"/>
      <c r="H38" s="1741"/>
      <c r="I38" s="1742"/>
      <c r="J38" s="1744"/>
      <c r="K38" s="1740"/>
      <c r="L38" s="1741"/>
      <c r="M38" s="1742"/>
      <c r="N38" s="1744"/>
      <c r="O38" s="254"/>
      <c r="AL38" s="257"/>
    </row>
    <row r="39" spans="2:38" ht="11.25" customHeight="1" x14ac:dyDescent="0.2">
      <c r="B39" s="1754"/>
      <c r="C39" s="1755"/>
      <c r="E39" s="1735" t="s">
        <v>668</v>
      </c>
      <c r="F39" s="1735"/>
      <c r="G39" s="1737"/>
      <c r="H39" s="1738"/>
      <c r="I39" s="1739"/>
      <c r="J39" s="1743" t="s">
        <v>1</v>
      </c>
      <c r="K39" s="1737"/>
      <c r="L39" s="1738"/>
      <c r="M39" s="1739"/>
      <c r="N39" s="1743" t="s">
        <v>1</v>
      </c>
      <c r="O39" s="254"/>
      <c r="AL39" s="257"/>
    </row>
    <row r="40" spans="2:38" ht="11.25" customHeight="1" x14ac:dyDescent="0.2">
      <c r="B40" s="1754"/>
      <c r="C40" s="1755"/>
      <c r="E40" s="1735"/>
      <c r="F40" s="1735"/>
      <c r="G40" s="1740"/>
      <c r="H40" s="1741"/>
      <c r="I40" s="1742"/>
      <c r="J40" s="1744"/>
      <c r="K40" s="1740"/>
      <c r="L40" s="1741"/>
      <c r="M40" s="1742"/>
      <c r="N40" s="1744"/>
      <c r="O40" s="254"/>
      <c r="AL40" s="257"/>
    </row>
    <row r="41" spans="2:38" ht="11.25" customHeight="1" x14ac:dyDescent="0.2">
      <c r="B41" s="1754"/>
      <c r="C41" s="1755"/>
      <c r="E41" s="1735" t="s">
        <v>669</v>
      </c>
      <c r="F41" s="1735"/>
      <c r="G41" s="1737"/>
      <c r="H41" s="1738"/>
      <c r="I41" s="1739"/>
      <c r="J41" s="1743" t="s">
        <v>1</v>
      </c>
      <c r="K41" s="1737"/>
      <c r="L41" s="1738"/>
      <c r="M41" s="1739"/>
      <c r="N41" s="1743" t="s">
        <v>1</v>
      </c>
      <c r="O41" s="254"/>
      <c r="AL41" s="257"/>
    </row>
    <row r="42" spans="2:38" ht="11.25" customHeight="1" x14ac:dyDescent="0.2">
      <c r="B42" s="1754"/>
      <c r="C42" s="1755"/>
      <c r="E42" s="1735"/>
      <c r="F42" s="1735"/>
      <c r="G42" s="1740"/>
      <c r="H42" s="1741"/>
      <c r="I42" s="1742"/>
      <c r="J42" s="1744"/>
      <c r="K42" s="1740"/>
      <c r="L42" s="1741"/>
      <c r="M42" s="1742"/>
      <c r="N42" s="1744"/>
      <c r="O42" s="254"/>
      <c r="AL42" s="257"/>
    </row>
    <row r="43" spans="2:38" ht="11.25" customHeight="1" x14ac:dyDescent="0.2">
      <c r="B43" s="1754"/>
      <c r="C43" s="1755"/>
      <c r="E43" s="1735" t="s">
        <v>670</v>
      </c>
      <c r="F43" s="1735"/>
      <c r="G43" s="1737"/>
      <c r="H43" s="1738"/>
      <c r="I43" s="1739"/>
      <c r="J43" s="1743" t="s">
        <v>1</v>
      </c>
      <c r="K43" s="1737"/>
      <c r="L43" s="1738"/>
      <c r="M43" s="1739"/>
      <c r="N43" s="1743" t="s">
        <v>1</v>
      </c>
      <c r="O43" s="254"/>
      <c r="AL43" s="257"/>
    </row>
    <row r="44" spans="2:38" ht="11.25" customHeight="1" x14ac:dyDescent="0.2">
      <c r="B44" s="1754"/>
      <c r="C44" s="1755"/>
      <c r="E44" s="1735"/>
      <c r="F44" s="1735"/>
      <c r="G44" s="1740"/>
      <c r="H44" s="1741"/>
      <c r="I44" s="1742"/>
      <c r="J44" s="1744"/>
      <c r="K44" s="1740"/>
      <c r="L44" s="1741"/>
      <c r="M44" s="1742"/>
      <c r="N44" s="1744"/>
      <c r="O44" s="254"/>
      <c r="AL44" s="257"/>
    </row>
    <row r="45" spans="2:38" ht="11.25" customHeight="1" x14ac:dyDescent="0.2">
      <c r="B45" s="1754"/>
      <c r="C45" s="1755"/>
      <c r="E45" s="1735" t="s">
        <v>671</v>
      </c>
      <c r="F45" s="1735"/>
      <c r="G45" s="1737"/>
      <c r="H45" s="1738"/>
      <c r="I45" s="1739"/>
      <c r="J45" s="1743" t="s">
        <v>1</v>
      </c>
      <c r="K45" s="1737"/>
      <c r="L45" s="1738"/>
      <c r="M45" s="1739"/>
      <c r="N45" s="1743" t="s">
        <v>1</v>
      </c>
      <c r="O45" s="254"/>
      <c r="AL45" s="257"/>
    </row>
    <row r="46" spans="2:38" ht="11.25" customHeight="1" x14ac:dyDescent="0.2">
      <c r="B46" s="1754"/>
      <c r="C46" s="1755"/>
      <c r="E46" s="1735"/>
      <c r="F46" s="1735"/>
      <c r="G46" s="1740"/>
      <c r="H46" s="1741"/>
      <c r="I46" s="1742"/>
      <c r="J46" s="1744"/>
      <c r="K46" s="1740"/>
      <c r="L46" s="1741"/>
      <c r="M46" s="1742"/>
      <c r="N46" s="1744"/>
      <c r="O46" s="254"/>
      <c r="AL46" s="257"/>
    </row>
    <row r="47" spans="2:38" ht="11.25" customHeight="1" x14ac:dyDescent="0.2">
      <c r="B47" s="1754"/>
      <c r="C47" s="1755"/>
      <c r="E47" s="1735" t="s">
        <v>672</v>
      </c>
      <c r="F47" s="1735"/>
      <c r="G47" s="1737"/>
      <c r="H47" s="1738"/>
      <c r="I47" s="1739"/>
      <c r="J47" s="1743" t="s">
        <v>1</v>
      </c>
      <c r="K47" s="1737"/>
      <c r="L47" s="1738"/>
      <c r="M47" s="1739"/>
      <c r="N47" s="1743" t="s">
        <v>1</v>
      </c>
      <c r="O47" s="254"/>
      <c r="S47" s="1745"/>
      <c r="T47" s="1745"/>
      <c r="U47" s="1737" t="s">
        <v>673</v>
      </c>
      <c r="V47" s="1738"/>
      <c r="W47" s="1738"/>
      <c r="X47" s="1738"/>
      <c r="Y47" s="1738"/>
      <c r="Z47" s="1739"/>
      <c r="AL47" s="257"/>
    </row>
    <row r="48" spans="2:38" ht="11.25" customHeight="1" x14ac:dyDescent="0.2">
      <c r="B48" s="1754"/>
      <c r="C48" s="1755"/>
      <c r="E48" s="1735"/>
      <c r="F48" s="1735"/>
      <c r="G48" s="1740"/>
      <c r="H48" s="1741"/>
      <c r="I48" s="1742"/>
      <c r="J48" s="1744"/>
      <c r="K48" s="1740"/>
      <c r="L48" s="1741"/>
      <c r="M48" s="1742"/>
      <c r="N48" s="1744"/>
      <c r="O48" s="254"/>
      <c r="S48" s="1745"/>
      <c r="T48" s="1745"/>
      <c r="U48" s="1740"/>
      <c r="V48" s="1741"/>
      <c r="W48" s="1741"/>
      <c r="X48" s="1741"/>
      <c r="Y48" s="1741"/>
      <c r="Z48" s="1742"/>
      <c r="AL48" s="257"/>
    </row>
    <row r="49" spans="2:38" ht="11.25" customHeight="1" x14ac:dyDescent="0.2">
      <c r="B49" s="1754"/>
      <c r="C49" s="1755"/>
      <c r="E49" s="1735" t="s">
        <v>674</v>
      </c>
      <c r="F49" s="1735"/>
      <c r="G49" s="1737"/>
      <c r="H49" s="1738"/>
      <c r="I49" s="1739"/>
      <c r="J49" s="1743" t="s">
        <v>1</v>
      </c>
      <c r="K49" s="1737"/>
      <c r="L49" s="1738"/>
      <c r="M49" s="1739"/>
      <c r="N49" s="1743" t="s">
        <v>1</v>
      </c>
      <c r="O49" s="254"/>
      <c r="S49" s="1746" t="s">
        <v>660</v>
      </c>
      <c r="T49" s="1747"/>
      <c r="U49" s="1747"/>
      <c r="V49" s="1748"/>
      <c r="W49" s="1746" t="s">
        <v>661</v>
      </c>
      <c r="X49" s="1747"/>
      <c r="Y49" s="1747"/>
      <c r="Z49" s="1748"/>
      <c r="AL49" s="257"/>
    </row>
    <row r="50" spans="2:38" ht="11.25" customHeight="1" thickBot="1" x14ac:dyDescent="0.25">
      <c r="B50" s="1754"/>
      <c r="C50" s="1755"/>
      <c r="E50" s="1735"/>
      <c r="F50" s="1735"/>
      <c r="G50" s="1740"/>
      <c r="H50" s="1741"/>
      <c r="I50" s="1742"/>
      <c r="J50" s="1744"/>
      <c r="K50" s="1740"/>
      <c r="L50" s="1741"/>
      <c r="M50" s="1742"/>
      <c r="N50" s="1744"/>
      <c r="O50" s="254"/>
      <c r="S50" s="1749" t="s">
        <v>662</v>
      </c>
      <c r="T50" s="1750"/>
      <c r="U50" s="1750"/>
      <c r="V50" s="1751"/>
      <c r="W50" s="1749" t="s">
        <v>662</v>
      </c>
      <c r="X50" s="1750"/>
      <c r="Y50" s="1750"/>
      <c r="Z50" s="1751"/>
      <c r="AL50" s="257"/>
    </row>
    <row r="51" spans="2:38" ht="11.25" customHeight="1" x14ac:dyDescent="0.2">
      <c r="B51" s="1754"/>
      <c r="C51" s="1755"/>
      <c r="E51" s="1735" t="s">
        <v>675</v>
      </c>
      <c r="F51" s="1735"/>
      <c r="G51" s="1737"/>
      <c r="H51" s="1738"/>
      <c r="I51" s="1739"/>
      <c r="J51" s="1743" t="s">
        <v>1</v>
      </c>
      <c r="K51" s="1737"/>
      <c r="L51" s="1738"/>
      <c r="M51" s="1739"/>
      <c r="N51" s="1743" t="s">
        <v>1</v>
      </c>
      <c r="O51" s="254"/>
      <c r="S51" s="1737"/>
      <c r="T51" s="1738"/>
      <c r="U51" s="1739"/>
      <c r="V51" s="1743" t="s">
        <v>1</v>
      </c>
      <c r="W51" s="1737"/>
      <c r="X51" s="1738"/>
      <c r="Y51" s="1739"/>
      <c r="Z51" s="1743" t="s">
        <v>1</v>
      </c>
      <c r="AE51" s="1714" t="s">
        <v>676</v>
      </c>
      <c r="AF51" s="1715"/>
      <c r="AG51" s="1715"/>
      <c r="AH51" s="1715"/>
      <c r="AI51" s="1715"/>
      <c r="AJ51" s="1715"/>
      <c r="AK51" s="1716"/>
      <c r="AL51" s="257"/>
    </row>
    <row r="52" spans="2:38" ht="11.25" customHeight="1" thickBot="1" x14ac:dyDescent="0.25">
      <c r="B52" s="1754"/>
      <c r="C52" s="1755"/>
      <c r="E52" s="1736"/>
      <c r="F52" s="1736"/>
      <c r="G52" s="1740"/>
      <c r="H52" s="1741"/>
      <c r="I52" s="1742"/>
      <c r="J52" s="1744"/>
      <c r="K52" s="1740"/>
      <c r="L52" s="1741"/>
      <c r="M52" s="1742"/>
      <c r="N52" s="1744"/>
      <c r="O52" s="254"/>
      <c r="S52" s="1740"/>
      <c r="T52" s="1741"/>
      <c r="U52" s="1742"/>
      <c r="V52" s="1744"/>
      <c r="W52" s="1740"/>
      <c r="X52" s="1741"/>
      <c r="Y52" s="1742"/>
      <c r="Z52" s="1744"/>
      <c r="AE52" s="1717"/>
      <c r="AF52" s="1709"/>
      <c r="AG52" s="1709"/>
      <c r="AH52" s="1709"/>
      <c r="AI52" s="1709"/>
      <c r="AJ52" s="1709"/>
      <c r="AK52" s="1710"/>
      <c r="AL52" s="257"/>
    </row>
    <row r="53" spans="2:38" ht="11.25" customHeight="1" x14ac:dyDescent="0.2">
      <c r="B53" s="1754"/>
      <c r="C53" s="1755"/>
      <c r="E53" s="1718" t="s">
        <v>677</v>
      </c>
      <c r="F53" s="1719"/>
      <c r="G53" s="1715"/>
      <c r="H53" s="1715"/>
      <c r="I53" s="1715"/>
      <c r="J53" s="1715"/>
      <c r="K53" s="1715"/>
      <c r="L53" s="1715"/>
      <c r="M53" s="1715"/>
      <c r="N53" s="1722" t="s">
        <v>1</v>
      </c>
      <c r="O53" s="264"/>
      <c r="P53" s="1724" t="s">
        <v>678</v>
      </c>
      <c r="Q53" s="1724"/>
      <c r="R53" s="264"/>
      <c r="S53" s="1718" t="s">
        <v>677</v>
      </c>
      <c r="T53" s="1719"/>
      <c r="U53" s="1725"/>
      <c r="V53" s="1726"/>
      <c r="W53" s="1726"/>
      <c r="X53" s="1726"/>
      <c r="Y53" s="1727"/>
      <c r="Z53" s="1722" t="s">
        <v>1</v>
      </c>
      <c r="AB53" s="1724" t="s">
        <v>679</v>
      </c>
      <c r="AC53" s="1724"/>
      <c r="AE53" s="1731"/>
      <c r="AF53" s="1732"/>
      <c r="AG53" s="1732"/>
      <c r="AH53" s="1732"/>
      <c r="AI53" s="1732"/>
      <c r="AJ53" s="1709" t="s">
        <v>680</v>
      </c>
      <c r="AK53" s="1710"/>
      <c r="AL53" s="257"/>
    </row>
    <row r="54" spans="2:38" ht="11.25" customHeight="1" thickBot="1" x14ac:dyDescent="0.25">
      <c r="B54" s="1754"/>
      <c r="C54" s="1755"/>
      <c r="E54" s="1720"/>
      <c r="F54" s="1721"/>
      <c r="G54" s="1711"/>
      <c r="H54" s="1711"/>
      <c r="I54" s="1711"/>
      <c r="J54" s="1711"/>
      <c r="K54" s="1711"/>
      <c r="L54" s="1711"/>
      <c r="M54" s="1711"/>
      <c r="N54" s="1723"/>
      <c r="O54" s="264"/>
      <c r="P54" s="1724"/>
      <c r="Q54" s="1724"/>
      <c r="R54" s="264"/>
      <c r="S54" s="1720"/>
      <c r="T54" s="1721"/>
      <c r="U54" s="1728"/>
      <c r="V54" s="1729"/>
      <c r="W54" s="1729"/>
      <c r="X54" s="1729"/>
      <c r="Y54" s="1730"/>
      <c r="Z54" s="1723"/>
      <c r="AB54" s="1724"/>
      <c r="AC54" s="1724"/>
      <c r="AE54" s="1733"/>
      <c r="AF54" s="1734"/>
      <c r="AG54" s="1734"/>
      <c r="AH54" s="1734"/>
      <c r="AI54" s="1734"/>
      <c r="AJ54" s="1711"/>
      <c r="AK54" s="1712"/>
      <c r="AL54" s="257"/>
    </row>
    <row r="55" spans="2:38" x14ac:dyDescent="0.2">
      <c r="B55" s="1756"/>
      <c r="C55" s="1757"/>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65"/>
    </row>
    <row r="56" spans="2:38" ht="174.6" customHeight="1" x14ac:dyDescent="0.2">
      <c r="B56" s="1713" t="s">
        <v>681</v>
      </c>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c r="AI56" s="1713"/>
      <c r="AJ56" s="1713"/>
      <c r="AK56" s="1713"/>
      <c r="AL56" s="1713"/>
    </row>
    <row r="57" spans="2:38" x14ac:dyDescent="0.2">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row>
    <row r="58" spans="2:38" x14ac:dyDescent="0.2">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row>
    <row r="59" spans="2:38" x14ac:dyDescent="0.2">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row>
  </sheetData>
  <mergeCells count="12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E31:F32"/>
    <mergeCell ref="G31:I32"/>
    <mergeCell ref="J31:J32"/>
    <mergeCell ref="K31:M32"/>
    <mergeCell ref="N31:N32"/>
    <mergeCell ref="E33:F34"/>
    <mergeCell ref="G33:I34"/>
    <mergeCell ref="J33:J34"/>
    <mergeCell ref="K33:M34"/>
    <mergeCell ref="N33:N34"/>
    <mergeCell ref="G27:J27"/>
    <mergeCell ref="K27:N27"/>
    <mergeCell ref="G28:J28"/>
    <mergeCell ref="K28:N28"/>
    <mergeCell ref="E29:F30"/>
    <mergeCell ref="G29:I30"/>
    <mergeCell ref="J29:J30"/>
    <mergeCell ref="K29:M30"/>
    <mergeCell ref="N29:N30"/>
    <mergeCell ref="J35:J36"/>
    <mergeCell ref="K35:M36"/>
    <mergeCell ref="N35:N36"/>
    <mergeCell ref="E37:F38"/>
    <mergeCell ref="G37:I38"/>
    <mergeCell ref="J37:J38"/>
    <mergeCell ref="K37:M38"/>
    <mergeCell ref="N37:N38"/>
    <mergeCell ref="E39:F40"/>
    <mergeCell ref="G39:I40"/>
    <mergeCell ref="J39:J40"/>
    <mergeCell ref="K39:M40"/>
    <mergeCell ref="N39:N40"/>
    <mergeCell ref="E35:F36"/>
    <mergeCell ref="G35:I36"/>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B25:C55"/>
    <mergeCell ref="E26:F28"/>
    <mergeCell ref="G26:N26"/>
  </mergeCells>
  <phoneticPr fontId="15"/>
  <pageMargins left="0.7" right="0.7" top="0.75" bottom="0.75" header="0.3" footer="0.3"/>
  <pageSetup paperSize="9" scale="9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B1:K50"/>
  <sheetViews>
    <sheetView showGridLines="0" view="pageBreakPreview" zoomScaleNormal="100" zoomScaleSheetLayoutView="100" workbookViewId="0">
      <selection activeCell="AF23" sqref="AF23"/>
    </sheetView>
  </sheetViews>
  <sheetFormatPr defaultRowHeight="13.2" x14ac:dyDescent="0.2"/>
  <cols>
    <col min="1" max="1" width="1.6640625" style="249" customWidth="1"/>
    <col min="2" max="2" width="3.44140625" style="249" customWidth="1"/>
    <col min="3" max="4" width="9" style="249" customWidth="1"/>
    <col min="5" max="6" width="8.44140625" style="249" customWidth="1"/>
    <col min="7" max="7" width="8.33203125" style="249" customWidth="1"/>
    <col min="8" max="8" width="7.33203125" style="249" customWidth="1"/>
    <col min="9" max="10" width="10" style="249" customWidth="1"/>
    <col min="11" max="11" width="17.109375" style="249" customWidth="1"/>
    <col min="12" max="256" width="8.88671875" style="249"/>
    <col min="257" max="257" width="1.6640625" style="249" customWidth="1"/>
    <col min="258" max="258" width="3.44140625" style="249" customWidth="1"/>
    <col min="259" max="260" width="9" style="249" customWidth="1"/>
    <col min="261" max="262" width="8.44140625" style="249" customWidth="1"/>
    <col min="263" max="263" width="8.33203125" style="249" customWidth="1"/>
    <col min="264" max="264" width="7.33203125" style="249" customWidth="1"/>
    <col min="265" max="266" width="10" style="249" customWidth="1"/>
    <col min="267" max="267" width="17.109375" style="249" customWidth="1"/>
    <col min="268" max="512" width="8.88671875" style="249"/>
    <col min="513" max="513" width="1.6640625" style="249" customWidth="1"/>
    <col min="514" max="514" width="3.44140625" style="249" customWidth="1"/>
    <col min="515" max="516" width="9" style="249" customWidth="1"/>
    <col min="517" max="518" width="8.44140625" style="249" customWidth="1"/>
    <col min="519" max="519" width="8.33203125" style="249" customWidth="1"/>
    <col min="520" max="520" width="7.33203125" style="249" customWidth="1"/>
    <col min="521" max="522" width="10" style="249" customWidth="1"/>
    <col min="523" max="523" width="17.109375" style="249" customWidth="1"/>
    <col min="524" max="768" width="8.88671875" style="249"/>
    <col min="769" max="769" width="1.6640625" style="249" customWidth="1"/>
    <col min="770" max="770" width="3.44140625" style="249" customWidth="1"/>
    <col min="771" max="772" width="9" style="249" customWidth="1"/>
    <col min="773" max="774" width="8.44140625" style="249" customWidth="1"/>
    <col min="775" max="775" width="8.33203125" style="249" customWidth="1"/>
    <col min="776" max="776" width="7.33203125" style="249" customWidth="1"/>
    <col min="777" max="778" width="10" style="249" customWidth="1"/>
    <col min="779" max="779" width="17.109375" style="249" customWidth="1"/>
    <col min="780" max="1024" width="8.88671875" style="249"/>
    <col min="1025" max="1025" width="1.6640625" style="249" customWidth="1"/>
    <col min="1026" max="1026" width="3.44140625" style="249" customWidth="1"/>
    <col min="1027" max="1028" width="9" style="249" customWidth="1"/>
    <col min="1029" max="1030" width="8.44140625" style="249" customWidth="1"/>
    <col min="1031" max="1031" width="8.33203125" style="249" customWidth="1"/>
    <col min="1032" max="1032" width="7.33203125" style="249" customWidth="1"/>
    <col min="1033" max="1034" width="10" style="249" customWidth="1"/>
    <col min="1035" max="1035" width="17.109375" style="249" customWidth="1"/>
    <col min="1036" max="1280" width="8.88671875" style="249"/>
    <col min="1281" max="1281" width="1.6640625" style="249" customWidth="1"/>
    <col min="1282" max="1282" width="3.44140625" style="249" customWidth="1"/>
    <col min="1283" max="1284" width="9" style="249" customWidth="1"/>
    <col min="1285" max="1286" width="8.44140625" style="249" customWidth="1"/>
    <col min="1287" max="1287" width="8.33203125" style="249" customWidth="1"/>
    <col min="1288" max="1288" width="7.33203125" style="249" customWidth="1"/>
    <col min="1289" max="1290" width="10" style="249" customWidth="1"/>
    <col min="1291" max="1291" width="17.109375" style="249" customWidth="1"/>
    <col min="1292" max="1536" width="8.88671875" style="249"/>
    <col min="1537" max="1537" width="1.6640625" style="249" customWidth="1"/>
    <col min="1538" max="1538" width="3.44140625" style="249" customWidth="1"/>
    <col min="1539" max="1540" width="9" style="249" customWidth="1"/>
    <col min="1541" max="1542" width="8.44140625" style="249" customWidth="1"/>
    <col min="1543" max="1543" width="8.33203125" style="249" customWidth="1"/>
    <col min="1544" max="1544" width="7.33203125" style="249" customWidth="1"/>
    <col min="1545" max="1546" width="10" style="249" customWidth="1"/>
    <col min="1547" max="1547" width="17.109375" style="249" customWidth="1"/>
    <col min="1548" max="1792" width="8.88671875" style="249"/>
    <col min="1793" max="1793" width="1.6640625" style="249" customWidth="1"/>
    <col min="1794" max="1794" width="3.44140625" style="249" customWidth="1"/>
    <col min="1795" max="1796" width="9" style="249" customWidth="1"/>
    <col min="1797" max="1798" width="8.44140625" style="249" customWidth="1"/>
    <col min="1799" max="1799" width="8.33203125" style="249" customWidth="1"/>
    <col min="1800" max="1800" width="7.33203125" style="249" customWidth="1"/>
    <col min="1801" max="1802" width="10" style="249" customWidth="1"/>
    <col min="1803" max="1803" width="17.109375" style="249" customWidth="1"/>
    <col min="1804" max="2048" width="8.88671875" style="249"/>
    <col min="2049" max="2049" width="1.6640625" style="249" customWidth="1"/>
    <col min="2050" max="2050" width="3.44140625" style="249" customWidth="1"/>
    <col min="2051" max="2052" width="9" style="249" customWidth="1"/>
    <col min="2053" max="2054" width="8.44140625" style="249" customWidth="1"/>
    <col min="2055" max="2055" width="8.33203125" style="249" customWidth="1"/>
    <col min="2056" max="2056" width="7.33203125" style="249" customWidth="1"/>
    <col min="2057" max="2058" width="10" style="249" customWidth="1"/>
    <col min="2059" max="2059" width="17.109375" style="249" customWidth="1"/>
    <col min="2060" max="2304" width="8.88671875" style="249"/>
    <col min="2305" max="2305" width="1.6640625" style="249" customWidth="1"/>
    <col min="2306" max="2306" width="3.44140625" style="249" customWidth="1"/>
    <col min="2307" max="2308" width="9" style="249" customWidth="1"/>
    <col min="2309" max="2310" width="8.44140625" style="249" customWidth="1"/>
    <col min="2311" max="2311" width="8.33203125" style="249" customWidth="1"/>
    <col min="2312" max="2312" width="7.33203125" style="249" customWidth="1"/>
    <col min="2313" max="2314" width="10" style="249" customWidth="1"/>
    <col min="2315" max="2315" width="17.109375" style="249" customWidth="1"/>
    <col min="2316" max="2560" width="8.88671875" style="249"/>
    <col min="2561" max="2561" width="1.6640625" style="249" customWidth="1"/>
    <col min="2562" max="2562" width="3.44140625" style="249" customWidth="1"/>
    <col min="2563" max="2564" width="9" style="249" customWidth="1"/>
    <col min="2565" max="2566" width="8.44140625" style="249" customWidth="1"/>
    <col min="2567" max="2567" width="8.33203125" style="249" customWidth="1"/>
    <col min="2568" max="2568" width="7.33203125" style="249" customWidth="1"/>
    <col min="2569" max="2570" width="10" style="249" customWidth="1"/>
    <col min="2571" max="2571" width="17.109375" style="249" customWidth="1"/>
    <col min="2572" max="2816" width="8.88671875" style="249"/>
    <col min="2817" max="2817" width="1.6640625" style="249" customWidth="1"/>
    <col min="2818" max="2818" width="3.44140625" style="249" customWidth="1"/>
    <col min="2819" max="2820" width="9" style="249" customWidth="1"/>
    <col min="2821" max="2822" width="8.44140625" style="249" customWidth="1"/>
    <col min="2823" max="2823" width="8.33203125" style="249" customWidth="1"/>
    <col min="2824" max="2824" width="7.33203125" style="249" customWidth="1"/>
    <col min="2825" max="2826" width="10" style="249" customWidth="1"/>
    <col min="2827" max="2827" width="17.109375" style="249" customWidth="1"/>
    <col min="2828" max="3072" width="8.88671875" style="249"/>
    <col min="3073" max="3073" width="1.6640625" style="249" customWidth="1"/>
    <col min="3074" max="3074" width="3.44140625" style="249" customWidth="1"/>
    <col min="3075" max="3076" width="9" style="249" customWidth="1"/>
    <col min="3077" max="3078" width="8.44140625" style="249" customWidth="1"/>
    <col min="3079" max="3079" width="8.33203125" style="249" customWidth="1"/>
    <col min="3080" max="3080" width="7.33203125" style="249" customWidth="1"/>
    <col min="3081" max="3082" width="10" style="249" customWidth="1"/>
    <col min="3083" max="3083" width="17.109375" style="249" customWidth="1"/>
    <col min="3084" max="3328" width="8.88671875" style="249"/>
    <col min="3329" max="3329" width="1.6640625" style="249" customWidth="1"/>
    <col min="3330" max="3330" width="3.44140625" style="249" customWidth="1"/>
    <col min="3331" max="3332" width="9" style="249" customWidth="1"/>
    <col min="3333" max="3334" width="8.44140625" style="249" customWidth="1"/>
    <col min="3335" max="3335" width="8.33203125" style="249" customWidth="1"/>
    <col min="3336" max="3336" width="7.33203125" style="249" customWidth="1"/>
    <col min="3337" max="3338" width="10" style="249" customWidth="1"/>
    <col min="3339" max="3339" width="17.109375" style="249" customWidth="1"/>
    <col min="3340" max="3584" width="8.88671875" style="249"/>
    <col min="3585" max="3585" width="1.6640625" style="249" customWidth="1"/>
    <col min="3586" max="3586" width="3.44140625" style="249" customWidth="1"/>
    <col min="3587" max="3588" width="9" style="249" customWidth="1"/>
    <col min="3589" max="3590" width="8.44140625" style="249" customWidth="1"/>
    <col min="3591" max="3591" width="8.33203125" style="249" customWidth="1"/>
    <col min="3592" max="3592" width="7.33203125" style="249" customWidth="1"/>
    <col min="3593" max="3594" width="10" style="249" customWidth="1"/>
    <col min="3595" max="3595" width="17.109375" style="249" customWidth="1"/>
    <col min="3596" max="3840" width="8.88671875" style="249"/>
    <col min="3841" max="3841" width="1.6640625" style="249" customWidth="1"/>
    <col min="3842" max="3842" width="3.44140625" style="249" customWidth="1"/>
    <col min="3843" max="3844" width="9" style="249" customWidth="1"/>
    <col min="3845" max="3846" width="8.44140625" style="249" customWidth="1"/>
    <col min="3847" max="3847" width="8.33203125" style="249" customWidth="1"/>
    <col min="3848" max="3848" width="7.33203125" style="249" customWidth="1"/>
    <col min="3849" max="3850" width="10" style="249" customWidth="1"/>
    <col min="3851" max="3851" width="17.109375" style="249" customWidth="1"/>
    <col min="3852" max="4096" width="8.88671875" style="249"/>
    <col min="4097" max="4097" width="1.6640625" style="249" customWidth="1"/>
    <col min="4098" max="4098" width="3.44140625" style="249" customWidth="1"/>
    <col min="4099" max="4100" width="9" style="249" customWidth="1"/>
    <col min="4101" max="4102" width="8.44140625" style="249" customWidth="1"/>
    <col min="4103" max="4103" width="8.33203125" style="249" customWidth="1"/>
    <col min="4104" max="4104" width="7.33203125" style="249" customWidth="1"/>
    <col min="4105" max="4106" width="10" style="249" customWidth="1"/>
    <col min="4107" max="4107" width="17.109375" style="249" customWidth="1"/>
    <col min="4108" max="4352" width="8.88671875" style="249"/>
    <col min="4353" max="4353" width="1.6640625" style="249" customWidth="1"/>
    <col min="4354" max="4354" width="3.44140625" style="249" customWidth="1"/>
    <col min="4355" max="4356" width="9" style="249" customWidth="1"/>
    <col min="4357" max="4358" width="8.44140625" style="249" customWidth="1"/>
    <col min="4359" max="4359" width="8.33203125" style="249" customWidth="1"/>
    <col min="4360" max="4360" width="7.33203125" style="249" customWidth="1"/>
    <col min="4361" max="4362" width="10" style="249" customWidth="1"/>
    <col min="4363" max="4363" width="17.109375" style="249" customWidth="1"/>
    <col min="4364" max="4608" width="8.88671875" style="249"/>
    <col min="4609" max="4609" width="1.6640625" style="249" customWidth="1"/>
    <col min="4610" max="4610" width="3.44140625" style="249" customWidth="1"/>
    <col min="4611" max="4612" width="9" style="249" customWidth="1"/>
    <col min="4613" max="4614" width="8.44140625" style="249" customWidth="1"/>
    <col min="4615" max="4615" width="8.33203125" style="249" customWidth="1"/>
    <col min="4616" max="4616" width="7.33203125" style="249" customWidth="1"/>
    <col min="4617" max="4618" width="10" style="249" customWidth="1"/>
    <col min="4619" max="4619" width="17.109375" style="249" customWidth="1"/>
    <col min="4620" max="4864" width="8.88671875" style="249"/>
    <col min="4865" max="4865" width="1.6640625" style="249" customWidth="1"/>
    <col min="4866" max="4866" width="3.44140625" style="249" customWidth="1"/>
    <col min="4867" max="4868" width="9" style="249" customWidth="1"/>
    <col min="4869" max="4870" width="8.44140625" style="249" customWidth="1"/>
    <col min="4871" max="4871" width="8.33203125" style="249" customWidth="1"/>
    <col min="4872" max="4872" width="7.33203125" style="249" customWidth="1"/>
    <col min="4873" max="4874" width="10" style="249" customWidth="1"/>
    <col min="4875" max="4875" width="17.109375" style="249" customWidth="1"/>
    <col min="4876" max="5120" width="8.88671875" style="249"/>
    <col min="5121" max="5121" width="1.6640625" style="249" customWidth="1"/>
    <col min="5122" max="5122" width="3.44140625" style="249" customWidth="1"/>
    <col min="5123" max="5124" width="9" style="249" customWidth="1"/>
    <col min="5125" max="5126" width="8.44140625" style="249" customWidth="1"/>
    <col min="5127" max="5127" width="8.33203125" style="249" customWidth="1"/>
    <col min="5128" max="5128" width="7.33203125" style="249" customWidth="1"/>
    <col min="5129" max="5130" width="10" style="249" customWidth="1"/>
    <col min="5131" max="5131" width="17.109375" style="249" customWidth="1"/>
    <col min="5132" max="5376" width="8.88671875" style="249"/>
    <col min="5377" max="5377" width="1.6640625" style="249" customWidth="1"/>
    <col min="5378" max="5378" width="3.44140625" style="249" customWidth="1"/>
    <col min="5379" max="5380" width="9" style="249" customWidth="1"/>
    <col min="5381" max="5382" width="8.44140625" style="249" customWidth="1"/>
    <col min="5383" max="5383" width="8.33203125" style="249" customWidth="1"/>
    <col min="5384" max="5384" width="7.33203125" style="249" customWidth="1"/>
    <col min="5385" max="5386" width="10" style="249" customWidth="1"/>
    <col min="5387" max="5387" width="17.109375" style="249" customWidth="1"/>
    <col min="5388" max="5632" width="8.88671875" style="249"/>
    <col min="5633" max="5633" width="1.6640625" style="249" customWidth="1"/>
    <col min="5634" max="5634" width="3.44140625" style="249" customWidth="1"/>
    <col min="5635" max="5636" width="9" style="249" customWidth="1"/>
    <col min="5637" max="5638" width="8.44140625" style="249" customWidth="1"/>
    <col min="5639" max="5639" width="8.33203125" style="249" customWidth="1"/>
    <col min="5640" max="5640" width="7.33203125" style="249" customWidth="1"/>
    <col min="5641" max="5642" width="10" style="249" customWidth="1"/>
    <col min="5643" max="5643" width="17.109375" style="249" customWidth="1"/>
    <col min="5644" max="5888" width="8.88671875" style="249"/>
    <col min="5889" max="5889" width="1.6640625" style="249" customWidth="1"/>
    <col min="5890" max="5890" width="3.44140625" style="249" customWidth="1"/>
    <col min="5891" max="5892" width="9" style="249" customWidth="1"/>
    <col min="5893" max="5894" width="8.44140625" style="249" customWidth="1"/>
    <col min="5895" max="5895" width="8.33203125" style="249" customWidth="1"/>
    <col min="5896" max="5896" width="7.33203125" style="249" customWidth="1"/>
    <col min="5897" max="5898" width="10" style="249" customWidth="1"/>
    <col min="5899" max="5899" width="17.109375" style="249" customWidth="1"/>
    <col min="5900" max="6144" width="8.88671875" style="249"/>
    <col min="6145" max="6145" width="1.6640625" style="249" customWidth="1"/>
    <col min="6146" max="6146" width="3.44140625" style="249" customWidth="1"/>
    <col min="6147" max="6148" width="9" style="249" customWidth="1"/>
    <col min="6149" max="6150" width="8.44140625" style="249" customWidth="1"/>
    <col min="6151" max="6151" width="8.33203125" style="249" customWidth="1"/>
    <col min="6152" max="6152" width="7.33203125" style="249" customWidth="1"/>
    <col min="6153" max="6154" width="10" style="249" customWidth="1"/>
    <col min="6155" max="6155" width="17.109375" style="249" customWidth="1"/>
    <col min="6156" max="6400" width="8.88671875" style="249"/>
    <col min="6401" max="6401" width="1.6640625" style="249" customWidth="1"/>
    <col min="6402" max="6402" width="3.44140625" style="249" customWidth="1"/>
    <col min="6403" max="6404" width="9" style="249" customWidth="1"/>
    <col min="6405" max="6406" width="8.44140625" style="249" customWidth="1"/>
    <col min="6407" max="6407" width="8.33203125" style="249" customWidth="1"/>
    <col min="6408" max="6408" width="7.33203125" style="249" customWidth="1"/>
    <col min="6409" max="6410" width="10" style="249" customWidth="1"/>
    <col min="6411" max="6411" width="17.109375" style="249" customWidth="1"/>
    <col min="6412" max="6656" width="8.88671875" style="249"/>
    <col min="6657" max="6657" width="1.6640625" style="249" customWidth="1"/>
    <col min="6658" max="6658" width="3.44140625" style="249" customWidth="1"/>
    <col min="6659" max="6660" width="9" style="249" customWidth="1"/>
    <col min="6661" max="6662" width="8.44140625" style="249" customWidth="1"/>
    <col min="6663" max="6663" width="8.33203125" style="249" customWidth="1"/>
    <col min="6664" max="6664" width="7.33203125" style="249" customWidth="1"/>
    <col min="6665" max="6666" width="10" style="249" customWidth="1"/>
    <col min="6667" max="6667" width="17.109375" style="249" customWidth="1"/>
    <col min="6668" max="6912" width="8.88671875" style="249"/>
    <col min="6913" max="6913" width="1.6640625" style="249" customWidth="1"/>
    <col min="6914" max="6914" width="3.44140625" style="249" customWidth="1"/>
    <col min="6915" max="6916" width="9" style="249" customWidth="1"/>
    <col min="6917" max="6918" width="8.44140625" style="249" customWidth="1"/>
    <col min="6919" max="6919" width="8.33203125" style="249" customWidth="1"/>
    <col min="6920" max="6920" width="7.33203125" style="249" customWidth="1"/>
    <col min="6921" max="6922" width="10" style="249" customWidth="1"/>
    <col min="6923" max="6923" width="17.109375" style="249" customWidth="1"/>
    <col min="6924" max="7168" width="8.88671875" style="249"/>
    <col min="7169" max="7169" width="1.6640625" style="249" customWidth="1"/>
    <col min="7170" max="7170" width="3.44140625" style="249" customWidth="1"/>
    <col min="7171" max="7172" width="9" style="249" customWidth="1"/>
    <col min="7173" max="7174" width="8.44140625" style="249" customWidth="1"/>
    <col min="7175" max="7175" width="8.33203125" style="249" customWidth="1"/>
    <col min="7176" max="7176" width="7.33203125" style="249" customWidth="1"/>
    <col min="7177" max="7178" width="10" style="249" customWidth="1"/>
    <col min="7179" max="7179" width="17.109375" style="249" customWidth="1"/>
    <col min="7180" max="7424" width="8.88671875" style="249"/>
    <col min="7425" max="7425" width="1.6640625" style="249" customWidth="1"/>
    <col min="7426" max="7426" width="3.44140625" style="249" customWidth="1"/>
    <col min="7427" max="7428" width="9" style="249" customWidth="1"/>
    <col min="7429" max="7430" width="8.44140625" style="249" customWidth="1"/>
    <col min="7431" max="7431" width="8.33203125" style="249" customWidth="1"/>
    <col min="7432" max="7432" width="7.33203125" style="249" customWidth="1"/>
    <col min="7433" max="7434" width="10" style="249" customWidth="1"/>
    <col min="7435" max="7435" width="17.109375" style="249" customWidth="1"/>
    <col min="7436" max="7680" width="8.88671875" style="249"/>
    <col min="7681" max="7681" width="1.6640625" style="249" customWidth="1"/>
    <col min="7682" max="7682" width="3.44140625" style="249" customWidth="1"/>
    <col min="7683" max="7684" width="9" style="249" customWidth="1"/>
    <col min="7685" max="7686" width="8.44140625" style="249" customWidth="1"/>
    <col min="7687" max="7687" width="8.33203125" style="249" customWidth="1"/>
    <col min="7688" max="7688" width="7.33203125" style="249" customWidth="1"/>
    <col min="7689" max="7690" width="10" style="249" customWidth="1"/>
    <col min="7691" max="7691" width="17.109375" style="249" customWidth="1"/>
    <col min="7692" max="7936" width="8.88671875" style="249"/>
    <col min="7937" max="7937" width="1.6640625" style="249" customWidth="1"/>
    <col min="7938" max="7938" width="3.44140625" style="249" customWidth="1"/>
    <col min="7939" max="7940" width="9" style="249" customWidth="1"/>
    <col min="7941" max="7942" width="8.44140625" style="249" customWidth="1"/>
    <col min="7943" max="7943" width="8.33203125" style="249" customWidth="1"/>
    <col min="7944" max="7944" width="7.33203125" style="249" customWidth="1"/>
    <col min="7945" max="7946" width="10" style="249" customWidth="1"/>
    <col min="7947" max="7947" width="17.109375" style="249" customWidth="1"/>
    <col min="7948" max="8192" width="8.88671875" style="249"/>
    <col min="8193" max="8193" width="1.6640625" style="249" customWidth="1"/>
    <col min="8194" max="8194" width="3.44140625" style="249" customWidth="1"/>
    <col min="8195" max="8196" width="9" style="249" customWidth="1"/>
    <col min="8197" max="8198" width="8.44140625" style="249" customWidth="1"/>
    <col min="8199" max="8199" width="8.33203125" style="249" customWidth="1"/>
    <col min="8200" max="8200" width="7.33203125" style="249" customWidth="1"/>
    <col min="8201" max="8202" width="10" style="249" customWidth="1"/>
    <col min="8203" max="8203" width="17.109375" style="249" customWidth="1"/>
    <col min="8204" max="8448" width="8.88671875" style="249"/>
    <col min="8449" max="8449" width="1.6640625" style="249" customWidth="1"/>
    <col min="8450" max="8450" width="3.44140625" style="249" customWidth="1"/>
    <col min="8451" max="8452" width="9" style="249" customWidth="1"/>
    <col min="8453" max="8454" width="8.44140625" style="249" customWidth="1"/>
    <col min="8455" max="8455" width="8.33203125" style="249" customWidth="1"/>
    <col min="8456" max="8456" width="7.33203125" style="249" customWidth="1"/>
    <col min="8457" max="8458" width="10" style="249" customWidth="1"/>
    <col min="8459" max="8459" width="17.109375" style="249" customWidth="1"/>
    <col min="8460" max="8704" width="8.88671875" style="249"/>
    <col min="8705" max="8705" width="1.6640625" style="249" customWidth="1"/>
    <col min="8706" max="8706" width="3.44140625" style="249" customWidth="1"/>
    <col min="8707" max="8708" width="9" style="249" customWidth="1"/>
    <col min="8709" max="8710" width="8.44140625" style="249" customWidth="1"/>
    <col min="8711" max="8711" width="8.33203125" style="249" customWidth="1"/>
    <col min="8712" max="8712" width="7.33203125" style="249" customWidth="1"/>
    <col min="8713" max="8714" width="10" style="249" customWidth="1"/>
    <col min="8715" max="8715" width="17.109375" style="249" customWidth="1"/>
    <col min="8716" max="8960" width="8.88671875" style="249"/>
    <col min="8961" max="8961" width="1.6640625" style="249" customWidth="1"/>
    <col min="8962" max="8962" width="3.44140625" style="249" customWidth="1"/>
    <col min="8963" max="8964" width="9" style="249" customWidth="1"/>
    <col min="8965" max="8966" width="8.44140625" style="249" customWidth="1"/>
    <col min="8967" max="8967" width="8.33203125" style="249" customWidth="1"/>
    <col min="8968" max="8968" width="7.33203125" style="249" customWidth="1"/>
    <col min="8969" max="8970" width="10" style="249" customWidth="1"/>
    <col min="8971" max="8971" width="17.109375" style="249" customWidth="1"/>
    <col min="8972" max="9216" width="8.88671875" style="249"/>
    <col min="9217" max="9217" width="1.6640625" style="249" customWidth="1"/>
    <col min="9218" max="9218" width="3.44140625" style="249" customWidth="1"/>
    <col min="9219" max="9220" width="9" style="249" customWidth="1"/>
    <col min="9221" max="9222" width="8.44140625" style="249" customWidth="1"/>
    <col min="9223" max="9223" width="8.33203125" style="249" customWidth="1"/>
    <col min="9224" max="9224" width="7.33203125" style="249" customWidth="1"/>
    <col min="9225" max="9226" width="10" style="249" customWidth="1"/>
    <col min="9227" max="9227" width="17.109375" style="249" customWidth="1"/>
    <col min="9228" max="9472" width="8.88671875" style="249"/>
    <col min="9473" max="9473" width="1.6640625" style="249" customWidth="1"/>
    <col min="9474" max="9474" width="3.44140625" style="249" customWidth="1"/>
    <col min="9475" max="9476" width="9" style="249" customWidth="1"/>
    <col min="9477" max="9478" width="8.44140625" style="249" customWidth="1"/>
    <col min="9479" max="9479" width="8.33203125" style="249" customWidth="1"/>
    <col min="9480" max="9480" width="7.33203125" style="249" customWidth="1"/>
    <col min="9481" max="9482" width="10" style="249" customWidth="1"/>
    <col min="9483" max="9483" width="17.109375" style="249" customWidth="1"/>
    <col min="9484" max="9728" width="8.88671875" style="249"/>
    <col min="9729" max="9729" width="1.6640625" style="249" customWidth="1"/>
    <col min="9730" max="9730" width="3.44140625" style="249" customWidth="1"/>
    <col min="9731" max="9732" width="9" style="249" customWidth="1"/>
    <col min="9733" max="9734" width="8.44140625" style="249" customWidth="1"/>
    <col min="9735" max="9735" width="8.33203125" style="249" customWidth="1"/>
    <col min="9736" max="9736" width="7.33203125" style="249" customWidth="1"/>
    <col min="9737" max="9738" width="10" style="249" customWidth="1"/>
    <col min="9739" max="9739" width="17.109375" style="249" customWidth="1"/>
    <col min="9740" max="9984" width="8.88671875" style="249"/>
    <col min="9985" max="9985" width="1.6640625" style="249" customWidth="1"/>
    <col min="9986" max="9986" width="3.44140625" style="249" customWidth="1"/>
    <col min="9987" max="9988" width="9" style="249" customWidth="1"/>
    <col min="9989" max="9990" width="8.44140625" style="249" customWidth="1"/>
    <col min="9991" max="9991" width="8.33203125" style="249" customWidth="1"/>
    <col min="9992" max="9992" width="7.33203125" style="249" customWidth="1"/>
    <col min="9993" max="9994" width="10" style="249" customWidth="1"/>
    <col min="9995" max="9995" width="17.109375" style="249" customWidth="1"/>
    <col min="9996" max="10240" width="8.88671875" style="249"/>
    <col min="10241" max="10241" width="1.6640625" style="249" customWidth="1"/>
    <col min="10242" max="10242" width="3.44140625" style="249" customWidth="1"/>
    <col min="10243" max="10244" width="9" style="249" customWidth="1"/>
    <col min="10245" max="10246" width="8.44140625" style="249" customWidth="1"/>
    <col min="10247" max="10247" width="8.33203125" style="249" customWidth="1"/>
    <col min="10248" max="10248" width="7.33203125" style="249" customWidth="1"/>
    <col min="10249" max="10250" width="10" style="249" customWidth="1"/>
    <col min="10251" max="10251" width="17.109375" style="249" customWidth="1"/>
    <col min="10252" max="10496" width="8.88671875" style="249"/>
    <col min="10497" max="10497" width="1.6640625" style="249" customWidth="1"/>
    <col min="10498" max="10498" width="3.44140625" style="249" customWidth="1"/>
    <col min="10499" max="10500" width="9" style="249" customWidth="1"/>
    <col min="10501" max="10502" width="8.44140625" style="249" customWidth="1"/>
    <col min="10503" max="10503" width="8.33203125" style="249" customWidth="1"/>
    <col min="10504" max="10504" width="7.33203125" style="249" customWidth="1"/>
    <col min="10505" max="10506" width="10" style="249" customWidth="1"/>
    <col min="10507" max="10507" width="17.109375" style="249" customWidth="1"/>
    <col min="10508" max="10752" width="8.88671875" style="249"/>
    <col min="10753" max="10753" width="1.6640625" style="249" customWidth="1"/>
    <col min="10754" max="10754" width="3.44140625" style="249" customWidth="1"/>
    <col min="10755" max="10756" width="9" style="249" customWidth="1"/>
    <col min="10757" max="10758" width="8.44140625" style="249" customWidth="1"/>
    <col min="10759" max="10759" width="8.33203125" style="249" customWidth="1"/>
    <col min="10760" max="10760" width="7.33203125" style="249" customWidth="1"/>
    <col min="10761" max="10762" width="10" style="249" customWidth="1"/>
    <col min="10763" max="10763" width="17.109375" style="249" customWidth="1"/>
    <col min="10764" max="11008" width="8.88671875" style="249"/>
    <col min="11009" max="11009" width="1.6640625" style="249" customWidth="1"/>
    <col min="11010" max="11010" width="3.44140625" style="249" customWidth="1"/>
    <col min="11011" max="11012" width="9" style="249" customWidth="1"/>
    <col min="11013" max="11014" width="8.44140625" style="249" customWidth="1"/>
    <col min="11015" max="11015" width="8.33203125" style="249" customWidth="1"/>
    <col min="11016" max="11016" width="7.33203125" style="249" customWidth="1"/>
    <col min="11017" max="11018" width="10" style="249" customWidth="1"/>
    <col min="11019" max="11019" width="17.109375" style="249" customWidth="1"/>
    <col min="11020" max="11264" width="8.88671875" style="249"/>
    <col min="11265" max="11265" width="1.6640625" style="249" customWidth="1"/>
    <col min="11266" max="11266" width="3.44140625" style="249" customWidth="1"/>
    <col min="11267" max="11268" width="9" style="249" customWidth="1"/>
    <col min="11269" max="11270" width="8.44140625" style="249" customWidth="1"/>
    <col min="11271" max="11271" width="8.33203125" style="249" customWidth="1"/>
    <col min="11272" max="11272" width="7.33203125" style="249" customWidth="1"/>
    <col min="11273" max="11274" width="10" style="249" customWidth="1"/>
    <col min="11275" max="11275" width="17.109375" style="249" customWidth="1"/>
    <col min="11276" max="11520" width="8.88671875" style="249"/>
    <col min="11521" max="11521" width="1.6640625" style="249" customWidth="1"/>
    <col min="11522" max="11522" width="3.44140625" style="249" customWidth="1"/>
    <col min="11523" max="11524" width="9" style="249" customWidth="1"/>
    <col min="11525" max="11526" width="8.44140625" style="249" customWidth="1"/>
    <col min="11527" max="11527" width="8.33203125" style="249" customWidth="1"/>
    <col min="11528" max="11528" width="7.33203125" style="249" customWidth="1"/>
    <col min="11529" max="11530" width="10" style="249" customWidth="1"/>
    <col min="11531" max="11531" width="17.109375" style="249" customWidth="1"/>
    <col min="11532" max="11776" width="8.88671875" style="249"/>
    <col min="11777" max="11777" width="1.6640625" style="249" customWidth="1"/>
    <col min="11778" max="11778" width="3.44140625" style="249" customWidth="1"/>
    <col min="11779" max="11780" width="9" style="249" customWidth="1"/>
    <col min="11781" max="11782" width="8.44140625" style="249" customWidth="1"/>
    <col min="11783" max="11783" width="8.33203125" style="249" customWidth="1"/>
    <col min="11784" max="11784" width="7.33203125" style="249" customWidth="1"/>
    <col min="11785" max="11786" width="10" style="249" customWidth="1"/>
    <col min="11787" max="11787" width="17.109375" style="249" customWidth="1"/>
    <col min="11788" max="12032" width="8.88671875" style="249"/>
    <col min="12033" max="12033" width="1.6640625" style="249" customWidth="1"/>
    <col min="12034" max="12034" width="3.44140625" style="249" customWidth="1"/>
    <col min="12035" max="12036" width="9" style="249" customWidth="1"/>
    <col min="12037" max="12038" width="8.44140625" style="249" customWidth="1"/>
    <col min="12039" max="12039" width="8.33203125" style="249" customWidth="1"/>
    <col min="12040" max="12040" width="7.33203125" style="249" customWidth="1"/>
    <col min="12041" max="12042" width="10" style="249" customWidth="1"/>
    <col min="12043" max="12043" width="17.109375" style="249" customWidth="1"/>
    <col min="12044" max="12288" width="8.88671875" style="249"/>
    <col min="12289" max="12289" width="1.6640625" style="249" customWidth="1"/>
    <col min="12290" max="12290" width="3.44140625" style="249" customWidth="1"/>
    <col min="12291" max="12292" width="9" style="249" customWidth="1"/>
    <col min="12293" max="12294" width="8.44140625" style="249" customWidth="1"/>
    <col min="12295" max="12295" width="8.33203125" style="249" customWidth="1"/>
    <col min="12296" max="12296" width="7.33203125" style="249" customWidth="1"/>
    <col min="12297" max="12298" width="10" style="249" customWidth="1"/>
    <col min="12299" max="12299" width="17.109375" style="249" customWidth="1"/>
    <col min="12300" max="12544" width="8.88671875" style="249"/>
    <col min="12545" max="12545" width="1.6640625" style="249" customWidth="1"/>
    <col min="12546" max="12546" width="3.44140625" style="249" customWidth="1"/>
    <col min="12547" max="12548" width="9" style="249" customWidth="1"/>
    <col min="12549" max="12550" width="8.44140625" style="249" customWidth="1"/>
    <col min="12551" max="12551" width="8.33203125" style="249" customWidth="1"/>
    <col min="12552" max="12552" width="7.33203125" style="249" customWidth="1"/>
    <col min="12553" max="12554" width="10" style="249" customWidth="1"/>
    <col min="12555" max="12555" width="17.109375" style="249" customWidth="1"/>
    <col min="12556" max="12800" width="8.88671875" style="249"/>
    <col min="12801" max="12801" width="1.6640625" style="249" customWidth="1"/>
    <col min="12802" max="12802" width="3.44140625" style="249" customWidth="1"/>
    <col min="12803" max="12804" width="9" style="249" customWidth="1"/>
    <col min="12805" max="12806" width="8.44140625" style="249" customWidth="1"/>
    <col min="12807" max="12807" width="8.33203125" style="249" customWidth="1"/>
    <col min="12808" max="12808" width="7.33203125" style="249" customWidth="1"/>
    <col min="12809" max="12810" width="10" style="249" customWidth="1"/>
    <col min="12811" max="12811" width="17.109375" style="249" customWidth="1"/>
    <col min="12812" max="13056" width="8.88671875" style="249"/>
    <col min="13057" max="13057" width="1.6640625" style="249" customWidth="1"/>
    <col min="13058" max="13058" width="3.44140625" style="249" customWidth="1"/>
    <col min="13059" max="13060" width="9" style="249" customWidth="1"/>
    <col min="13061" max="13062" width="8.44140625" style="249" customWidth="1"/>
    <col min="13063" max="13063" width="8.33203125" style="249" customWidth="1"/>
    <col min="13064" max="13064" width="7.33203125" style="249" customWidth="1"/>
    <col min="13065" max="13066" width="10" style="249" customWidth="1"/>
    <col min="13067" max="13067" width="17.109375" style="249" customWidth="1"/>
    <col min="13068" max="13312" width="8.88671875" style="249"/>
    <col min="13313" max="13313" width="1.6640625" style="249" customWidth="1"/>
    <col min="13314" max="13314" width="3.44140625" style="249" customWidth="1"/>
    <col min="13315" max="13316" width="9" style="249" customWidth="1"/>
    <col min="13317" max="13318" width="8.44140625" style="249" customWidth="1"/>
    <col min="13319" max="13319" width="8.33203125" style="249" customWidth="1"/>
    <col min="13320" max="13320" width="7.33203125" style="249" customWidth="1"/>
    <col min="13321" max="13322" width="10" style="249" customWidth="1"/>
    <col min="13323" max="13323" width="17.109375" style="249" customWidth="1"/>
    <col min="13324" max="13568" width="8.88671875" style="249"/>
    <col min="13569" max="13569" width="1.6640625" style="249" customWidth="1"/>
    <col min="13570" max="13570" width="3.44140625" style="249" customWidth="1"/>
    <col min="13571" max="13572" width="9" style="249" customWidth="1"/>
    <col min="13573" max="13574" width="8.44140625" style="249" customWidth="1"/>
    <col min="13575" max="13575" width="8.33203125" style="249" customWidth="1"/>
    <col min="13576" max="13576" width="7.33203125" style="249" customWidth="1"/>
    <col min="13577" max="13578" width="10" style="249" customWidth="1"/>
    <col min="13579" max="13579" width="17.109375" style="249" customWidth="1"/>
    <col min="13580" max="13824" width="8.88671875" style="249"/>
    <col min="13825" max="13825" width="1.6640625" style="249" customWidth="1"/>
    <col min="13826" max="13826" width="3.44140625" style="249" customWidth="1"/>
    <col min="13827" max="13828" width="9" style="249" customWidth="1"/>
    <col min="13829" max="13830" width="8.44140625" style="249" customWidth="1"/>
    <col min="13831" max="13831" width="8.33203125" style="249" customWidth="1"/>
    <col min="13832" max="13832" width="7.33203125" style="249" customWidth="1"/>
    <col min="13833" max="13834" width="10" style="249" customWidth="1"/>
    <col min="13835" max="13835" width="17.109375" style="249" customWidth="1"/>
    <col min="13836" max="14080" width="8.88671875" style="249"/>
    <col min="14081" max="14081" width="1.6640625" style="249" customWidth="1"/>
    <col min="14082" max="14082" width="3.44140625" style="249" customWidth="1"/>
    <col min="14083" max="14084" width="9" style="249" customWidth="1"/>
    <col min="14085" max="14086" width="8.44140625" style="249" customWidth="1"/>
    <col min="14087" max="14087" width="8.33203125" style="249" customWidth="1"/>
    <col min="14088" max="14088" width="7.33203125" style="249" customWidth="1"/>
    <col min="14089" max="14090" width="10" style="249" customWidth="1"/>
    <col min="14091" max="14091" width="17.109375" style="249" customWidth="1"/>
    <col min="14092" max="14336" width="8.88671875" style="249"/>
    <col min="14337" max="14337" width="1.6640625" style="249" customWidth="1"/>
    <col min="14338" max="14338" width="3.44140625" style="249" customWidth="1"/>
    <col min="14339" max="14340" width="9" style="249" customWidth="1"/>
    <col min="14341" max="14342" width="8.44140625" style="249" customWidth="1"/>
    <col min="14343" max="14343" width="8.33203125" style="249" customWidth="1"/>
    <col min="14344" max="14344" width="7.33203125" style="249" customWidth="1"/>
    <col min="14345" max="14346" width="10" style="249" customWidth="1"/>
    <col min="14347" max="14347" width="17.109375" style="249" customWidth="1"/>
    <col min="14348" max="14592" width="8.88671875" style="249"/>
    <col min="14593" max="14593" width="1.6640625" style="249" customWidth="1"/>
    <col min="14594" max="14594" width="3.44140625" style="249" customWidth="1"/>
    <col min="14595" max="14596" width="9" style="249" customWidth="1"/>
    <col min="14597" max="14598" width="8.44140625" style="249" customWidth="1"/>
    <col min="14599" max="14599" width="8.33203125" style="249" customWidth="1"/>
    <col min="14600" max="14600" width="7.33203125" style="249" customWidth="1"/>
    <col min="14601" max="14602" width="10" style="249" customWidth="1"/>
    <col min="14603" max="14603" width="17.109375" style="249" customWidth="1"/>
    <col min="14604" max="14848" width="8.88671875" style="249"/>
    <col min="14849" max="14849" width="1.6640625" style="249" customWidth="1"/>
    <col min="14850" max="14850" width="3.44140625" style="249" customWidth="1"/>
    <col min="14851" max="14852" width="9" style="249" customWidth="1"/>
    <col min="14853" max="14854" width="8.44140625" style="249" customWidth="1"/>
    <col min="14855" max="14855" width="8.33203125" style="249" customWidth="1"/>
    <col min="14856" max="14856" width="7.33203125" style="249" customWidth="1"/>
    <col min="14857" max="14858" width="10" style="249" customWidth="1"/>
    <col min="14859" max="14859" width="17.109375" style="249" customWidth="1"/>
    <col min="14860" max="15104" width="8.88671875" style="249"/>
    <col min="15105" max="15105" width="1.6640625" style="249" customWidth="1"/>
    <col min="15106" max="15106" width="3.44140625" style="249" customWidth="1"/>
    <col min="15107" max="15108" width="9" style="249" customWidth="1"/>
    <col min="15109" max="15110" width="8.44140625" style="249" customWidth="1"/>
    <col min="15111" max="15111" width="8.33203125" style="249" customWidth="1"/>
    <col min="15112" max="15112" width="7.33203125" style="249" customWidth="1"/>
    <col min="15113" max="15114" width="10" style="249" customWidth="1"/>
    <col min="15115" max="15115" width="17.109375" style="249" customWidth="1"/>
    <col min="15116" max="15360" width="8.88671875" style="249"/>
    <col min="15361" max="15361" width="1.6640625" style="249" customWidth="1"/>
    <col min="15362" max="15362" width="3.44140625" style="249" customWidth="1"/>
    <col min="15363" max="15364" width="9" style="249" customWidth="1"/>
    <col min="15365" max="15366" width="8.44140625" style="249" customWidth="1"/>
    <col min="15367" max="15367" width="8.33203125" style="249" customWidth="1"/>
    <col min="15368" max="15368" width="7.33203125" style="249" customWidth="1"/>
    <col min="15369" max="15370" width="10" style="249" customWidth="1"/>
    <col min="15371" max="15371" width="17.109375" style="249" customWidth="1"/>
    <col min="15372" max="15616" width="8.88671875" style="249"/>
    <col min="15617" max="15617" width="1.6640625" style="249" customWidth="1"/>
    <col min="15618" max="15618" width="3.44140625" style="249" customWidth="1"/>
    <col min="15619" max="15620" width="9" style="249" customWidth="1"/>
    <col min="15621" max="15622" width="8.44140625" style="249" customWidth="1"/>
    <col min="15623" max="15623" width="8.33203125" style="249" customWidth="1"/>
    <col min="15624" max="15624" width="7.33203125" style="249" customWidth="1"/>
    <col min="15625" max="15626" width="10" style="249" customWidth="1"/>
    <col min="15627" max="15627" width="17.109375" style="249" customWidth="1"/>
    <col min="15628" max="15872" width="8.88671875" style="249"/>
    <col min="15873" max="15873" width="1.6640625" style="249" customWidth="1"/>
    <col min="15874" max="15874" width="3.44140625" style="249" customWidth="1"/>
    <col min="15875" max="15876" width="9" style="249" customWidth="1"/>
    <col min="15877" max="15878" width="8.44140625" style="249" customWidth="1"/>
    <col min="15879" max="15879" width="8.33203125" style="249" customWidth="1"/>
    <col min="15880" max="15880" width="7.33203125" style="249" customWidth="1"/>
    <col min="15881" max="15882" width="10" style="249" customWidth="1"/>
    <col min="15883" max="15883" width="17.109375" style="249" customWidth="1"/>
    <col min="15884" max="16128" width="8.88671875" style="249"/>
    <col min="16129" max="16129" width="1.6640625" style="249" customWidth="1"/>
    <col min="16130" max="16130" width="3.44140625" style="249" customWidth="1"/>
    <col min="16131" max="16132" width="9" style="249" customWidth="1"/>
    <col min="16133" max="16134" width="8.44140625" style="249" customWidth="1"/>
    <col min="16135" max="16135" width="8.33203125" style="249" customWidth="1"/>
    <col min="16136" max="16136" width="7.33203125" style="249" customWidth="1"/>
    <col min="16137" max="16138" width="10" style="249" customWidth="1"/>
    <col min="16139" max="16139" width="17.109375" style="249" customWidth="1"/>
    <col min="16140" max="16384" width="8.88671875" style="249"/>
  </cols>
  <sheetData>
    <row r="1" spans="2:11" ht="13.8" thickBot="1" x14ac:dyDescent="0.25"/>
    <row r="2" spans="2:11" ht="18" customHeight="1" thickBot="1" x14ac:dyDescent="0.25">
      <c r="B2" s="1801" t="s">
        <v>682</v>
      </c>
      <c r="C2" s="1802"/>
      <c r="H2" s="1764" t="s">
        <v>683</v>
      </c>
      <c r="I2" s="1764"/>
      <c r="J2" s="1764"/>
      <c r="K2" s="1764"/>
    </row>
    <row r="3" spans="2:11" ht="41.25" customHeight="1" x14ac:dyDescent="0.2">
      <c r="B3" s="1765" t="s">
        <v>684</v>
      </c>
      <c r="C3" s="1766"/>
      <c r="D3" s="1766"/>
      <c r="E3" s="1766"/>
      <c r="F3" s="1766"/>
      <c r="G3" s="1766"/>
      <c r="H3" s="1766"/>
      <c r="I3" s="1766"/>
      <c r="J3" s="1766"/>
      <c r="K3" s="1766"/>
    </row>
    <row r="4" spans="2:11" ht="6" customHeight="1" x14ac:dyDescent="0.2">
      <c r="B4" s="1803"/>
      <c r="C4" s="1803"/>
      <c r="D4" s="1803"/>
      <c r="E4" s="1804"/>
      <c r="F4" s="1763"/>
      <c r="G4" s="250"/>
    </row>
    <row r="5" spans="2:11" ht="15" customHeight="1" x14ac:dyDescent="0.2">
      <c r="B5" s="1803"/>
      <c r="C5" s="1803"/>
      <c r="D5" s="1803"/>
      <c r="E5" s="1804"/>
      <c r="F5" s="1763"/>
      <c r="G5" s="250"/>
      <c r="H5" s="1805" t="s">
        <v>685</v>
      </c>
      <c r="I5" s="1805"/>
      <c r="J5" s="1806"/>
      <c r="K5" s="1806"/>
    </row>
    <row r="6" spans="2:11" ht="15" customHeight="1" x14ac:dyDescent="0.2">
      <c r="B6" s="1803"/>
      <c r="C6" s="1803"/>
      <c r="D6" s="1803"/>
      <c r="E6" s="1804"/>
      <c r="F6" s="1763"/>
      <c r="G6" s="267"/>
      <c r="H6" s="1805"/>
      <c r="I6" s="1805"/>
      <c r="J6" s="1806"/>
      <c r="K6" s="1806"/>
    </row>
    <row r="7" spans="2:11" ht="6" customHeight="1" thickBot="1" x14ac:dyDescent="0.25">
      <c r="B7" s="268"/>
      <c r="C7" s="268"/>
      <c r="D7" s="268"/>
      <c r="E7" s="268"/>
      <c r="F7" s="268"/>
      <c r="G7" s="268"/>
      <c r="H7" s="268"/>
      <c r="I7" s="268"/>
      <c r="J7" s="268"/>
      <c r="K7" s="268"/>
    </row>
    <row r="8" spans="2:11" s="268" customFormat="1" ht="33.6" customHeight="1" x14ac:dyDescent="0.2">
      <c r="B8" s="269"/>
      <c r="C8" s="1735" t="s">
        <v>62</v>
      </c>
      <c r="D8" s="1735"/>
      <c r="E8" s="1735" t="s">
        <v>686</v>
      </c>
      <c r="F8" s="1735"/>
      <c r="G8" s="1735" t="s">
        <v>687</v>
      </c>
      <c r="H8" s="1776"/>
      <c r="I8" s="1799" t="s">
        <v>688</v>
      </c>
      <c r="J8" s="1800"/>
      <c r="K8" s="270" t="s">
        <v>689</v>
      </c>
    </row>
    <row r="9" spans="2:11" s="268" customFormat="1" ht="17.25" customHeight="1" x14ac:dyDescent="0.2">
      <c r="B9" s="269">
        <f>ROW()-7</f>
        <v>2</v>
      </c>
      <c r="C9" s="1735"/>
      <c r="D9" s="1735"/>
      <c r="E9" s="1788"/>
      <c r="F9" s="1748"/>
      <c r="G9" s="1735"/>
      <c r="H9" s="1776"/>
      <c r="I9" s="1781"/>
      <c r="J9" s="1782"/>
      <c r="K9" s="271"/>
    </row>
    <row r="10" spans="2:11" s="268" customFormat="1" ht="17.25" customHeight="1" x14ac:dyDescent="0.2">
      <c r="B10" s="269">
        <f t="shared" ref="B10:B48" si="0">ROW()-7</f>
        <v>3</v>
      </c>
      <c r="C10" s="1735"/>
      <c r="D10" s="1735"/>
      <c r="E10" s="1788"/>
      <c r="F10" s="1748"/>
      <c r="G10" s="1735"/>
      <c r="H10" s="1776"/>
      <c r="I10" s="1781"/>
      <c r="J10" s="1782"/>
      <c r="K10" s="271"/>
    </row>
    <row r="11" spans="2:11" s="268" customFormat="1" ht="17.25" customHeight="1" x14ac:dyDescent="0.2">
      <c r="B11" s="269">
        <f t="shared" si="0"/>
        <v>4</v>
      </c>
      <c r="C11" s="1776"/>
      <c r="D11" s="1790"/>
      <c r="E11" s="1789"/>
      <c r="F11" s="1791"/>
      <c r="G11" s="1776"/>
      <c r="H11" s="1792"/>
      <c r="I11" s="1781"/>
      <c r="J11" s="1793"/>
      <c r="K11" s="271"/>
    </row>
    <row r="12" spans="2:11" s="268" customFormat="1" ht="17.25" customHeight="1" x14ac:dyDescent="0.2">
      <c r="B12" s="269">
        <f t="shared" si="0"/>
        <v>5</v>
      </c>
      <c r="C12" s="1776"/>
      <c r="D12" s="1790"/>
      <c r="E12" s="1789"/>
      <c r="F12" s="1791"/>
      <c r="G12" s="1776"/>
      <c r="H12" s="1792"/>
      <c r="I12" s="1781"/>
      <c r="J12" s="1793"/>
      <c r="K12" s="271"/>
    </row>
    <row r="13" spans="2:11" s="268" customFormat="1" ht="17.25" customHeight="1" x14ac:dyDescent="0.2">
      <c r="B13" s="269">
        <f t="shared" si="0"/>
        <v>6</v>
      </c>
      <c r="C13" s="1776"/>
      <c r="D13" s="1790"/>
      <c r="E13" s="1789"/>
      <c r="F13" s="1791"/>
      <c r="G13" s="1776"/>
      <c r="H13" s="1792"/>
      <c r="I13" s="1781"/>
      <c r="J13" s="1793"/>
      <c r="K13" s="271"/>
    </row>
    <row r="14" spans="2:11" s="268" customFormat="1" ht="17.25" customHeight="1" x14ac:dyDescent="0.2">
      <c r="B14" s="269">
        <f t="shared" si="0"/>
        <v>7</v>
      </c>
      <c r="C14" s="1776"/>
      <c r="D14" s="1790"/>
      <c r="E14" s="1789"/>
      <c r="F14" s="1791"/>
      <c r="G14" s="1776"/>
      <c r="H14" s="1792"/>
      <c r="I14" s="1781"/>
      <c r="J14" s="1793"/>
      <c r="K14" s="272"/>
    </row>
    <row r="15" spans="2:11" s="268" customFormat="1" ht="17.25" customHeight="1" x14ac:dyDescent="0.2">
      <c r="B15" s="269">
        <f t="shared" si="0"/>
        <v>8</v>
      </c>
      <c r="C15" s="1735"/>
      <c r="D15" s="1735"/>
      <c r="E15" s="1735"/>
      <c r="F15" s="1735"/>
      <c r="G15" s="1735"/>
      <c r="H15" s="1776"/>
      <c r="I15" s="1797"/>
      <c r="J15" s="1798"/>
      <c r="K15" s="272"/>
    </row>
    <row r="16" spans="2:11" s="268" customFormat="1" ht="17.25" customHeight="1" x14ac:dyDescent="0.2">
      <c r="B16" s="269">
        <f t="shared" si="0"/>
        <v>9</v>
      </c>
      <c r="C16" s="1735"/>
      <c r="D16" s="1735"/>
      <c r="E16" s="1735"/>
      <c r="F16" s="1735"/>
      <c r="G16" s="1735"/>
      <c r="H16" s="1776"/>
      <c r="I16" s="1796"/>
      <c r="J16" s="1782"/>
      <c r="K16" s="272"/>
    </row>
    <row r="17" spans="2:11" s="268" customFormat="1" ht="17.25" customHeight="1" x14ac:dyDescent="0.2">
      <c r="B17" s="269">
        <f t="shared" si="0"/>
        <v>10</v>
      </c>
      <c r="C17" s="1735"/>
      <c r="D17" s="1735"/>
      <c r="E17" s="1735"/>
      <c r="F17" s="1735"/>
      <c r="G17" s="1735"/>
      <c r="H17" s="1776"/>
      <c r="I17" s="1796"/>
      <c r="J17" s="1782"/>
      <c r="K17" s="272"/>
    </row>
    <row r="18" spans="2:11" s="268" customFormat="1" ht="17.25" customHeight="1" x14ac:dyDescent="0.2">
      <c r="B18" s="269">
        <f t="shared" si="0"/>
        <v>11</v>
      </c>
      <c r="C18" s="1735"/>
      <c r="D18" s="1735"/>
      <c r="E18" s="1735"/>
      <c r="F18" s="1735"/>
      <c r="G18" s="1735"/>
      <c r="H18" s="1776"/>
      <c r="I18" s="1794"/>
      <c r="J18" s="1795"/>
      <c r="K18" s="272"/>
    </row>
    <row r="19" spans="2:11" s="268" customFormat="1" ht="17.25" customHeight="1" x14ac:dyDescent="0.2">
      <c r="B19" s="269">
        <f t="shared" si="0"/>
        <v>12</v>
      </c>
      <c r="C19" s="1776"/>
      <c r="D19" s="1790"/>
      <c r="E19" s="1789"/>
      <c r="F19" s="1791"/>
      <c r="G19" s="1735"/>
      <c r="H19" s="1776"/>
      <c r="I19" s="1781"/>
      <c r="J19" s="1793"/>
      <c r="K19" s="271"/>
    </row>
    <row r="20" spans="2:11" s="268" customFormat="1" ht="17.25" customHeight="1" x14ac:dyDescent="0.2">
      <c r="B20" s="269">
        <f t="shared" si="0"/>
        <v>13</v>
      </c>
      <c r="C20" s="1735"/>
      <c r="D20" s="1735"/>
      <c r="E20" s="1788"/>
      <c r="F20" s="1748"/>
      <c r="G20" s="1735"/>
      <c r="H20" s="1776"/>
      <c r="I20" s="1781"/>
      <c r="J20" s="1782"/>
      <c r="K20" s="271"/>
    </row>
    <row r="21" spans="2:11" s="268" customFormat="1" ht="17.25" customHeight="1" x14ac:dyDescent="0.2">
      <c r="B21" s="269">
        <f t="shared" si="0"/>
        <v>14</v>
      </c>
      <c r="C21" s="1776"/>
      <c r="D21" s="1790"/>
      <c r="E21" s="1789"/>
      <c r="F21" s="1791"/>
      <c r="G21" s="1776"/>
      <c r="H21" s="1792"/>
      <c r="I21" s="1781"/>
      <c r="J21" s="1793"/>
      <c r="K21" s="271"/>
    </row>
    <row r="22" spans="2:11" s="268" customFormat="1" ht="17.25" customHeight="1" x14ac:dyDescent="0.2">
      <c r="B22" s="269">
        <f t="shared" si="0"/>
        <v>15</v>
      </c>
      <c r="C22" s="1735"/>
      <c r="D22" s="1735"/>
      <c r="E22" s="1788"/>
      <c r="F22" s="1748"/>
      <c r="G22" s="1735"/>
      <c r="H22" s="1776"/>
      <c r="I22" s="1781"/>
      <c r="J22" s="1782"/>
      <c r="K22" s="271"/>
    </row>
    <row r="23" spans="2:11" s="268" customFormat="1" ht="17.25" customHeight="1" x14ac:dyDescent="0.2">
      <c r="B23" s="269">
        <f t="shared" si="0"/>
        <v>16</v>
      </c>
      <c r="C23" s="1735"/>
      <c r="D23" s="1735"/>
      <c r="E23" s="1789"/>
      <c r="F23" s="1790"/>
      <c r="G23" s="1735"/>
      <c r="H23" s="1776"/>
      <c r="I23" s="1781"/>
      <c r="J23" s="1782"/>
      <c r="K23" s="272"/>
    </row>
    <row r="24" spans="2:11" s="268" customFormat="1" ht="17.25" customHeight="1" x14ac:dyDescent="0.2">
      <c r="B24" s="269">
        <f t="shared" si="0"/>
        <v>17</v>
      </c>
      <c r="C24" s="1735"/>
      <c r="D24" s="1735"/>
      <c r="E24" s="1787"/>
      <c r="F24" s="1735"/>
      <c r="G24" s="1735"/>
      <c r="H24" s="1776"/>
      <c r="I24" s="1781"/>
      <c r="J24" s="1782"/>
      <c r="K24" s="272"/>
    </row>
    <row r="25" spans="2:11" s="268" customFormat="1" ht="17.25" customHeight="1" x14ac:dyDescent="0.2">
      <c r="B25" s="269">
        <f t="shared" si="0"/>
        <v>18</v>
      </c>
      <c r="C25" s="1735"/>
      <c r="D25" s="1735"/>
      <c r="E25" s="1735"/>
      <c r="F25" s="1735"/>
      <c r="G25" s="1735"/>
      <c r="H25" s="1776"/>
      <c r="I25" s="1781"/>
      <c r="J25" s="1782"/>
      <c r="K25" s="272"/>
    </row>
    <row r="26" spans="2:11" s="268" customFormat="1" ht="17.25" customHeight="1" x14ac:dyDescent="0.2">
      <c r="B26" s="269">
        <f t="shared" si="0"/>
        <v>19</v>
      </c>
      <c r="C26" s="1735"/>
      <c r="D26" s="1735"/>
      <c r="E26" s="1735"/>
      <c r="F26" s="1735"/>
      <c r="G26" s="1735"/>
      <c r="H26" s="1776"/>
      <c r="I26" s="1781"/>
      <c r="J26" s="1782"/>
      <c r="K26" s="272"/>
    </row>
    <row r="27" spans="2:11" s="268" customFormat="1" ht="17.25" customHeight="1" x14ac:dyDescent="0.2">
      <c r="B27" s="269">
        <f t="shared" si="0"/>
        <v>20</v>
      </c>
      <c r="C27" s="1735"/>
      <c r="D27" s="1735"/>
      <c r="E27" s="1735"/>
      <c r="F27" s="1735"/>
      <c r="G27" s="1735"/>
      <c r="H27" s="1776"/>
      <c r="I27" s="1781"/>
      <c r="J27" s="1782"/>
      <c r="K27" s="272"/>
    </row>
    <row r="28" spans="2:11" s="268" customFormat="1" ht="17.25" customHeight="1" x14ac:dyDescent="0.2">
      <c r="B28" s="269">
        <f t="shared" si="0"/>
        <v>21</v>
      </c>
      <c r="C28" s="1735"/>
      <c r="D28" s="1735"/>
      <c r="E28" s="1735"/>
      <c r="F28" s="1735"/>
      <c r="G28" s="1735"/>
      <c r="H28" s="1776"/>
      <c r="I28" s="1781"/>
      <c r="J28" s="1782"/>
      <c r="K28" s="272"/>
    </row>
    <row r="29" spans="2:11" s="268" customFormat="1" ht="17.25" customHeight="1" x14ac:dyDescent="0.2">
      <c r="B29" s="269">
        <f t="shared" si="0"/>
        <v>22</v>
      </c>
      <c r="C29" s="1735"/>
      <c r="D29" s="1735"/>
      <c r="E29" s="1783"/>
      <c r="F29" s="1784"/>
      <c r="G29" s="1735"/>
      <c r="H29" s="1776"/>
      <c r="I29" s="1785"/>
      <c r="J29" s="1786"/>
      <c r="K29" s="271"/>
    </row>
    <row r="30" spans="2:11" s="268" customFormat="1" ht="17.25" customHeight="1" x14ac:dyDescent="0.2">
      <c r="B30" s="269">
        <f t="shared" si="0"/>
        <v>23</v>
      </c>
      <c r="C30" s="1735"/>
      <c r="D30" s="1735"/>
      <c r="E30" s="1783"/>
      <c r="F30" s="1784"/>
      <c r="G30" s="1735"/>
      <c r="H30" s="1776"/>
      <c r="I30" s="1781"/>
      <c r="J30" s="1782"/>
      <c r="K30" s="271"/>
    </row>
    <row r="31" spans="2:11" s="268" customFormat="1" ht="17.25" customHeight="1" x14ac:dyDescent="0.2">
      <c r="B31" s="269">
        <f t="shared" si="0"/>
        <v>24</v>
      </c>
      <c r="C31" s="1735"/>
      <c r="D31" s="1735"/>
      <c r="E31" s="1783"/>
      <c r="F31" s="1784"/>
      <c r="G31" s="1735"/>
      <c r="H31" s="1776"/>
      <c r="I31" s="1781"/>
      <c r="J31" s="1782"/>
      <c r="K31" s="271"/>
    </row>
    <row r="32" spans="2:11" s="268" customFormat="1" ht="17.25" customHeight="1" x14ac:dyDescent="0.2">
      <c r="B32" s="269">
        <f t="shared" si="0"/>
        <v>25</v>
      </c>
      <c r="C32" s="1735"/>
      <c r="D32" s="1735"/>
      <c r="E32" s="1783"/>
      <c r="F32" s="1784"/>
      <c r="G32" s="1735"/>
      <c r="H32" s="1776"/>
      <c r="I32" s="1781"/>
      <c r="J32" s="1782"/>
      <c r="K32" s="271"/>
    </row>
    <row r="33" spans="2:11" s="268" customFormat="1" ht="17.25" customHeight="1" x14ac:dyDescent="0.2">
      <c r="B33" s="269">
        <f t="shared" si="0"/>
        <v>26</v>
      </c>
      <c r="C33" s="1735"/>
      <c r="D33" s="1735"/>
      <c r="E33" s="1783"/>
      <c r="F33" s="1784"/>
      <c r="G33" s="1735"/>
      <c r="H33" s="1776"/>
      <c r="I33" s="1781"/>
      <c r="J33" s="1782"/>
      <c r="K33" s="271"/>
    </row>
    <row r="34" spans="2:11" s="268" customFormat="1" ht="17.25" customHeight="1" x14ac:dyDescent="0.2">
      <c r="B34" s="269">
        <f t="shared" si="0"/>
        <v>27</v>
      </c>
      <c r="C34" s="1735"/>
      <c r="D34" s="1735"/>
      <c r="E34" s="1783"/>
      <c r="F34" s="1784"/>
      <c r="G34" s="1735"/>
      <c r="H34" s="1776"/>
      <c r="I34" s="1781"/>
      <c r="J34" s="1782"/>
      <c r="K34" s="271"/>
    </row>
    <row r="35" spans="2:11" s="268" customFormat="1" ht="17.25" customHeight="1" x14ac:dyDescent="0.2">
      <c r="B35" s="269">
        <f t="shared" si="0"/>
        <v>28</v>
      </c>
      <c r="C35" s="1735"/>
      <c r="D35" s="1735"/>
      <c r="E35" s="1783"/>
      <c r="F35" s="1784"/>
      <c r="G35" s="1735"/>
      <c r="H35" s="1776"/>
      <c r="I35" s="1781"/>
      <c r="J35" s="1782"/>
      <c r="K35" s="271"/>
    </row>
    <row r="36" spans="2:11" s="268" customFormat="1" ht="17.25" customHeight="1" x14ac:dyDescent="0.2">
      <c r="B36" s="269">
        <f t="shared" si="0"/>
        <v>29</v>
      </c>
      <c r="C36" s="1735"/>
      <c r="D36" s="1735"/>
      <c r="E36" s="1783"/>
      <c r="F36" s="1784"/>
      <c r="G36" s="1735"/>
      <c r="H36" s="1776"/>
      <c r="I36" s="1781"/>
      <c r="J36" s="1782"/>
      <c r="K36" s="271"/>
    </row>
    <row r="37" spans="2:11" s="268" customFormat="1" ht="17.25" customHeight="1" x14ac:dyDescent="0.2">
      <c r="B37" s="269">
        <f t="shared" si="0"/>
        <v>30</v>
      </c>
      <c r="C37" s="1735"/>
      <c r="D37" s="1735"/>
      <c r="E37" s="1783"/>
      <c r="F37" s="1784"/>
      <c r="G37" s="1735"/>
      <c r="H37" s="1776"/>
      <c r="I37" s="1781"/>
      <c r="J37" s="1782"/>
      <c r="K37" s="271"/>
    </row>
    <row r="38" spans="2:11" s="268" customFormat="1" ht="17.25" customHeight="1" x14ac:dyDescent="0.2">
      <c r="B38" s="269">
        <f t="shared" si="0"/>
        <v>31</v>
      </c>
      <c r="C38" s="1735"/>
      <c r="D38" s="1735"/>
      <c r="E38" s="1783"/>
      <c r="F38" s="1784"/>
      <c r="G38" s="1735"/>
      <c r="H38" s="1776"/>
      <c r="I38" s="1781"/>
      <c r="J38" s="1782"/>
      <c r="K38" s="271"/>
    </row>
    <row r="39" spans="2:11" s="268" customFormat="1" ht="17.25" customHeight="1" x14ac:dyDescent="0.2">
      <c r="B39" s="269">
        <f t="shared" si="0"/>
        <v>32</v>
      </c>
      <c r="C39" s="1735"/>
      <c r="D39" s="1735"/>
      <c r="E39" s="1783"/>
      <c r="F39" s="1784"/>
      <c r="G39" s="1735"/>
      <c r="H39" s="1776"/>
      <c r="I39" s="1781"/>
      <c r="J39" s="1782"/>
      <c r="K39" s="271"/>
    </row>
    <row r="40" spans="2:11" s="268" customFormat="1" ht="17.25" customHeight="1" x14ac:dyDescent="0.2">
      <c r="B40" s="269">
        <f t="shared" si="0"/>
        <v>33</v>
      </c>
      <c r="C40" s="1735"/>
      <c r="D40" s="1735"/>
      <c r="E40" s="1783"/>
      <c r="F40" s="1784"/>
      <c r="G40" s="1735"/>
      <c r="H40" s="1776"/>
      <c r="I40" s="1781"/>
      <c r="J40" s="1782"/>
      <c r="K40" s="271"/>
    </row>
    <row r="41" spans="2:11" s="268" customFormat="1" ht="17.25" customHeight="1" x14ac:dyDescent="0.2">
      <c r="B41" s="269">
        <f t="shared" si="0"/>
        <v>34</v>
      </c>
      <c r="C41" s="1735"/>
      <c r="D41" s="1735"/>
      <c r="E41" s="1783"/>
      <c r="F41" s="1784"/>
      <c r="G41" s="1735"/>
      <c r="H41" s="1776"/>
      <c r="I41" s="1781"/>
      <c r="J41" s="1782"/>
      <c r="K41" s="271"/>
    </row>
    <row r="42" spans="2:11" s="268" customFormat="1" ht="17.25" customHeight="1" x14ac:dyDescent="0.2">
      <c r="B42" s="269">
        <f t="shared" si="0"/>
        <v>35</v>
      </c>
      <c r="C42" s="1735"/>
      <c r="D42" s="1735"/>
      <c r="E42" s="1783"/>
      <c r="F42" s="1784"/>
      <c r="G42" s="1735"/>
      <c r="H42" s="1776"/>
      <c r="I42" s="1781"/>
      <c r="J42" s="1782"/>
      <c r="K42" s="272"/>
    </row>
    <row r="43" spans="2:11" s="268" customFormat="1" ht="17.25" customHeight="1" x14ac:dyDescent="0.2">
      <c r="B43" s="269">
        <f t="shared" si="0"/>
        <v>36</v>
      </c>
      <c r="C43" s="1735"/>
      <c r="D43" s="1735"/>
      <c r="E43" s="1783"/>
      <c r="F43" s="1784"/>
      <c r="G43" s="1735"/>
      <c r="H43" s="1776"/>
      <c r="I43" s="1781"/>
      <c r="J43" s="1782"/>
      <c r="K43" s="272"/>
    </row>
    <row r="44" spans="2:11" s="268" customFormat="1" ht="17.25" customHeight="1" x14ac:dyDescent="0.2">
      <c r="B44" s="269">
        <f t="shared" si="0"/>
        <v>37</v>
      </c>
      <c r="C44" s="1735"/>
      <c r="D44" s="1735"/>
      <c r="E44" s="1735"/>
      <c r="F44" s="1735"/>
      <c r="G44" s="1735"/>
      <c r="H44" s="1776"/>
      <c r="I44" s="1781"/>
      <c r="J44" s="1782"/>
      <c r="K44" s="272"/>
    </row>
    <row r="45" spans="2:11" s="268" customFormat="1" ht="17.25" customHeight="1" x14ac:dyDescent="0.2">
      <c r="B45" s="269">
        <f t="shared" si="0"/>
        <v>38</v>
      </c>
      <c r="C45" s="1735"/>
      <c r="D45" s="1735"/>
      <c r="E45" s="1735"/>
      <c r="F45" s="1735"/>
      <c r="G45" s="1735"/>
      <c r="H45" s="1776"/>
      <c r="I45" s="1781"/>
      <c r="J45" s="1782"/>
      <c r="K45" s="272"/>
    </row>
    <row r="46" spans="2:11" s="268" customFormat="1" ht="17.25" customHeight="1" x14ac:dyDescent="0.2">
      <c r="B46" s="269">
        <f t="shared" si="0"/>
        <v>39</v>
      </c>
      <c r="C46" s="1735"/>
      <c r="D46" s="1735"/>
      <c r="E46" s="1735"/>
      <c r="F46" s="1735"/>
      <c r="G46" s="1735"/>
      <c r="H46" s="1776"/>
      <c r="I46" s="1781"/>
      <c r="J46" s="1782"/>
      <c r="K46" s="272"/>
    </row>
    <row r="47" spans="2:11" s="268" customFormat="1" ht="17.25" customHeight="1" x14ac:dyDescent="0.2">
      <c r="B47" s="269">
        <f t="shared" si="0"/>
        <v>40</v>
      </c>
      <c r="C47" s="1735"/>
      <c r="D47" s="1735"/>
      <c r="E47" s="1735"/>
      <c r="F47" s="1735"/>
      <c r="G47" s="1735"/>
      <c r="H47" s="1776"/>
      <c r="I47" s="1781"/>
      <c r="J47" s="1782"/>
      <c r="K47" s="272"/>
    </row>
    <row r="48" spans="2:11" s="268" customFormat="1" ht="17.25" customHeight="1" thickBot="1" x14ac:dyDescent="0.25">
      <c r="B48" s="269">
        <f t="shared" si="0"/>
        <v>41</v>
      </c>
      <c r="C48" s="1735"/>
      <c r="D48" s="1735"/>
      <c r="E48" s="1735"/>
      <c r="F48" s="1735"/>
      <c r="G48" s="1735"/>
      <c r="H48" s="1776"/>
      <c r="I48" s="1777"/>
      <c r="J48" s="1778"/>
      <c r="K48" s="272"/>
    </row>
    <row r="49" spans="2:11" ht="17.399999999999999" customHeight="1" x14ac:dyDescent="0.2">
      <c r="B49" s="1779" t="s">
        <v>690</v>
      </c>
      <c r="C49" s="1780"/>
      <c r="D49" s="1780"/>
      <c r="E49" s="1780"/>
      <c r="F49" s="1780"/>
      <c r="G49" s="1780"/>
      <c r="H49" s="1780"/>
      <c r="I49" s="1780"/>
      <c r="J49" s="1780"/>
      <c r="K49" s="1780"/>
    </row>
    <row r="50" spans="2:11" ht="17.399999999999999" customHeight="1" x14ac:dyDescent="0.2">
      <c r="B50" s="1780"/>
      <c r="C50" s="1780"/>
      <c r="D50" s="1780"/>
      <c r="E50" s="1780"/>
      <c r="F50" s="1780"/>
      <c r="G50" s="1780"/>
      <c r="H50" s="1780"/>
      <c r="I50" s="1780"/>
      <c r="J50" s="1780"/>
      <c r="K50" s="1780"/>
    </row>
  </sheetData>
  <mergeCells count="176">
    <mergeCell ref="B2:C2"/>
    <mergeCell ref="H2:K2"/>
    <mergeCell ref="B3:K3"/>
    <mergeCell ref="B4:D4"/>
    <mergeCell ref="E4:F4"/>
    <mergeCell ref="B5:D5"/>
    <mergeCell ref="E5:F5"/>
    <mergeCell ref="H5:I6"/>
    <mergeCell ref="J5:K6"/>
    <mergeCell ref="B6:D6"/>
    <mergeCell ref="E6:F6"/>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8:D48"/>
    <mergeCell ref="E48:F48"/>
    <mergeCell ref="G48:H48"/>
    <mergeCell ref="I48:J48"/>
    <mergeCell ref="B49:K50"/>
    <mergeCell ref="C46:D46"/>
    <mergeCell ref="E46:F46"/>
    <mergeCell ref="G46:H46"/>
    <mergeCell ref="I46:J46"/>
    <mergeCell ref="C47:D47"/>
    <mergeCell ref="E47:F47"/>
    <mergeCell ref="G47:H47"/>
    <mergeCell ref="I47:J47"/>
  </mergeCells>
  <phoneticPr fontId="15"/>
  <pageMargins left="0.7" right="0.7" top="0.75" bottom="0.75" header="0.3" footer="0.3"/>
  <pageSetup paperSize="9" scale="9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M58"/>
  <sheetViews>
    <sheetView showGridLines="0" view="pageBreakPreview" zoomScaleNormal="100" zoomScaleSheetLayoutView="100" workbookViewId="0">
      <selection activeCell="AF23" sqref="AF23"/>
    </sheetView>
  </sheetViews>
  <sheetFormatPr defaultColWidth="2.21875" defaultRowHeight="13.2" x14ac:dyDescent="0.2"/>
  <cols>
    <col min="1" max="1" width="2.21875" style="249" customWidth="1"/>
    <col min="2" max="2" width="2.21875" style="250" customWidth="1"/>
    <col min="3" max="5" width="2.21875" style="249"/>
    <col min="6" max="6" width="2.44140625" style="249" bestFit="1" customWidth="1"/>
    <col min="7" max="20" width="2.21875" style="249"/>
    <col min="21" max="21" width="2.44140625" style="249" bestFit="1" customWidth="1"/>
    <col min="22" max="22" width="2.21875" style="249"/>
    <col min="23" max="34" width="2.77734375" style="249" customWidth="1"/>
    <col min="35" max="35" width="1.6640625" style="249" customWidth="1"/>
    <col min="36" max="37" width="2.44140625" style="249" customWidth="1"/>
    <col min="38" max="256" width="2.21875" style="249"/>
    <col min="257" max="258" width="2.21875" style="249" customWidth="1"/>
    <col min="259" max="261" width="2.21875" style="249"/>
    <col min="262" max="262" width="2.44140625" style="249" bestFit="1" customWidth="1"/>
    <col min="263" max="276" width="2.21875" style="249"/>
    <col min="277" max="277" width="2.44140625" style="249" bestFit="1" customWidth="1"/>
    <col min="278" max="278" width="2.21875" style="249"/>
    <col min="279" max="290" width="2.77734375" style="249" customWidth="1"/>
    <col min="291" max="291" width="1.6640625" style="249" customWidth="1"/>
    <col min="292" max="293" width="2.44140625" style="249" customWidth="1"/>
    <col min="294" max="512" width="2.21875" style="249"/>
    <col min="513" max="514" width="2.21875" style="249" customWidth="1"/>
    <col min="515" max="517" width="2.21875" style="249"/>
    <col min="518" max="518" width="2.44140625" style="249" bestFit="1" customWidth="1"/>
    <col min="519" max="532" width="2.21875" style="249"/>
    <col min="533" max="533" width="2.44140625" style="249" bestFit="1" customWidth="1"/>
    <col min="534" max="534" width="2.21875" style="249"/>
    <col min="535" max="546" width="2.77734375" style="249" customWidth="1"/>
    <col min="547" max="547" width="1.6640625" style="249" customWidth="1"/>
    <col min="548" max="549" width="2.44140625" style="249" customWidth="1"/>
    <col min="550" max="768" width="2.21875" style="249"/>
    <col min="769" max="770" width="2.21875" style="249" customWidth="1"/>
    <col min="771" max="773" width="2.21875" style="249"/>
    <col min="774" max="774" width="2.44140625" style="249" bestFit="1" customWidth="1"/>
    <col min="775" max="788" width="2.21875" style="249"/>
    <col min="789" max="789" width="2.44140625" style="249" bestFit="1" customWidth="1"/>
    <col min="790" max="790" width="2.21875" style="249"/>
    <col min="791" max="802" width="2.77734375" style="249" customWidth="1"/>
    <col min="803" max="803" width="1.6640625" style="249" customWidth="1"/>
    <col min="804" max="805" width="2.44140625" style="249" customWidth="1"/>
    <col min="806" max="1024" width="2.21875" style="249"/>
    <col min="1025" max="1026" width="2.21875" style="249" customWidth="1"/>
    <col min="1027" max="1029" width="2.21875" style="249"/>
    <col min="1030" max="1030" width="2.44140625" style="249" bestFit="1" customWidth="1"/>
    <col min="1031" max="1044" width="2.21875" style="249"/>
    <col min="1045" max="1045" width="2.44140625" style="249" bestFit="1" customWidth="1"/>
    <col min="1046" max="1046" width="2.21875" style="249"/>
    <col min="1047" max="1058" width="2.77734375" style="249" customWidth="1"/>
    <col min="1059" max="1059" width="1.6640625" style="249" customWidth="1"/>
    <col min="1060" max="1061" width="2.44140625" style="249" customWidth="1"/>
    <col min="1062" max="1280" width="2.21875" style="249"/>
    <col min="1281" max="1282" width="2.21875" style="249" customWidth="1"/>
    <col min="1283" max="1285" width="2.21875" style="249"/>
    <col min="1286" max="1286" width="2.44140625" style="249" bestFit="1" customWidth="1"/>
    <col min="1287" max="1300" width="2.21875" style="249"/>
    <col min="1301" max="1301" width="2.44140625" style="249" bestFit="1" customWidth="1"/>
    <col min="1302" max="1302" width="2.21875" style="249"/>
    <col min="1303" max="1314" width="2.77734375" style="249" customWidth="1"/>
    <col min="1315" max="1315" width="1.6640625" style="249" customWidth="1"/>
    <col min="1316" max="1317" width="2.44140625" style="249" customWidth="1"/>
    <col min="1318" max="1536" width="2.21875" style="249"/>
    <col min="1537" max="1538" width="2.21875" style="249" customWidth="1"/>
    <col min="1539" max="1541" width="2.21875" style="249"/>
    <col min="1542" max="1542" width="2.44140625" style="249" bestFit="1" customWidth="1"/>
    <col min="1543" max="1556" width="2.21875" style="249"/>
    <col min="1557" max="1557" width="2.44140625" style="249" bestFit="1" customWidth="1"/>
    <col min="1558" max="1558" width="2.21875" style="249"/>
    <col min="1559" max="1570" width="2.77734375" style="249" customWidth="1"/>
    <col min="1571" max="1571" width="1.6640625" style="249" customWidth="1"/>
    <col min="1572" max="1573" width="2.44140625" style="249" customWidth="1"/>
    <col min="1574" max="1792" width="2.21875" style="249"/>
    <col min="1793" max="1794" width="2.21875" style="249" customWidth="1"/>
    <col min="1795" max="1797" width="2.21875" style="249"/>
    <col min="1798" max="1798" width="2.44140625" style="249" bestFit="1" customWidth="1"/>
    <col min="1799" max="1812" width="2.21875" style="249"/>
    <col min="1813" max="1813" width="2.44140625" style="249" bestFit="1" customWidth="1"/>
    <col min="1814" max="1814" width="2.21875" style="249"/>
    <col min="1815" max="1826" width="2.77734375" style="249" customWidth="1"/>
    <col min="1827" max="1827" width="1.6640625" style="249" customWidth="1"/>
    <col min="1828" max="1829" width="2.44140625" style="249" customWidth="1"/>
    <col min="1830" max="2048" width="2.21875" style="249"/>
    <col min="2049" max="2050" width="2.21875" style="249" customWidth="1"/>
    <col min="2051" max="2053" width="2.21875" style="249"/>
    <col min="2054" max="2054" width="2.44140625" style="249" bestFit="1" customWidth="1"/>
    <col min="2055" max="2068" width="2.21875" style="249"/>
    <col min="2069" max="2069" width="2.44140625" style="249" bestFit="1" customWidth="1"/>
    <col min="2070" max="2070" width="2.21875" style="249"/>
    <col min="2071" max="2082" width="2.77734375" style="249" customWidth="1"/>
    <col min="2083" max="2083" width="1.6640625" style="249" customWidth="1"/>
    <col min="2084" max="2085" width="2.44140625" style="249" customWidth="1"/>
    <col min="2086" max="2304" width="2.21875" style="249"/>
    <col min="2305" max="2306" width="2.21875" style="249" customWidth="1"/>
    <col min="2307" max="2309" width="2.21875" style="249"/>
    <col min="2310" max="2310" width="2.44140625" style="249" bestFit="1" customWidth="1"/>
    <col min="2311" max="2324" width="2.21875" style="249"/>
    <col min="2325" max="2325" width="2.44140625" style="249" bestFit="1" customWidth="1"/>
    <col min="2326" max="2326" width="2.21875" style="249"/>
    <col min="2327" max="2338" width="2.77734375" style="249" customWidth="1"/>
    <col min="2339" max="2339" width="1.6640625" style="249" customWidth="1"/>
    <col min="2340" max="2341" width="2.44140625" style="249" customWidth="1"/>
    <col min="2342" max="2560" width="2.21875" style="249"/>
    <col min="2561" max="2562" width="2.21875" style="249" customWidth="1"/>
    <col min="2563" max="2565" width="2.21875" style="249"/>
    <col min="2566" max="2566" width="2.44140625" style="249" bestFit="1" customWidth="1"/>
    <col min="2567" max="2580" width="2.21875" style="249"/>
    <col min="2581" max="2581" width="2.44140625" style="249" bestFit="1" customWidth="1"/>
    <col min="2582" max="2582" width="2.21875" style="249"/>
    <col min="2583" max="2594" width="2.77734375" style="249" customWidth="1"/>
    <col min="2595" max="2595" width="1.6640625" style="249" customWidth="1"/>
    <col min="2596" max="2597" width="2.44140625" style="249" customWidth="1"/>
    <col min="2598" max="2816" width="2.21875" style="249"/>
    <col min="2817" max="2818" width="2.21875" style="249" customWidth="1"/>
    <col min="2819" max="2821" width="2.21875" style="249"/>
    <col min="2822" max="2822" width="2.44140625" style="249" bestFit="1" customWidth="1"/>
    <col min="2823" max="2836" width="2.21875" style="249"/>
    <col min="2837" max="2837" width="2.44140625" style="249" bestFit="1" customWidth="1"/>
    <col min="2838" max="2838" width="2.21875" style="249"/>
    <col min="2839" max="2850" width="2.77734375" style="249" customWidth="1"/>
    <col min="2851" max="2851" width="1.6640625" style="249" customWidth="1"/>
    <col min="2852" max="2853" width="2.44140625" style="249" customWidth="1"/>
    <col min="2854" max="3072" width="2.21875" style="249"/>
    <col min="3073" max="3074" width="2.21875" style="249" customWidth="1"/>
    <col min="3075" max="3077" width="2.21875" style="249"/>
    <col min="3078" max="3078" width="2.44140625" style="249" bestFit="1" customWidth="1"/>
    <col min="3079" max="3092" width="2.21875" style="249"/>
    <col min="3093" max="3093" width="2.44140625" style="249" bestFit="1" customWidth="1"/>
    <col min="3094" max="3094" width="2.21875" style="249"/>
    <col min="3095" max="3106" width="2.77734375" style="249" customWidth="1"/>
    <col min="3107" max="3107" width="1.6640625" style="249" customWidth="1"/>
    <col min="3108" max="3109" width="2.44140625" style="249" customWidth="1"/>
    <col min="3110" max="3328" width="2.21875" style="249"/>
    <col min="3329" max="3330" width="2.21875" style="249" customWidth="1"/>
    <col min="3331" max="3333" width="2.21875" style="249"/>
    <col min="3334" max="3334" width="2.44140625" style="249" bestFit="1" customWidth="1"/>
    <col min="3335" max="3348" width="2.21875" style="249"/>
    <col min="3349" max="3349" width="2.44140625" style="249" bestFit="1" customWidth="1"/>
    <col min="3350" max="3350" width="2.21875" style="249"/>
    <col min="3351" max="3362" width="2.77734375" style="249" customWidth="1"/>
    <col min="3363" max="3363" width="1.6640625" style="249" customWidth="1"/>
    <col min="3364" max="3365" width="2.44140625" style="249" customWidth="1"/>
    <col min="3366" max="3584" width="2.21875" style="249"/>
    <col min="3585" max="3586" width="2.21875" style="249" customWidth="1"/>
    <col min="3587" max="3589" width="2.21875" style="249"/>
    <col min="3590" max="3590" width="2.44140625" style="249" bestFit="1" customWidth="1"/>
    <col min="3591" max="3604" width="2.21875" style="249"/>
    <col min="3605" max="3605" width="2.44140625" style="249" bestFit="1" customWidth="1"/>
    <col min="3606" max="3606" width="2.21875" style="249"/>
    <col min="3607" max="3618" width="2.77734375" style="249" customWidth="1"/>
    <col min="3619" max="3619" width="1.6640625" style="249" customWidth="1"/>
    <col min="3620" max="3621" width="2.44140625" style="249" customWidth="1"/>
    <col min="3622" max="3840" width="2.21875" style="249"/>
    <col min="3841" max="3842" width="2.21875" style="249" customWidth="1"/>
    <col min="3843" max="3845" width="2.21875" style="249"/>
    <col min="3846" max="3846" width="2.44140625" style="249" bestFit="1" customWidth="1"/>
    <col min="3847" max="3860" width="2.21875" style="249"/>
    <col min="3861" max="3861" width="2.44140625" style="249" bestFit="1" customWidth="1"/>
    <col min="3862" max="3862" width="2.21875" style="249"/>
    <col min="3863" max="3874" width="2.77734375" style="249" customWidth="1"/>
    <col min="3875" max="3875" width="1.6640625" style="249" customWidth="1"/>
    <col min="3876" max="3877" width="2.44140625" style="249" customWidth="1"/>
    <col min="3878" max="4096" width="2.21875" style="249"/>
    <col min="4097" max="4098" width="2.21875" style="249" customWidth="1"/>
    <col min="4099" max="4101" width="2.21875" style="249"/>
    <col min="4102" max="4102" width="2.44140625" style="249" bestFit="1" customWidth="1"/>
    <col min="4103" max="4116" width="2.21875" style="249"/>
    <col min="4117" max="4117" width="2.44140625" style="249" bestFit="1" customWidth="1"/>
    <col min="4118" max="4118" width="2.21875" style="249"/>
    <col min="4119" max="4130" width="2.77734375" style="249" customWidth="1"/>
    <col min="4131" max="4131" width="1.6640625" style="249" customWidth="1"/>
    <col min="4132" max="4133" width="2.44140625" style="249" customWidth="1"/>
    <col min="4134" max="4352" width="2.21875" style="249"/>
    <col min="4353" max="4354" width="2.21875" style="249" customWidth="1"/>
    <col min="4355" max="4357" width="2.21875" style="249"/>
    <col min="4358" max="4358" width="2.44140625" style="249" bestFit="1" customWidth="1"/>
    <col min="4359" max="4372" width="2.21875" style="249"/>
    <col min="4373" max="4373" width="2.44140625" style="249" bestFit="1" customWidth="1"/>
    <col min="4374" max="4374" width="2.21875" style="249"/>
    <col min="4375" max="4386" width="2.77734375" style="249" customWidth="1"/>
    <col min="4387" max="4387" width="1.6640625" style="249" customWidth="1"/>
    <col min="4388" max="4389" width="2.44140625" style="249" customWidth="1"/>
    <col min="4390" max="4608" width="2.21875" style="249"/>
    <col min="4609" max="4610" width="2.21875" style="249" customWidth="1"/>
    <col min="4611" max="4613" width="2.21875" style="249"/>
    <col min="4614" max="4614" width="2.44140625" style="249" bestFit="1" customWidth="1"/>
    <col min="4615" max="4628" width="2.21875" style="249"/>
    <col min="4629" max="4629" width="2.44140625" style="249" bestFit="1" customWidth="1"/>
    <col min="4630" max="4630" width="2.21875" style="249"/>
    <col min="4631" max="4642" width="2.77734375" style="249" customWidth="1"/>
    <col min="4643" max="4643" width="1.6640625" style="249" customWidth="1"/>
    <col min="4644" max="4645" width="2.44140625" style="249" customWidth="1"/>
    <col min="4646" max="4864" width="2.21875" style="249"/>
    <col min="4865" max="4866" width="2.21875" style="249" customWidth="1"/>
    <col min="4867" max="4869" width="2.21875" style="249"/>
    <col min="4870" max="4870" width="2.44140625" style="249" bestFit="1" customWidth="1"/>
    <col min="4871" max="4884" width="2.21875" style="249"/>
    <col min="4885" max="4885" width="2.44140625" style="249" bestFit="1" customWidth="1"/>
    <col min="4886" max="4886" width="2.21875" style="249"/>
    <col min="4887" max="4898" width="2.77734375" style="249" customWidth="1"/>
    <col min="4899" max="4899" width="1.6640625" style="249" customWidth="1"/>
    <col min="4900" max="4901" width="2.44140625" style="249" customWidth="1"/>
    <col min="4902" max="5120" width="2.21875" style="249"/>
    <col min="5121" max="5122" width="2.21875" style="249" customWidth="1"/>
    <col min="5123" max="5125" width="2.21875" style="249"/>
    <col min="5126" max="5126" width="2.44140625" style="249" bestFit="1" customWidth="1"/>
    <col min="5127" max="5140" width="2.21875" style="249"/>
    <col min="5141" max="5141" width="2.44140625" style="249" bestFit="1" customWidth="1"/>
    <col min="5142" max="5142" width="2.21875" style="249"/>
    <col min="5143" max="5154" width="2.77734375" style="249" customWidth="1"/>
    <col min="5155" max="5155" width="1.6640625" style="249" customWidth="1"/>
    <col min="5156" max="5157" width="2.44140625" style="249" customWidth="1"/>
    <col min="5158" max="5376" width="2.21875" style="249"/>
    <col min="5377" max="5378" width="2.21875" style="249" customWidth="1"/>
    <col min="5379" max="5381" width="2.21875" style="249"/>
    <col min="5382" max="5382" width="2.44140625" style="249" bestFit="1" customWidth="1"/>
    <col min="5383" max="5396" width="2.21875" style="249"/>
    <col min="5397" max="5397" width="2.44140625" style="249" bestFit="1" customWidth="1"/>
    <col min="5398" max="5398" width="2.21875" style="249"/>
    <col min="5399" max="5410" width="2.77734375" style="249" customWidth="1"/>
    <col min="5411" max="5411" width="1.6640625" style="249" customWidth="1"/>
    <col min="5412" max="5413" width="2.44140625" style="249" customWidth="1"/>
    <col min="5414" max="5632" width="2.21875" style="249"/>
    <col min="5633" max="5634" width="2.21875" style="249" customWidth="1"/>
    <col min="5635" max="5637" width="2.21875" style="249"/>
    <col min="5638" max="5638" width="2.44140625" style="249" bestFit="1" customWidth="1"/>
    <col min="5639" max="5652" width="2.21875" style="249"/>
    <col min="5653" max="5653" width="2.44140625" style="249" bestFit="1" customWidth="1"/>
    <col min="5654" max="5654" width="2.21875" style="249"/>
    <col min="5655" max="5666" width="2.77734375" style="249" customWidth="1"/>
    <col min="5667" max="5667" width="1.6640625" style="249" customWidth="1"/>
    <col min="5668" max="5669" width="2.44140625" style="249" customWidth="1"/>
    <col min="5670" max="5888" width="2.21875" style="249"/>
    <col min="5889" max="5890" width="2.21875" style="249" customWidth="1"/>
    <col min="5891" max="5893" width="2.21875" style="249"/>
    <col min="5894" max="5894" width="2.44140625" style="249" bestFit="1" customWidth="1"/>
    <col min="5895" max="5908" width="2.21875" style="249"/>
    <col min="5909" max="5909" width="2.44140625" style="249" bestFit="1" customWidth="1"/>
    <col min="5910" max="5910" width="2.21875" style="249"/>
    <col min="5911" max="5922" width="2.77734375" style="249" customWidth="1"/>
    <col min="5923" max="5923" width="1.6640625" style="249" customWidth="1"/>
    <col min="5924" max="5925" width="2.44140625" style="249" customWidth="1"/>
    <col min="5926" max="6144" width="2.21875" style="249"/>
    <col min="6145" max="6146" width="2.21875" style="249" customWidth="1"/>
    <col min="6147" max="6149" width="2.21875" style="249"/>
    <col min="6150" max="6150" width="2.44140625" style="249" bestFit="1" customWidth="1"/>
    <col min="6151" max="6164" width="2.21875" style="249"/>
    <col min="6165" max="6165" width="2.44140625" style="249" bestFit="1" customWidth="1"/>
    <col min="6166" max="6166" width="2.21875" style="249"/>
    <col min="6167" max="6178" width="2.77734375" style="249" customWidth="1"/>
    <col min="6179" max="6179" width="1.6640625" style="249" customWidth="1"/>
    <col min="6180" max="6181" width="2.44140625" style="249" customWidth="1"/>
    <col min="6182" max="6400" width="2.21875" style="249"/>
    <col min="6401" max="6402" width="2.21875" style="249" customWidth="1"/>
    <col min="6403" max="6405" width="2.21875" style="249"/>
    <col min="6406" max="6406" width="2.44140625" style="249" bestFit="1" customWidth="1"/>
    <col min="6407" max="6420" width="2.21875" style="249"/>
    <col min="6421" max="6421" width="2.44140625" style="249" bestFit="1" customWidth="1"/>
    <col min="6422" max="6422" width="2.21875" style="249"/>
    <col min="6423" max="6434" width="2.77734375" style="249" customWidth="1"/>
    <col min="6435" max="6435" width="1.6640625" style="249" customWidth="1"/>
    <col min="6436" max="6437" width="2.44140625" style="249" customWidth="1"/>
    <col min="6438" max="6656" width="2.21875" style="249"/>
    <col min="6657" max="6658" width="2.21875" style="249" customWidth="1"/>
    <col min="6659" max="6661" width="2.21875" style="249"/>
    <col min="6662" max="6662" width="2.44140625" style="249" bestFit="1" customWidth="1"/>
    <col min="6663" max="6676" width="2.21875" style="249"/>
    <col min="6677" max="6677" width="2.44140625" style="249" bestFit="1" customWidth="1"/>
    <col min="6678" max="6678" width="2.21875" style="249"/>
    <col min="6679" max="6690" width="2.77734375" style="249" customWidth="1"/>
    <col min="6691" max="6691" width="1.6640625" style="249" customWidth="1"/>
    <col min="6692" max="6693" width="2.44140625" style="249" customWidth="1"/>
    <col min="6694" max="6912" width="2.21875" style="249"/>
    <col min="6913" max="6914" width="2.21875" style="249" customWidth="1"/>
    <col min="6915" max="6917" width="2.21875" style="249"/>
    <col min="6918" max="6918" width="2.44140625" style="249" bestFit="1" customWidth="1"/>
    <col min="6919" max="6932" width="2.21875" style="249"/>
    <col min="6933" max="6933" width="2.44140625" style="249" bestFit="1" customWidth="1"/>
    <col min="6934" max="6934" width="2.21875" style="249"/>
    <col min="6935" max="6946" width="2.77734375" style="249" customWidth="1"/>
    <col min="6947" max="6947" width="1.6640625" style="249" customWidth="1"/>
    <col min="6948" max="6949" width="2.44140625" style="249" customWidth="1"/>
    <col min="6950" max="7168" width="2.21875" style="249"/>
    <col min="7169" max="7170" width="2.21875" style="249" customWidth="1"/>
    <col min="7171" max="7173" width="2.21875" style="249"/>
    <col min="7174" max="7174" width="2.44140625" style="249" bestFit="1" customWidth="1"/>
    <col min="7175" max="7188" width="2.21875" style="249"/>
    <col min="7189" max="7189" width="2.44140625" style="249" bestFit="1" customWidth="1"/>
    <col min="7190" max="7190" width="2.21875" style="249"/>
    <col min="7191" max="7202" width="2.77734375" style="249" customWidth="1"/>
    <col min="7203" max="7203" width="1.6640625" style="249" customWidth="1"/>
    <col min="7204" max="7205" width="2.44140625" style="249" customWidth="1"/>
    <col min="7206" max="7424" width="2.21875" style="249"/>
    <col min="7425" max="7426" width="2.21875" style="249" customWidth="1"/>
    <col min="7427" max="7429" width="2.21875" style="249"/>
    <col min="7430" max="7430" width="2.44140625" style="249" bestFit="1" customWidth="1"/>
    <col min="7431" max="7444" width="2.21875" style="249"/>
    <col min="7445" max="7445" width="2.44140625" style="249" bestFit="1" customWidth="1"/>
    <col min="7446" max="7446" width="2.21875" style="249"/>
    <col min="7447" max="7458" width="2.77734375" style="249" customWidth="1"/>
    <col min="7459" max="7459" width="1.6640625" style="249" customWidth="1"/>
    <col min="7460" max="7461" width="2.44140625" style="249" customWidth="1"/>
    <col min="7462" max="7680" width="2.21875" style="249"/>
    <col min="7681" max="7682" width="2.21875" style="249" customWidth="1"/>
    <col min="7683" max="7685" width="2.21875" style="249"/>
    <col min="7686" max="7686" width="2.44140625" style="249" bestFit="1" customWidth="1"/>
    <col min="7687" max="7700" width="2.21875" style="249"/>
    <col min="7701" max="7701" width="2.44140625" style="249" bestFit="1" customWidth="1"/>
    <col min="7702" max="7702" width="2.21875" style="249"/>
    <col min="7703" max="7714" width="2.77734375" style="249" customWidth="1"/>
    <col min="7715" max="7715" width="1.6640625" style="249" customWidth="1"/>
    <col min="7716" max="7717" width="2.44140625" style="249" customWidth="1"/>
    <col min="7718" max="7936" width="2.21875" style="249"/>
    <col min="7937" max="7938" width="2.21875" style="249" customWidth="1"/>
    <col min="7939" max="7941" width="2.21875" style="249"/>
    <col min="7942" max="7942" width="2.44140625" style="249" bestFit="1" customWidth="1"/>
    <col min="7943" max="7956" width="2.21875" style="249"/>
    <col min="7957" max="7957" width="2.44140625" style="249" bestFit="1" customWidth="1"/>
    <col min="7958" max="7958" width="2.21875" style="249"/>
    <col min="7959" max="7970" width="2.77734375" style="249" customWidth="1"/>
    <col min="7971" max="7971" width="1.6640625" style="249" customWidth="1"/>
    <col min="7972" max="7973" width="2.44140625" style="249" customWidth="1"/>
    <col min="7974" max="8192" width="2.21875" style="249"/>
    <col min="8193" max="8194" width="2.21875" style="249" customWidth="1"/>
    <col min="8195" max="8197" width="2.21875" style="249"/>
    <col min="8198" max="8198" width="2.44140625" style="249" bestFit="1" customWidth="1"/>
    <col min="8199" max="8212" width="2.21875" style="249"/>
    <col min="8213" max="8213" width="2.44140625" style="249" bestFit="1" customWidth="1"/>
    <col min="8214" max="8214" width="2.21875" style="249"/>
    <col min="8215" max="8226" width="2.77734375" style="249" customWidth="1"/>
    <col min="8227" max="8227" width="1.6640625" style="249" customWidth="1"/>
    <col min="8228" max="8229" width="2.44140625" style="249" customWidth="1"/>
    <col min="8230" max="8448" width="2.21875" style="249"/>
    <col min="8449" max="8450" width="2.21875" style="249" customWidth="1"/>
    <col min="8451" max="8453" width="2.21875" style="249"/>
    <col min="8454" max="8454" width="2.44140625" style="249" bestFit="1" customWidth="1"/>
    <col min="8455" max="8468" width="2.21875" style="249"/>
    <col min="8469" max="8469" width="2.44140625" style="249" bestFit="1" customWidth="1"/>
    <col min="8470" max="8470" width="2.21875" style="249"/>
    <col min="8471" max="8482" width="2.77734375" style="249" customWidth="1"/>
    <col min="8483" max="8483" width="1.6640625" style="249" customWidth="1"/>
    <col min="8484" max="8485" width="2.44140625" style="249" customWidth="1"/>
    <col min="8486" max="8704" width="2.21875" style="249"/>
    <col min="8705" max="8706" width="2.21875" style="249" customWidth="1"/>
    <col min="8707" max="8709" width="2.21875" style="249"/>
    <col min="8710" max="8710" width="2.44140625" style="249" bestFit="1" customWidth="1"/>
    <col min="8711" max="8724" width="2.21875" style="249"/>
    <col min="8725" max="8725" width="2.44140625" style="249" bestFit="1" customWidth="1"/>
    <col min="8726" max="8726" width="2.21875" style="249"/>
    <col min="8727" max="8738" width="2.77734375" style="249" customWidth="1"/>
    <col min="8739" max="8739" width="1.6640625" style="249" customWidth="1"/>
    <col min="8740" max="8741" width="2.44140625" style="249" customWidth="1"/>
    <col min="8742" max="8960" width="2.21875" style="249"/>
    <col min="8961" max="8962" width="2.21875" style="249" customWidth="1"/>
    <col min="8963" max="8965" width="2.21875" style="249"/>
    <col min="8966" max="8966" width="2.44140625" style="249" bestFit="1" customWidth="1"/>
    <col min="8967" max="8980" width="2.21875" style="249"/>
    <col min="8981" max="8981" width="2.44140625" style="249" bestFit="1" customWidth="1"/>
    <col min="8982" max="8982" width="2.21875" style="249"/>
    <col min="8983" max="8994" width="2.77734375" style="249" customWidth="1"/>
    <col min="8995" max="8995" width="1.6640625" style="249" customWidth="1"/>
    <col min="8996" max="8997" width="2.44140625" style="249" customWidth="1"/>
    <col min="8998" max="9216" width="2.21875" style="249"/>
    <col min="9217" max="9218" width="2.21875" style="249" customWidth="1"/>
    <col min="9219" max="9221" width="2.21875" style="249"/>
    <col min="9222" max="9222" width="2.44140625" style="249" bestFit="1" customWidth="1"/>
    <col min="9223" max="9236" width="2.21875" style="249"/>
    <col min="9237" max="9237" width="2.44140625" style="249" bestFit="1" customWidth="1"/>
    <col min="9238" max="9238" width="2.21875" style="249"/>
    <col min="9239" max="9250" width="2.77734375" style="249" customWidth="1"/>
    <col min="9251" max="9251" width="1.6640625" style="249" customWidth="1"/>
    <col min="9252" max="9253" width="2.44140625" style="249" customWidth="1"/>
    <col min="9254" max="9472" width="2.21875" style="249"/>
    <col min="9473" max="9474" width="2.21875" style="249" customWidth="1"/>
    <col min="9475" max="9477" width="2.21875" style="249"/>
    <col min="9478" max="9478" width="2.44140625" style="249" bestFit="1" customWidth="1"/>
    <col min="9479" max="9492" width="2.21875" style="249"/>
    <col min="9493" max="9493" width="2.44140625" style="249" bestFit="1" customWidth="1"/>
    <col min="9494" max="9494" width="2.21875" style="249"/>
    <col min="9495" max="9506" width="2.77734375" style="249" customWidth="1"/>
    <col min="9507" max="9507" width="1.6640625" style="249" customWidth="1"/>
    <col min="9508" max="9509" width="2.44140625" style="249" customWidth="1"/>
    <col min="9510" max="9728" width="2.21875" style="249"/>
    <col min="9729" max="9730" width="2.21875" style="249" customWidth="1"/>
    <col min="9731" max="9733" width="2.21875" style="249"/>
    <col min="9734" max="9734" width="2.44140625" style="249" bestFit="1" customWidth="1"/>
    <col min="9735" max="9748" width="2.21875" style="249"/>
    <col min="9749" max="9749" width="2.44140625" style="249" bestFit="1" customWidth="1"/>
    <col min="9750" max="9750" width="2.21875" style="249"/>
    <col min="9751" max="9762" width="2.77734375" style="249" customWidth="1"/>
    <col min="9763" max="9763" width="1.6640625" style="249" customWidth="1"/>
    <col min="9764" max="9765" width="2.44140625" style="249" customWidth="1"/>
    <col min="9766" max="9984" width="2.21875" style="249"/>
    <col min="9985" max="9986" width="2.21875" style="249" customWidth="1"/>
    <col min="9987" max="9989" width="2.21875" style="249"/>
    <col min="9990" max="9990" width="2.44140625" style="249" bestFit="1" customWidth="1"/>
    <col min="9991" max="10004" width="2.21875" style="249"/>
    <col min="10005" max="10005" width="2.44140625" style="249" bestFit="1" customWidth="1"/>
    <col min="10006" max="10006" width="2.21875" style="249"/>
    <col min="10007" max="10018" width="2.77734375" style="249" customWidth="1"/>
    <col min="10019" max="10019" width="1.6640625" style="249" customWidth="1"/>
    <col min="10020" max="10021" width="2.44140625" style="249" customWidth="1"/>
    <col min="10022" max="10240" width="2.21875" style="249"/>
    <col min="10241" max="10242" width="2.21875" style="249" customWidth="1"/>
    <col min="10243" max="10245" width="2.21875" style="249"/>
    <col min="10246" max="10246" width="2.44140625" style="249" bestFit="1" customWidth="1"/>
    <col min="10247" max="10260" width="2.21875" style="249"/>
    <col min="10261" max="10261" width="2.44140625" style="249" bestFit="1" customWidth="1"/>
    <col min="10262" max="10262" width="2.21875" style="249"/>
    <col min="10263" max="10274" width="2.77734375" style="249" customWidth="1"/>
    <col min="10275" max="10275" width="1.6640625" style="249" customWidth="1"/>
    <col min="10276" max="10277" width="2.44140625" style="249" customWidth="1"/>
    <col min="10278" max="10496" width="2.21875" style="249"/>
    <col min="10497" max="10498" width="2.21875" style="249" customWidth="1"/>
    <col min="10499" max="10501" width="2.21875" style="249"/>
    <col min="10502" max="10502" width="2.44140625" style="249" bestFit="1" customWidth="1"/>
    <col min="10503" max="10516" width="2.21875" style="249"/>
    <col min="10517" max="10517" width="2.44140625" style="249" bestFit="1" customWidth="1"/>
    <col min="10518" max="10518" width="2.21875" style="249"/>
    <col min="10519" max="10530" width="2.77734375" style="249" customWidth="1"/>
    <col min="10531" max="10531" width="1.6640625" style="249" customWidth="1"/>
    <col min="10532" max="10533" width="2.44140625" style="249" customWidth="1"/>
    <col min="10534" max="10752" width="2.21875" style="249"/>
    <col min="10753" max="10754" width="2.21875" style="249" customWidth="1"/>
    <col min="10755" max="10757" width="2.21875" style="249"/>
    <col min="10758" max="10758" width="2.44140625" style="249" bestFit="1" customWidth="1"/>
    <col min="10759" max="10772" width="2.21875" style="249"/>
    <col min="10773" max="10773" width="2.44140625" style="249" bestFit="1" customWidth="1"/>
    <col min="10774" max="10774" width="2.21875" style="249"/>
    <col min="10775" max="10786" width="2.77734375" style="249" customWidth="1"/>
    <col min="10787" max="10787" width="1.6640625" style="249" customWidth="1"/>
    <col min="10788" max="10789" width="2.44140625" style="249" customWidth="1"/>
    <col min="10790" max="11008" width="2.21875" style="249"/>
    <col min="11009" max="11010" width="2.21875" style="249" customWidth="1"/>
    <col min="11011" max="11013" width="2.21875" style="249"/>
    <col min="11014" max="11014" width="2.44140625" style="249" bestFit="1" customWidth="1"/>
    <col min="11015" max="11028" width="2.21875" style="249"/>
    <col min="11029" max="11029" width="2.44140625" style="249" bestFit="1" customWidth="1"/>
    <col min="11030" max="11030" width="2.21875" style="249"/>
    <col min="11031" max="11042" width="2.77734375" style="249" customWidth="1"/>
    <col min="11043" max="11043" width="1.6640625" style="249" customWidth="1"/>
    <col min="11044" max="11045" width="2.44140625" style="249" customWidth="1"/>
    <col min="11046" max="11264" width="2.21875" style="249"/>
    <col min="11265" max="11266" width="2.21875" style="249" customWidth="1"/>
    <col min="11267" max="11269" width="2.21875" style="249"/>
    <col min="11270" max="11270" width="2.44140625" style="249" bestFit="1" customWidth="1"/>
    <col min="11271" max="11284" width="2.21875" style="249"/>
    <col min="11285" max="11285" width="2.44140625" style="249" bestFit="1" customWidth="1"/>
    <col min="11286" max="11286" width="2.21875" style="249"/>
    <col min="11287" max="11298" width="2.77734375" style="249" customWidth="1"/>
    <col min="11299" max="11299" width="1.6640625" style="249" customWidth="1"/>
    <col min="11300" max="11301" width="2.44140625" style="249" customWidth="1"/>
    <col min="11302" max="11520" width="2.21875" style="249"/>
    <col min="11521" max="11522" width="2.21875" style="249" customWidth="1"/>
    <col min="11523" max="11525" width="2.21875" style="249"/>
    <col min="11526" max="11526" width="2.44140625" style="249" bestFit="1" customWidth="1"/>
    <col min="11527" max="11540" width="2.21875" style="249"/>
    <col min="11541" max="11541" width="2.44140625" style="249" bestFit="1" customWidth="1"/>
    <col min="11542" max="11542" width="2.21875" style="249"/>
    <col min="11543" max="11554" width="2.77734375" style="249" customWidth="1"/>
    <col min="11555" max="11555" width="1.6640625" style="249" customWidth="1"/>
    <col min="11556" max="11557" width="2.44140625" style="249" customWidth="1"/>
    <col min="11558" max="11776" width="2.21875" style="249"/>
    <col min="11777" max="11778" width="2.21875" style="249" customWidth="1"/>
    <col min="11779" max="11781" width="2.21875" style="249"/>
    <col min="11782" max="11782" width="2.44140625" style="249" bestFit="1" customWidth="1"/>
    <col min="11783" max="11796" width="2.21875" style="249"/>
    <col min="11797" max="11797" width="2.44140625" style="249" bestFit="1" customWidth="1"/>
    <col min="11798" max="11798" width="2.21875" style="249"/>
    <col min="11799" max="11810" width="2.77734375" style="249" customWidth="1"/>
    <col min="11811" max="11811" width="1.6640625" style="249" customWidth="1"/>
    <col min="11812" max="11813" width="2.44140625" style="249" customWidth="1"/>
    <col min="11814" max="12032" width="2.21875" style="249"/>
    <col min="12033" max="12034" width="2.21875" style="249" customWidth="1"/>
    <col min="12035" max="12037" width="2.21875" style="249"/>
    <col min="12038" max="12038" width="2.44140625" style="249" bestFit="1" customWidth="1"/>
    <col min="12039" max="12052" width="2.21875" style="249"/>
    <col min="12053" max="12053" width="2.44140625" style="249" bestFit="1" customWidth="1"/>
    <col min="12054" max="12054" width="2.21875" style="249"/>
    <col min="12055" max="12066" width="2.77734375" style="249" customWidth="1"/>
    <col min="12067" max="12067" width="1.6640625" style="249" customWidth="1"/>
    <col min="12068" max="12069" width="2.44140625" style="249" customWidth="1"/>
    <col min="12070" max="12288" width="2.21875" style="249"/>
    <col min="12289" max="12290" width="2.21875" style="249" customWidth="1"/>
    <col min="12291" max="12293" width="2.21875" style="249"/>
    <col min="12294" max="12294" width="2.44140625" style="249" bestFit="1" customWidth="1"/>
    <col min="12295" max="12308" width="2.21875" style="249"/>
    <col min="12309" max="12309" width="2.44140625" style="249" bestFit="1" customWidth="1"/>
    <col min="12310" max="12310" width="2.21875" style="249"/>
    <col min="12311" max="12322" width="2.77734375" style="249" customWidth="1"/>
    <col min="12323" max="12323" width="1.6640625" style="249" customWidth="1"/>
    <col min="12324" max="12325" width="2.44140625" style="249" customWidth="1"/>
    <col min="12326" max="12544" width="2.21875" style="249"/>
    <col min="12545" max="12546" width="2.21875" style="249" customWidth="1"/>
    <col min="12547" max="12549" width="2.21875" style="249"/>
    <col min="12550" max="12550" width="2.44140625" style="249" bestFit="1" customWidth="1"/>
    <col min="12551" max="12564" width="2.21875" style="249"/>
    <col min="12565" max="12565" width="2.44140625" style="249" bestFit="1" customWidth="1"/>
    <col min="12566" max="12566" width="2.21875" style="249"/>
    <col min="12567" max="12578" width="2.77734375" style="249" customWidth="1"/>
    <col min="12579" max="12579" width="1.6640625" style="249" customWidth="1"/>
    <col min="12580" max="12581" width="2.44140625" style="249" customWidth="1"/>
    <col min="12582" max="12800" width="2.21875" style="249"/>
    <col min="12801" max="12802" width="2.21875" style="249" customWidth="1"/>
    <col min="12803" max="12805" width="2.21875" style="249"/>
    <col min="12806" max="12806" width="2.44140625" style="249" bestFit="1" customWidth="1"/>
    <col min="12807" max="12820" width="2.21875" style="249"/>
    <col min="12821" max="12821" width="2.44140625" style="249" bestFit="1" customWidth="1"/>
    <col min="12822" max="12822" width="2.21875" style="249"/>
    <col min="12823" max="12834" width="2.77734375" style="249" customWidth="1"/>
    <col min="12835" max="12835" width="1.6640625" style="249" customWidth="1"/>
    <col min="12836" max="12837" width="2.44140625" style="249" customWidth="1"/>
    <col min="12838" max="13056" width="2.21875" style="249"/>
    <col min="13057" max="13058" width="2.21875" style="249" customWidth="1"/>
    <col min="13059" max="13061" width="2.21875" style="249"/>
    <col min="13062" max="13062" width="2.44140625" style="249" bestFit="1" customWidth="1"/>
    <col min="13063" max="13076" width="2.21875" style="249"/>
    <col min="13077" max="13077" width="2.44140625" style="249" bestFit="1" customWidth="1"/>
    <col min="13078" max="13078" width="2.21875" style="249"/>
    <col min="13079" max="13090" width="2.77734375" style="249" customWidth="1"/>
    <col min="13091" max="13091" width="1.6640625" style="249" customWidth="1"/>
    <col min="13092" max="13093" width="2.44140625" style="249" customWidth="1"/>
    <col min="13094" max="13312" width="2.21875" style="249"/>
    <col min="13313" max="13314" width="2.21875" style="249" customWidth="1"/>
    <col min="13315" max="13317" width="2.21875" style="249"/>
    <col min="13318" max="13318" width="2.44140625" style="249" bestFit="1" customWidth="1"/>
    <col min="13319" max="13332" width="2.21875" style="249"/>
    <col min="13333" max="13333" width="2.44140625" style="249" bestFit="1" customWidth="1"/>
    <col min="13334" max="13334" width="2.21875" style="249"/>
    <col min="13335" max="13346" width="2.77734375" style="249" customWidth="1"/>
    <col min="13347" max="13347" width="1.6640625" style="249" customWidth="1"/>
    <col min="13348" max="13349" width="2.44140625" style="249" customWidth="1"/>
    <col min="13350" max="13568" width="2.21875" style="249"/>
    <col min="13569" max="13570" width="2.21875" style="249" customWidth="1"/>
    <col min="13571" max="13573" width="2.21875" style="249"/>
    <col min="13574" max="13574" width="2.44140625" style="249" bestFit="1" customWidth="1"/>
    <col min="13575" max="13588" width="2.21875" style="249"/>
    <col min="13589" max="13589" width="2.44140625" style="249" bestFit="1" customWidth="1"/>
    <col min="13590" max="13590" width="2.21875" style="249"/>
    <col min="13591" max="13602" width="2.77734375" style="249" customWidth="1"/>
    <col min="13603" max="13603" width="1.6640625" style="249" customWidth="1"/>
    <col min="13604" max="13605" width="2.44140625" style="249" customWidth="1"/>
    <col min="13606" max="13824" width="2.21875" style="249"/>
    <col min="13825" max="13826" width="2.21875" style="249" customWidth="1"/>
    <col min="13827" max="13829" width="2.21875" style="249"/>
    <col min="13830" max="13830" width="2.44140625" style="249" bestFit="1" customWidth="1"/>
    <col min="13831" max="13844" width="2.21875" style="249"/>
    <col min="13845" max="13845" width="2.44140625" style="249" bestFit="1" customWidth="1"/>
    <col min="13846" max="13846" width="2.21875" style="249"/>
    <col min="13847" max="13858" width="2.77734375" style="249" customWidth="1"/>
    <col min="13859" max="13859" width="1.6640625" style="249" customWidth="1"/>
    <col min="13860" max="13861" width="2.44140625" style="249" customWidth="1"/>
    <col min="13862" max="14080" width="2.21875" style="249"/>
    <col min="14081" max="14082" width="2.21875" style="249" customWidth="1"/>
    <col min="14083" max="14085" width="2.21875" style="249"/>
    <col min="14086" max="14086" width="2.44140625" style="249" bestFit="1" customWidth="1"/>
    <col min="14087" max="14100" width="2.21875" style="249"/>
    <col min="14101" max="14101" width="2.44140625" style="249" bestFit="1" customWidth="1"/>
    <col min="14102" max="14102" width="2.21875" style="249"/>
    <col min="14103" max="14114" width="2.77734375" style="249" customWidth="1"/>
    <col min="14115" max="14115" width="1.6640625" style="249" customWidth="1"/>
    <col min="14116" max="14117" width="2.44140625" style="249" customWidth="1"/>
    <col min="14118" max="14336" width="2.21875" style="249"/>
    <col min="14337" max="14338" width="2.21875" style="249" customWidth="1"/>
    <col min="14339" max="14341" width="2.21875" style="249"/>
    <col min="14342" max="14342" width="2.44140625" style="249" bestFit="1" customWidth="1"/>
    <col min="14343" max="14356" width="2.21875" style="249"/>
    <col min="14357" max="14357" width="2.44140625" style="249" bestFit="1" customWidth="1"/>
    <col min="14358" max="14358" width="2.21875" style="249"/>
    <col min="14359" max="14370" width="2.77734375" style="249" customWidth="1"/>
    <col min="14371" max="14371" width="1.6640625" style="249" customWidth="1"/>
    <col min="14372" max="14373" width="2.44140625" style="249" customWidth="1"/>
    <col min="14374" max="14592" width="2.21875" style="249"/>
    <col min="14593" max="14594" width="2.21875" style="249" customWidth="1"/>
    <col min="14595" max="14597" width="2.21875" style="249"/>
    <col min="14598" max="14598" width="2.44140625" style="249" bestFit="1" customWidth="1"/>
    <col min="14599" max="14612" width="2.21875" style="249"/>
    <col min="14613" max="14613" width="2.44140625" style="249" bestFit="1" customWidth="1"/>
    <col min="14614" max="14614" width="2.21875" style="249"/>
    <col min="14615" max="14626" width="2.77734375" style="249" customWidth="1"/>
    <col min="14627" max="14627" width="1.6640625" style="249" customWidth="1"/>
    <col min="14628" max="14629" width="2.44140625" style="249" customWidth="1"/>
    <col min="14630" max="14848" width="2.21875" style="249"/>
    <col min="14849" max="14850" width="2.21875" style="249" customWidth="1"/>
    <col min="14851" max="14853" width="2.21875" style="249"/>
    <col min="14854" max="14854" width="2.44140625" style="249" bestFit="1" customWidth="1"/>
    <col min="14855" max="14868" width="2.21875" style="249"/>
    <col min="14869" max="14869" width="2.44140625" style="249" bestFit="1" customWidth="1"/>
    <col min="14870" max="14870" width="2.21875" style="249"/>
    <col min="14871" max="14882" width="2.77734375" style="249" customWidth="1"/>
    <col min="14883" max="14883" width="1.6640625" style="249" customWidth="1"/>
    <col min="14884" max="14885" width="2.44140625" style="249" customWidth="1"/>
    <col min="14886" max="15104" width="2.21875" style="249"/>
    <col min="15105" max="15106" width="2.21875" style="249" customWidth="1"/>
    <col min="15107" max="15109" width="2.21875" style="249"/>
    <col min="15110" max="15110" width="2.44140625" style="249" bestFit="1" customWidth="1"/>
    <col min="15111" max="15124" width="2.21875" style="249"/>
    <col min="15125" max="15125" width="2.44140625" style="249" bestFit="1" customWidth="1"/>
    <col min="15126" max="15126" width="2.21875" style="249"/>
    <col min="15127" max="15138" width="2.77734375" style="249" customWidth="1"/>
    <col min="15139" max="15139" width="1.6640625" style="249" customWidth="1"/>
    <col min="15140" max="15141" width="2.44140625" style="249" customWidth="1"/>
    <col min="15142" max="15360" width="2.21875" style="249"/>
    <col min="15361" max="15362" width="2.21875" style="249" customWidth="1"/>
    <col min="15363" max="15365" width="2.21875" style="249"/>
    <col min="15366" max="15366" width="2.44140625" style="249" bestFit="1" customWidth="1"/>
    <col min="15367" max="15380" width="2.21875" style="249"/>
    <col min="15381" max="15381" width="2.44140625" style="249" bestFit="1" customWidth="1"/>
    <col min="15382" max="15382" width="2.21875" style="249"/>
    <col min="15383" max="15394" width="2.77734375" style="249" customWidth="1"/>
    <col min="15395" max="15395" width="1.6640625" style="249" customWidth="1"/>
    <col min="15396" max="15397" width="2.44140625" style="249" customWidth="1"/>
    <col min="15398" max="15616" width="2.21875" style="249"/>
    <col min="15617" max="15618" width="2.21875" style="249" customWidth="1"/>
    <col min="15619" max="15621" width="2.21875" style="249"/>
    <col min="15622" max="15622" width="2.44140625" style="249" bestFit="1" customWidth="1"/>
    <col min="15623" max="15636" width="2.21875" style="249"/>
    <col min="15637" max="15637" width="2.44140625" style="249" bestFit="1" customWidth="1"/>
    <col min="15638" max="15638" width="2.21875" style="249"/>
    <col min="15639" max="15650" width="2.77734375" style="249" customWidth="1"/>
    <col min="15651" max="15651" width="1.6640625" style="249" customWidth="1"/>
    <col min="15652" max="15653" width="2.44140625" style="249" customWidth="1"/>
    <col min="15654" max="15872" width="2.21875" style="249"/>
    <col min="15873" max="15874" width="2.21875" style="249" customWidth="1"/>
    <col min="15875" max="15877" width="2.21875" style="249"/>
    <col min="15878" max="15878" width="2.44140625" style="249" bestFit="1" customWidth="1"/>
    <col min="15879" max="15892" width="2.21875" style="249"/>
    <col min="15893" max="15893" width="2.44140625" style="249" bestFit="1" customWidth="1"/>
    <col min="15894" max="15894" width="2.21875" style="249"/>
    <col min="15895" max="15906" width="2.77734375" style="249" customWidth="1"/>
    <col min="15907" max="15907" width="1.6640625" style="249" customWidth="1"/>
    <col min="15908" max="15909" width="2.44140625" style="249" customWidth="1"/>
    <col min="15910" max="16128" width="2.21875" style="249"/>
    <col min="16129" max="16130" width="2.21875" style="249" customWidth="1"/>
    <col min="16131" max="16133" width="2.21875" style="249"/>
    <col min="16134" max="16134" width="2.44140625" style="249" bestFit="1" customWidth="1"/>
    <col min="16135" max="16148" width="2.21875" style="249"/>
    <col min="16149" max="16149" width="2.44140625" style="249" bestFit="1" customWidth="1"/>
    <col min="16150" max="16150" width="2.21875" style="249"/>
    <col min="16151" max="16162" width="2.77734375" style="249" customWidth="1"/>
    <col min="16163" max="16163" width="1.6640625" style="249" customWidth="1"/>
    <col min="16164" max="16165" width="2.44140625" style="249" customWidth="1"/>
    <col min="16166" max="16384" width="2.21875" style="249"/>
  </cols>
  <sheetData>
    <row r="1" spans="1:39" ht="21" customHeight="1" x14ac:dyDescent="0.2">
      <c r="AB1" s="1762" t="s">
        <v>639</v>
      </c>
      <c r="AC1" s="1762"/>
      <c r="AD1" s="1762"/>
      <c r="AE1" s="1762"/>
      <c r="AF1" s="1762"/>
      <c r="AG1" s="1762"/>
      <c r="AH1" s="1762"/>
      <c r="AI1" s="1762"/>
      <c r="AK1" s="1763" t="s">
        <v>640</v>
      </c>
      <c r="AL1" s="1763"/>
    </row>
    <row r="2" spans="1:39" ht="20.25" customHeight="1" x14ac:dyDescent="0.2"/>
    <row r="3" spans="1:39" ht="20.25" customHeight="1" x14ac:dyDescent="0.2">
      <c r="A3" s="1765" t="s">
        <v>691</v>
      </c>
      <c r="B3" s="1765"/>
      <c r="C3" s="1765"/>
      <c r="D3" s="1765"/>
      <c r="E3" s="1765"/>
      <c r="F3" s="1765"/>
      <c r="G3" s="1765"/>
      <c r="H3" s="1765"/>
      <c r="I3" s="1765"/>
      <c r="J3" s="1765"/>
      <c r="K3" s="1765"/>
      <c r="L3" s="1765"/>
      <c r="M3" s="1765"/>
      <c r="N3" s="1765"/>
      <c r="O3" s="1765"/>
      <c r="P3" s="1765"/>
      <c r="Q3" s="1765"/>
      <c r="R3" s="1765"/>
      <c r="S3" s="1765"/>
      <c r="T3" s="1765"/>
      <c r="U3" s="1765"/>
      <c r="V3" s="1765"/>
      <c r="W3" s="1765"/>
      <c r="X3" s="1765"/>
      <c r="Y3" s="1765"/>
      <c r="Z3" s="1765"/>
      <c r="AA3" s="1765"/>
      <c r="AB3" s="1765"/>
      <c r="AC3" s="1765"/>
      <c r="AD3" s="1765"/>
      <c r="AE3" s="1765"/>
      <c r="AF3" s="1765"/>
      <c r="AG3" s="1765"/>
      <c r="AH3" s="1765"/>
      <c r="AI3" s="1765"/>
      <c r="AJ3" s="1765"/>
      <c r="AK3" s="1765"/>
      <c r="AL3" s="1765"/>
      <c r="AM3" s="273"/>
    </row>
    <row r="4" spans="1:39" ht="20.25" customHeight="1" x14ac:dyDescent="0.2">
      <c r="A4" s="1765"/>
      <c r="B4" s="1765"/>
      <c r="C4" s="1765"/>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c r="AD4" s="1765"/>
      <c r="AE4" s="1765"/>
      <c r="AF4" s="1765"/>
      <c r="AG4" s="1765"/>
      <c r="AH4" s="1765"/>
      <c r="AI4" s="1765"/>
      <c r="AJ4" s="1765"/>
      <c r="AK4" s="1765"/>
      <c r="AL4" s="1765"/>
      <c r="AM4" s="273"/>
    </row>
    <row r="5" spans="1:39" ht="20.25" customHeight="1" x14ac:dyDescent="0.2"/>
    <row r="6" spans="1:39" ht="25.5" customHeight="1" x14ac:dyDescent="0.2">
      <c r="B6" s="1767" t="s">
        <v>642</v>
      </c>
      <c r="C6" s="1768"/>
      <c r="D6" s="1768"/>
      <c r="E6" s="1768"/>
      <c r="F6" s="1768"/>
      <c r="G6" s="1768"/>
      <c r="H6" s="1768"/>
      <c r="I6" s="1768"/>
      <c r="J6" s="1768"/>
      <c r="K6" s="1769"/>
      <c r="L6" s="1767"/>
      <c r="M6" s="1768"/>
      <c r="N6" s="1768"/>
      <c r="O6" s="1768"/>
      <c r="P6" s="1768"/>
      <c r="Q6" s="1768"/>
      <c r="R6" s="1768"/>
      <c r="S6" s="1768"/>
      <c r="T6" s="1768"/>
      <c r="U6" s="1768"/>
      <c r="V6" s="1768"/>
      <c r="W6" s="1768"/>
      <c r="X6" s="1768"/>
      <c r="Y6" s="1768"/>
      <c r="Z6" s="1768"/>
      <c r="AA6" s="1768"/>
      <c r="AB6" s="1768"/>
      <c r="AC6" s="1768"/>
      <c r="AD6" s="1768"/>
      <c r="AE6" s="1768"/>
      <c r="AF6" s="1768"/>
      <c r="AG6" s="1768"/>
      <c r="AH6" s="1768"/>
      <c r="AI6" s="1768"/>
      <c r="AJ6" s="1768"/>
      <c r="AK6" s="1768"/>
      <c r="AL6" s="1769"/>
    </row>
    <row r="7" spans="1:39" ht="13.5" customHeight="1" x14ac:dyDescent="0.2">
      <c r="B7" s="1770" t="s">
        <v>643</v>
      </c>
      <c r="C7" s="1771"/>
      <c r="D7" s="251"/>
      <c r="E7" s="251"/>
      <c r="F7" s="251"/>
      <c r="G7" s="251"/>
      <c r="H7" s="251"/>
      <c r="I7" s="251"/>
      <c r="J7" s="251"/>
      <c r="K7" s="251"/>
      <c r="L7" s="251"/>
      <c r="M7" s="251"/>
      <c r="N7" s="251"/>
      <c r="O7" s="251"/>
      <c r="P7" s="251"/>
      <c r="Q7" s="251"/>
      <c r="R7" s="1770" t="s">
        <v>644</v>
      </c>
      <c r="S7" s="1771"/>
      <c r="T7" s="252"/>
      <c r="U7" s="251"/>
      <c r="V7" s="251"/>
      <c r="W7" s="251"/>
      <c r="X7" s="251"/>
      <c r="Y7" s="251"/>
      <c r="Z7" s="251"/>
      <c r="AA7" s="251"/>
      <c r="AB7" s="251"/>
      <c r="AC7" s="251"/>
      <c r="AD7" s="251"/>
      <c r="AE7" s="251"/>
      <c r="AF7" s="251"/>
      <c r="AG7" s="251"/>
      <c r="AH7" s="251"/>
      <c r="AI7" s="251"/>
      <c r="AJ7" s="251"/>
      <c r="AK7" s="251"/>
      <c r="AL7" s="253"/>
    </row>
    <row r="8" spans="1:39" x14ac:dyDescent="0.2">
      <c r="B8" s="1772"/>
      <c r="C8" s="1773"/>
      <c r="R8" s="1772"/>
      <c r="S8" s="1773"/>
      <c r="T8" s="254"/>
      <c r="U8" s="1763">
        <v>1</v>
      </c>
      <c r="W8" s="1762" t="s">
        <v>645</v>
      </c>
      <c r="X8" s="1762"/>
      <c r="Y8" s="1762"/>
      <c r="Z8" s="1762"/>
      <c r="AA8" s="1762"/>
      <c r="AB8" s="1762"/>
      <c r="AC8" s="1762"/>
      <c r="AD8" s="1762"/>
      <c r="AE8" s="1762"/>
      <c r="AF8" s="1762"/>
      <c r="AG8" s="1762"/>
      <c r="AH8" s="1762"/>
      <c r="AI8" s="1762"/>
      <c r="AJ8" s="1762"/>
      <c r="AK8" s="1762"/>
      <c r="AL8" s="255"/>
    </row>
    <row r="9" spans="1:39" x14ac:dyDescent="0.2">
      <c r="B9" s="1772"/>
      <c r="C9" s="1773"/>
      <c r="R9" s="1772"/>
      <c r="S9" s="1773"/>
      <c r="T9" s="254"/>
      <c r="U9" s="1763"/>
      <c r="W9" s="1762"/>
      <c r="X9" s="1762"/>
      <c r="Y9" s="1762"/>
      <c r="Z9" s="1762"/>
      <c r="AA9" s="1762"/>
      <c r="AB9" s="1762"/>
      <c r="AC9" s="1762"/>
      <c r="AD9" s="1762"/>
      <c r="AE9" s="1762"/>
      <c r="AF9" s="1762"/>
      <c r="AG9" s="1762"/>
      <c r="AH9" s="1762"/>
      <c r="AI9" s="1762"/>
      <c r="AJ9" s="1762"/>
      <c r="AK9" s="1762"/>
      <c r="AL9" s="255"/>
    </row>
    <row r="10" spans="1:39" x14ac:dyDescent="0.2">
      <c r="B10" s="1772"/>
      <c r="C10" s="1773"/>
      <c r="F10" s="1763">
        <v>1</v>
      </c>
      <c r="G10" s="256"/>
      <c r="H10" s="1762" t="s">
        <v>646</v>
      </c>
      <c r="I10" s="1762"/>
      <c r="J10" s="1762"/>
      <c r="K10" s="1762"/>
      <c r="L10" s="1762"/>
      <c r="M10" s="1762"/>
      <c r="N10" s="1762"/>
      <c r="O10" s="1762"/>
      <c r="R10" s="1772"/>
      <c r="S10" s="1773"/>
      <c r="T10" s="254"/>
      <c r="U10" s="1763">
        <v>2</v>
      </c>
      <c r="W10" s="1762" t="s">
        <v>647</v>
      </c>
      <c r="X10" s="1762"/>
      <c r="Y10" s="1762"/>
      <c r="Z10" s="1762"/>
      <c r="AA10" s="1762"/>
      <c r="AB10" s="1762"/>
      <c r="AC10" s="1762"/>
      <c r="AD10" s="1762"/>
      <c r="AE10" s="1762"/>
      <c r="AF10" s="1762"/>
      <c r="AG10" s="1762"/>
      <c r="AH10" s="1762"/>
      <c r="AI10" s="1762"/>
      <c r="AJ10" s="1762"/>
      <c r="AK10" s="1762"/>
      <c r="AL10" s="257"/>
    </row>
    <row r="11" spans="1:39" x14ac:dyDescent="0.2">
      <c r="B11" s="1772"/>
      <c r="C11" s="1773"/>
      <c r="F11" s="1763"/>
      <c r="G11" s="256"/>
      <c r="H11" s="1762"/>
      <c r="I11" s="1762"/>
      <c r="J11" s="1762"/>
      <c r="K11" s="1762"/>
      <c r="L11" s="1762"/>
      <c r="M11" s="1762"/>
      <c r="N11" s="1762"/>
      <c r="O11" s="1762"/>
      <c r="R11" s="1772"/>
      <c r="S11" s="1773"/>
      <c r="T11" s="254"/>
      <c r="U11" s="1763"/>
      <c r="W11" s="1762"/>
      <c r="X11" s="1762"/>
      <c r="Y11" s="1762"/>
      <c r="Z11" s="1762"/>
      <c r="AA11" s="1762"/>
      <c r="AB11" s="1762"/>
      <c r="AC11" s="1762"/>
      <c r="AD11" s="1762"/>
      <c r="AE11" s="1762"/>
      <c r="AF11" s="1762"/>
      <c r="AG11" s="1762"/>
      <c r="AH11" s="1762"/>
      <c r="AI11" s="1762"/>
      <c r="AJ11" s="1762"/>
      <c r="AK11" s="1762"/>
      <c r="AL11" s="257"/>
    </row>
    <row r="12" spans="1:39" x14ac:dyDescent="0.2">
      <c r="B12" s="1772"/>
      <c r="C12" s="1773"/>
      <c r="F12" s="1763">
        <v>2</v>
      </c>
      <c r="G12" s="256"/>
      <c r="H12" s="1762" t="s">
        <v>648</v>
      </c>
      <c r="I12" s="1762"/>
      <c r="J12" s="1762"/>
      <c r="K12" s="1762"/>
      <c r="L12" s="1762"/>
      <c r="M12" s="1762"/>
      <c r="N12" s="1762"/>
      <c r="O12" s="1762"/>
      <c r="R12" s="1772"/>
      <c r="S12" s="1773"/>
      <c r="T12" s="254"/>
      <c r="U12" s="1763">
        <v>3</v>
      </c>
      <c r="W12" s="1762" t="s">
        <v>649</v>
      </c>
      <c r="X12" s="1762"/>
      <c r="Y12" s="1762"/>
      <c r="Z12" s="1762"/>
      <c r="AA12" s="1762"/>
      <c r="AB12" s="1762"/>
      <c r="AC12" s="1762"/>
      <c r="AD12" s="1762"/>
      <c r="AE12" s="1762"/>
      <c r="AF12" s="1762"/>
      <c r="AG12" s="1762"/>
      <c r="AH12" s="1762"/>
      <c r="AI12" s="1762"/>
      <c r="AJ12" s="1762"/>
      <c r="AK12" s="1762"/>
      <c r="AL12" s="255"/>
    </row>
    <row r="13" spans="1:39" x14ac:dyDescent="0.2">
      <c r="B13" s="1772"/>
      <c r="C13" s="1773"/>
      <c r="F13" s="1763"/>
      <c r="G13" s="256"/>
      <c r="H13" s="1762"/>
      <c r="I13" s="1762"/>
      <c r="J13" s="1762"/>
      <c r="K13" s="1762"/>
      <c r="L13" s="1762"/>
      <c r="M13" s="1762"/>
      <c r="N13" s="1762"/>
      <c r="O13" s="1762"/>
      <c r="R13" s="1772"/>
      <c r="S13" s="1773"/>
      <c r="T13" s="254"/>
      <c r="U13" s="1763"/>
      <c r="W13" s="1762"/>
      <c r="X13" s="1762"/>
      <c r="Y13" s="1762"/>
      <c r="Z13" s="1762"/>
      <c r="AA13" s="1762"/>
      <c r="AB13" s="1762"/>
      <c r="AC13" s="1762"/>
      <c r="AD13" s="1762"/>
      <c r="AE13" s="1762"/>
      <c r="AF13" s="1762"/>
      <c r="AG13" s="1762"/>
      <c r="AH13" s="1762"/>
      <c r="AI13" s="1762"/>
      <c r="AJ13" s="1762"/>
      <c r="AK13" s="1762"/>
      <c r="AL13" s="255"/>
    </row>
    <row r="14" spans="1:39" x14ac:dyDescent="0.2">
      <c r="B14" s="1772"/>
      <c r="C14" s="1773"/>
      <c r="F14" s="1763">
        <v>3</v>
      </c>
      <c r="G14" s="256"/>
      <c r="H14" s="1762" t="s">
        <v>650</v>
      </c>
      <c r="I14" s="1762"/>
      <c r="J14" s="1762"/>
      <c r="K14" s="1762"/>
      <c r="L14" s="1762"/>
      <c r="M14" s="1762"/>
      <c r="N14" s="1762"/>
      <c r="O14" s="1762"/>
      <c r="R14" s="1772"/>
      <c r="S14" s="1773"/>
      <c r="T14" s="254"/>
      <c r="U14" s="1763">
        <v>4</v>
      </c>
      <c r="W14" s="1762" t="s">
        <v>651</v>
      </c>
      <c r="X14" s="1762"/>
      <c r="Y14" s="1762"/>
      <c r="Z14" s="1762"/>
      <c r="AA14" s="1762"/>
      <c r="AB14" s="1762"/>
      <c r="AC14" s="1762"/>
      <c r="AD14" s="1762"/>
      <c r="AE14" s="1762"/>
      <c r="AF14" s="1762"/>
      <c r="AG14" s="1762"/>
      <c r="AH14" s="1762"/>
      <c r="AI14" s="1762"/>
      <c r="AJ14" s="1762"/>
      <c r="AK14" s="1762"/>
      <c r="AL14" s="255"/>
    </row>
    <row r="15" spans="1:39" x14ac:dyDescent="0.2">
      <c r="B15" s="1772"/>
      <c r="C15" s="1773"/>
      <c r="F15" s="1763"/>
      <c r="G15" s="256"/>
      <c r="H15" s="1762"/>
      <c r="I15" s="1762"/>
      <c r="J15" s="1762"/>
      <c r="K15" s="1762"/>
      <c r="L15" s="1762"/>
      <c r="M15" s="1762"/>
      <c r="N15" s="1762"/>
      <c r="O15" s="1762"/>
      <c r="R15" s="1772"/>
      <c r="S15" s="1773"/>
      <c r="T15" s="254"/>
      <c r="U15" s="1763"/>
      <c r="W15" s="1762"/>
      <c r="X15" s="1762"/>
      <c r="Y15" s="1762"/>
      <c r="Z15" s="1762"/>
      <c r="AA15" s="1762"/>
      <c r="AB15" s="1762"/>
      <c r="AC15" s="1762"/>
      <c r="AD15" s="1762"/>
      <c r="AE15" s="1762"/>
      <c r="AF15" s="1762"/>
      <c r="AG15" s="1762"/>
      <c r="AH15" s="1762"/>
      <c r="AI15" s="1762"/>
      <c r="AJ15" s="1762"/>
      <c r="AK15" s="1762"/>
      <c r="AL15" s="255"/>
    </row>
    <row r="16" spans="1:39" x14ac:dyDescent="0.2">
      <c r="B16" s="1772"/>
      <c r="C16" s="1773"/>
      <c r="F16" s="1763">
        <v>4</v>
      </c>
      <c r="G16" s="256"/>
      <c r="H16" s="1762" t="s">
        <v>652</v>
      </c>
      <c r="I16" s="1762"/>
      <c r="J16" s="1762"/>
      <c r="K16" s="1762"/>
      <c r="L16" s="1762"/>
      <c r="M16" s="1762"/>
      <c r="N16" s="1762"/>
      <c r="O16" s="1762"/>
      <c r="R16" s="1772"/>
      <c r="S16" s="1773"/>
      <c r="T16" s="254"/>
      <c r="U16" s="1763">
        <v>5</v>
      </c>
      <c r="W16" s="1762" t="s">
        <v>653</v>
      </c>
      <c r="X16" s="1762"/>
      <c r="Y16" s="1762"/>
      <c r="Z16" s="1762"/>
      <c r="AA16" s="1762"/>
      <c r="AB16" s="1762"/>
      <c r="AC16" s="1762"/>
      <c r="AD16" s="1762"/>
      <c r="AE16" s="1762"/>
      <c r="AF16" s="1762"/>
      <c r="AG16" s="1762"/>
      <c r="AH16" s="1762"/>
      <c r="AI16" s="1762"/>
      <c r="AJ16" s="1762"/>
      <c r="AK16" s="1762"/>
      <c r="AL16" s="255"/>
    </row>
    <row r="17" spans="2:38" x14ac:dyDescent="0.2">
      <c r="B17" s="1772"/>
      <c r="C17" s="1773"/>
      <c r="F17" s="1763"/>
      <c r="G17" s="256"/>
      <c r="H17" s="1762"/>
      <c r="I17" s="1762"/>
      <c r="J17" s="1762"/>
      <c r="K17" s="1762"/>
      <c r="L17" s="1762"/>
      <c r="M17" s="1762"/>
      <c r="N17" s="1762"/>
      <c r="O17" s="1762"/>
      <c r="R17" s="1772"/>
      <c r="S17" s="1773"/>
      <c r="T17" s="254"/>
      <c r="U17" s="1763"/>
      <c r="W17" s="1762"/>
      <c r="X17" s="1762"/>
      <c r="Y17" s="1762"/>
      <c r="Z17" s="1762"/>
      <c r="AA17" s="1762"/>
      <c r="AB17" s="1762"/>
      <c r="AC17" s="1762"/>
      <c r="AD17" s="1762"/>
      <c r="AE17" s="1762"/>
      <c r="AF17" s="1762"/>
      <c r="AG17" s="1762"/>
      <c r="AH17" s="1762"/>
      <c r="AI17" s="1762"/>
      <c r="AJ17" s="1762"/>
      <c r="AK17" s="1762"/>
      <c r="AL17" s="255"/>
    </row>
    <row r="18" spans="2:38" x14ac:dyDescent="0.2">
      <c r="B18" s="1772"/>
      <c r="C18" s="1773"/>
      <c r="F18" s="1763">
        <v>5</v>
      </c>
      <c r="G18" s="256"/>
      <c r="H18" s="1762" t="s">
        <v>654</v>
      </c>
      <c r="I18" s="1762"/>
      <c r="J18" s="1762"/>
      <c r="K18" s="1762"/>
      <c r="L18" s="1762"/>
      <c r="M18" s="1762"/>
      <c r="N18" s="1762"/>
      <c r="O18" s="1762"/>
      <c r="R18" s="1772"/>
      <c r="S18" s="1773"/>
      <c r="T18" s="254"/>
      <c r="U18" s="1763">
        <v>6</v>
      </c>
      <c r="W18" s="1762" t="s">
        <v>655</v>
      </c>
      <c r="X18" s="1762"/>
      <c r="Y18" s="1762"/>
      <c r="Z18" s="1762"/>
      <c r="AA18" s="1762"/>
      <c r="AB18" s="1762"/>
      <c r="AC18" s="1762"/>
      <c r="AD18" s="1762"/>
      <c r="AE18" s="1762"/>
      <c r="AF18" s="1762"/>
      <c r="AG18" s="1762"/>
      <c r="AH18" s="1762"/>
      <c r="AI18" s="1762"/>
      <c r="AJ18" s="1762"/>
      <c r="AK18" s="1762"/>
      <c r="AL18" s="255"/>
    </row>
    <row r="19" spans="2:38" x14ac:dyDescent="0.2">
      <c r="B19" s="1772"/>
      <c r="C19" s="1773"/>
      <c r="F19" s="1763"/>
      <c r="G19" s="256"/>
      <c r="H19" s="1762"/>
      <c r="I19" s="1762"/>
      <c r="J19" s="1762"/>
      <c r="K19" s="1762"/>
      <c r="L19" s="1762"/>
      <c r="M19" s="1762"/>
      <c r="N19" s="1762"/>
      <c r="O19" s="1762"/>
      <c r="R19" s="1772"/>
      <c r="S19" s="1773"/>
      <c r="T19" s="254"/>
      <c r="U19" s="1763"/>
      <c r="W19" s="1762"/>
      <c r="X19" s="1762"/>
      <c r="Y19" s="1762"/>
      <c r="Z19" s="1762"/>
      <c r="AA19" s="1762"/>
      <c r="AB19" s="1762"/>
      <c r="AC19" s="1762"/>
      <c r="AD19" s="1762"/>
      <c r="AE19" s="1762"/>
      <c r="AF19" s="1762"/>
      <c r="AG19" s="1762"/>
      <c r="AH19" s="1762"/>
      <c r="AI19" s="1762"/>
      <c r="AJ19" s="1762"/>
      <c r="AK19" s="1762"/>
      <c r="AL19" s="255"/>
    </row>
    <row r="20" spans="2:38" x14ac:dyDescent="0.2">
      <c r="B20" s="1772"/>
      <c r="C20" s="1773"/>
      <c r="R20" s="1772"/>
      <c r="S20" s="1773"/>
      <c r="T20" s="254"/>
      <c r="U20" s="1763">
        <v>7</v>
      </c>
      <c r="W20" s="1762" t="s">
        <v>656</v>
      </c>
      <c r="X20" s="1762"/>
      <c r="Y20" s="1762"/>
      <c r="Z20" s="1762"/>
      <c r="AA20" s="1762"/>
      <c r="AB20" s="1762"/>
      <c r="AC20" s="1762"/>
      <c r="AD20" s="1762"/>
      <c r="AE20" s="1762"/>
      <c r="AF20" s="1762"/>
      <c r="AG20" s="1762"/>
      <c r="AH20" s="1762"/>
      <c r="AI20" s="1762"/>
      <c r="AJ20" s="1762"/>
      <c r="AK20" s="1762"/>
      <c r="AL20" s="255"/>
    </row>
    <row r="21" spans="2:38" x14ac:dyDescent="0.2">
      <c r="B21" s="1772"/>
      <c r="C21" s="1773"/>
      <c r="R21" s="1772"/>
      <c r="S21" s="1773"/>
      <c r="T21" s="254"/>
      <c r="U21" s="1763"/>
      <c r="W21" s="1762"/>
      <c r="X21" s="1762"/>
      <c r="Y21" s="1762"/>
      <c r="Z21" s="1762"/>
      <c r="AA21" s="1762"/>
      <c r="AB21" s="1762"/>
      <c r="AC21" s="1762"/>
      <c r="AD21" s="1762"/>
      <c r="AE21" s="1762"/>
      <c r="AF21" s="1762"/>
      <c r="AG21" s="1762"/>
      <c r="AH21" s="1762"/>
      <c r="AI21" s="1762"/>
      <c r="AJ21" s="1762"/>
      <c r="AK21" s="1762"/>
      <c r="AL21" s="255"/>
    </row>
    <row r="22" spans="2:38" x14ac:dyDescent="0.2">
      <c r="B22" s="1772"/>
      <c r="C22" s="1773"/>
      <c r="R22" s="1772"/>
      <c r="S22" s="1773"/>
      <c r="T22" s="254"/>
      <c r="U22" s="1763">
        <v>8</v>
      </c>
      <c r="W22" s="1762" t="s">
        <v>657</v>
      </c>
      <c r="X22" s="1762"/>
      <c r="Y22" s="1762"/>
      <c r="Z22" s="1762"/>
      <c r="AA22" s="1762"/>
      <c r="AB22" s="1762"/>
      <c r="AC22" s="1762"/>
      <c r="AD22" s="1762"/>
      <c r="AE22" s="1762"/>
      <c r="AF22" s="1762"/>
      <c r="AG22" s="1762"/>
      <c r="AH22" s="1762"/>
      <c r="AI22" s="1762"/>
      <c r="AJ22" s="1762"/>
      <c r="AK22" s="1762"/>
      <c r="AL22" s="255"/>
    </row>
    <row r="23" spans="2:38" x14ac:dyDescent="0.2">
      <c r="B23" s="1772"/>
      <c r="C23" s="1773"/>
      <c r="R23" s="1772"/>
      <c r="S23" s="1773"/>
      <c r="T23" s="254"/>
      <c r="U23" s="1763"/>
      <c r="W23" s="1762"/>
      <c r="X23" s="1762"/>
      <c r="Y23" s="1762"/>
      <c r="Z23" s="1762"/>
      <c r="AA23" s="1762"/>
      <c r="AB23" s="1762"/>
      <c r="AC23" s="1762"/>
      <c r="AD23" s="1762"/>
      <c r="AE23" s="1762"/>
      <c r="AF23" s="1762"/>
      <c r="AG23" s="1762"/>
      <c r="AH23" s="1762"/>
      <c r="AI23" s="1762"/>
      <c r="AJ23" s="1762"/>
      <c r="AK23" s="1762"/>
      <c r="AL23" s="255"/>
    </row>
    <row r="24" spans="2:38" x14ac:dyDescent="0.2">
      <c r="B24" s="1774"/>
      <c r="C24" s="1775"/>
      <c r="D24" s="258"/>
      <c r="E24" s="258"/>
      <c r="F24" s="258"/>
      <c r="G24" s="258"/>
      <c r="H24" s="258"/>
      <c r="I24" s="258"/>
      <c r="J24" s="258"/>
      <c r="K24" s="258"/>
      <c r="L24" s="258"/>
      <c r="M24" s="258"/>
      <c r="N24" s="258"/>
      <c r="O24" s="258"/>
      <c r="P24" s="258"/>
      <c r="Q24" s="258"/>
      <c r="R24" s="1774"/>
      <c r="S24" s="1775"/>
      <c r="T24" s="259"/>
      <c r="U24" s="258"/>
      <c r="V24" s="258"/>
      <c r="W24" s="258"/>
      <c r="X24" s="258"/>
      <c r="Y24" s="258"/>
      <c r="Z24" s="258"/>
      <c r="AA24" s="258"/>
      <c r="AB24" s="258"/>
      <c r="AC24" s="258"/>
      <c r="AD24" s="258"/>
      <c r="AE24" s="258"/>
      <c r="AF24" s="258"/>
      <c r="AG24" s="258"/>
      <c r="AH24" s="258"/>
      <c r="AI24" s="258"/>
      <c r="AJ24" s="258"/>
      <c r="AK24" s="258"/>
      <c r="AL24" s="260"/>
    </row>
    <row r="25" spans="2:38" ht="13.5" customHeight="1" x14ac:dyDescent="0.2">
      <c r="B25" s="1770" t="s">
        <v>692</v>
      </c>
      <c r="C25" s="1771"/>
      <c r="D25" s="251"/>
      <c r="E25" s="251"/>
      <c r="F25" s="251"/>
      <c r="G25" s="251"/>
      <c r="H25" s="251"/>
      <c r="I25" s="251"/>
      <c r="J25" s="251"/>
      <c r="K25" s="251"/>
      <c r="L25" s="251"/>
      <c r="M25" s="251"/>
      <c r="N25" s="251"/>
      <c r="O25" s="251"/>
      <c r="P25" s="251"/>
      <c r="Q25" s="251"/>
      <c r="R25" s="261"/>
      <c r="S25" s="261"/>
      <c r="T25" s="251"/>
      <c r="U25" s="251"/>
      <c r="V25" s="251"/>
      <c r="W25" s="262"/>
      <c r="X25" s="262"/>
      <c r="Y25" s="262"/>
      <c r="Z25" s="262"/>
      <c r="AA25" s="262"/>
      <c r="AB25" s="262"/>
      <c r="AC25" s="262"/>
      <c r="AD25" s="262"/>
      <c r="AE25" s="262"/>
      <c r="AF25" s="262"/>
      <c r="AG25" s="262"/>
      <c r="AH25" s="262"/>
      <c r="AI25" s="262"/>
      <c r="AJ25" s="262"/>
      <c r="AK25" s="262"/>
      <c r="AL25" s="253"/>
    </row>
    <row r="26" spans="2:38" x14ac:dyDescent="0.2">
      <c r="B26" s="1772"/>
      <c r="C26" s="1773"/>
      <c r="E26" s="1758"/>
      <c r="F26" s="1758"/>
      <c r="G26" s="1735" t="s">
        <v>659</v>
      </c>
      <c r="H26" s="1735"/>
      <c r="I26" s="1735"/>
      <c r="J26" s="1735"/>
      <c r="K26" s="1735"/>
      <c r="L26" s="1735"/>
      <c r="M26" s="1735"/>
      <c r="N26" s="1735"/>
      <c r="O26" s="1735"/>
      <c r="AL26" s="257"/>
    </row>
    <row r="27" spans="2:38" x14ac:dyDescent="0.2">
      <c r="B27" s="1772"/>
      <c r="C27" s="1773"/>
      <c r="E27" s="1758"/>
      <c r="F27" s="1758"/>
      <c r="G27" s="1735"/>
      <c r="H27" s="1735"/>
      <c r="I27" s="1735"/>
      <c r="J27" s="1735"/>
      <c r="K27" s="1735"/>
      <c r="L27" s="1735"/>
      <c r="M27" s="1735"/>
      <c r="N27" s="1735"/>
      <c r="O27" s="1735"/>
      <c r="AL27" s="257"/>
    </row>
    <row r="28" spans="2:38" ht="11.25" customHeight="1" x14ac:dyDescent="0.2">
      <c r="B28" s="1772"/>
      <c r="C28" s="1773"/>
      <c r="E28" s="1735" t="s">
        <v>663</v>
      </c>
      <c r="F28" s="1735"/>
      <c r="G28" s="1758"/>
      <c r="H28" s="1758"/>
      <c r="I28" s="1758"/>
      <c r="J28" s="1758"/>
      <c r="K28" s="1758"/>
      <c r="L28" s="1758"/>
      <c r="M28" s="1758"/>
      <c r="N28" s="1758" t="s">
        <v>1</v>
      </c>
      <c r="O28" s="1758"/>
      <c r="AL28" s="257"/>
    </row>
    <row r="29" spans="2:38" ht="11.25" customHeight="1" x14ac:dyDescent="0.2">
      <c r="B29" s="1772"/>
      <c r="C29" s="1773"/>
      <c r="E29" s="1735"/>
      <c r="F29" s="1735"/>
      <c r="G29" s="1758"/>
      <c r="H29" s="1758"/>
      <c r="I29" s="1758"/>
      <c r="J29" s="1758"/>
      <c r="K29" s="1758"/>
      <c r="L29" s="1758"/>
      <c r="M29" s="1758"/>
      <c r="N29" s="1758"/>
      <c r="O29" s="1758"/>
      <c r="AL29" s="257"/>
    </row>
    <row r="30" spans="2:38" ht="11.25" customHeight="1" x14ac:dyDescent="0.2">
      <c r="B30" s="1772"/>
      <c r="C30" s="1773"/>
      <c r="E30" s="1735" t="s">
        <v>664</v>
      </c>
      <c r="F30" s="1735"/>
      <c r="G30" s="1758"/>
      <c r="H30" s="1758"/>
      <c r="I30" s="1758"/>
      <c r="J30" s="1758"/>
      <c r="K30" s="1758"/>
      <c r="L30" s="1758"/>
      <c r="M30" s="1758"/>
      <c r="N30" s="1758" t="s">
        <v>1</v>
      </c>
      <c r="O30" s="1758"/>
      <c r="AL30" s="257"/>
    </row>
    <row r="31" spans="2:38" ht="11.25" customHeight="1" x14ac:dyDescent="0.2">
      <c r="B31" s="1772"/>
      <c r="C31" s="1773"/>
      <c r="E31" s="1735"/>
      <c r="F31" s="1735"/>
      <c r="G31" s="1758"/>
      <c r="H31" s="1758"/>
      <c r="I31" s="1758"/>
      <c r="J31" s="1758"/>
      <c r="K31" s="1758"/>
      <c r="L31" s="1758"/>
      <c r="M31" s="1758"/>
      <c r="N31" s="1758"/>
      <c r="O31" s="1758"/>
      <c r="AL31" s="257"/>
    </row>
    <row r="32" spans="2:38" ht="11.25" customHeight="1" x14ac:dyDescent="0.2">
      <c r="B32" s="1772"/>
      <c r="C32" s="1773"/>
      <c r="E32" s="1735" t="s">
        <v>665</v>
      </c>
      <c r="F32" s="1735"/>
      <c r="G32" s="1758"/>
      <c r="H32" s="1758"/>
      <c r="I32" s="1758"/>
      <c r="J32" s="1758"/>
      <c r="K32" s="1758"/>
      <c r="L32" s="1758"/>
      <c r="M32" s="1758"/>
      <c r="N32" s="1758" t="s">
        <v>1</v>
      </c>
      <c r="O32" s="1758"/>
      <c r="AL32" s="257"/>
    </row>
    <row r="33" spans="2:38" ht="11.25" customHeight="1" x14ac:dyDescent="0.2">
      <c r="B33" s="1772"/>
      <c r="C33" s="1773"/>
      <c r="E33" s="1735"/>
      <c r="F33" s="1735"/>
      <c r="G33" s="1758"/>
      <c r="H33" s="1758"/>
      <c r="I33" s="1758"/>
      <c r="J33" s="1758"/>
      <c r="K33" s="1758"/>
      <c r="L33" s="1758"/>
      <c r="M33" s="1758"/>
      <c r="N33" s="1758"/>
      <c r="O33" s="1758"/>
      <c r="AL33" s="257"/>
    </row>
    <row r="34" spans="2:38" ht="11.25" customHeight="1" x14ac:dyDescent="0.2">
      <c r="B34" s="1772"/>
      <c r="C34" s="1773"/>
      <c r="E34" s="1735" t="s">
        <v>666</v>
      </c>
      <c r="F34" s="1735"/>
      <c r="G34" s="1758"/>
      <c r="H34" s="1758"/>
      <c r="I34" s="1758"/>
      <c r="J34" s="1758"/>
      <c r="K34" s="1758"/>
      <c r="L34" s="1758"/>
      <c r="M34" s="1758"/>
      <c r="N34" s="1758" t="s">
        <v>1</v>
      </c>
      <c r="O34" s="1758"/>
      <c r="AL34" s="257"/>
    </row>
    <row r="35" spans="2:38" ht="11.25" customHeight="1" x14ac:dyDescent="0.2">
      <c r="B35" s="1772"/>
      <c r="C35" s="1773"/>
      <c r="E35" s="1735"/>
      <c r="F35" s="1735"/>
      <c r="G35" s="1758"/>
      <c r="H35" s="1758"/>
      <c r="I35" s="1758"/>
      <c r="J35" s="1758"/>
      <c r="K35" s="1758"/>
      <c r="L35" s="1758"/>
      <c r="M35" s="1758"/>
      <c r="N35" s="1758"/>
      <c r="O35" s="1758"/>
      <c r="AL35" s="257"/>
    </row>
    <row r="36" spans="2:38" ht="11.25" customHeight="1" x14ac:dyDescent="0.2">
      <c r="B36" s="1772"/>
      <c r="C36" s="1773"/>
      <c r="E36" s="1735" t="s">
        <v>667</v>
      </c>
      <c r="F36" s="1735"/>
      <c r="G36" s="1758"/>
      <c r="H36" s="1758"/>
      <c r="I36" s="1758"/>
      <c r="J36" s="1758"/>
      <c r="K36" s="1758"/>
      <c r="L36" s="1758"/>
      <c r="M36" s="1758"/>
      <c r="N36" s="1758" t="s">
        <v>1</v>
      </c>
      <c r="O36" s="1758"/>
      <c r="AL36" s="257"/>
    </row>
    <row r="37" spans="2:38" ht="11.25" customHeight="1" x14ac:dyDescent="0.2">
      <c r="B37" s="1772"/>
      <c r="C37" s="1773"/>
      <c r="E37" s="1735"/>
      <c r="F37" s="1735"/>
      <c r="G37" s="1758"/>
      <c r="H37" s="1758"/>
      <c r="I37" s="1758"/>
      <c r="J37" s="1758"/>
      <c r="K37" s="1758"/>
      <c r="L37" s="1758"/>
      <c r="M37" s="1758"/>
      <c r="N37" s="1758"/>
      <c r="O37" s="1758"/>
      <c r="AL37" s="257"/>
    </row>
    <row r="38" spans="2:38" ht="11.25" customHeight="1" x14ac:dyDescent="0.2">
      <c r="B38" s="1772"/>
      <c r="C38" s="1773"/>
      <c r="E38" s="1735" t="s">
        <v>668</v>
      </c>
      <c r="F38" s="1735"/>
      <c r="G38" s="1758"/>
      <c r="H38" s="1758"/>
      <c r="I38" s="1758"/>
      <c r="J38" s="1758"/>
      <c r="K38" s="1758"/>
      <c r="L38" s="1758"/>
      <c r="M38" s="1758"/>
      <c r="N38" s="1758" t="s">
        <v>1</v>
      </c>
      <c r="O38" s="1758"/>
      <c r="AL38" s="257"/>
    </row>
    <row r="39" spans="2:38" ht="11.25" customHeight="1" x14ac:dyDescent="0.2">
      <c r="B39" s="1772"/>
      <c r="C39" s="1773"/>
      <c r="E39" s="1735"/>
      <c r="F39" s="1735"/>
      <c r="G39" s="1758"/>
      <c r="H39" s="1758"/>
      <c r="I39" s="1758"/>
      <c r="J39" s="1758"/>
      <c r="K39" s="1758"/>
      <c r="L39" s="1758"/>
      <c r="M39" s="1758"/>
      <c r="N39" s="1758"/>
      <c r="O39" s="1758"/>
      <c r="AL39" s="257"/>
    </row>
    <row r="40" spans="2:38" ht="11.25" customHeight="1" x14ac:dyDescent="0.2">
      <c r="B40" s="1772"/>
      <c r="C40" s="1773"/>
      <c r="E40" s="1735" t="s">
        <v>669</v>
      </c>
      <c r="F40" s="1735"/>
      <c r="G40" s="1758"/>
      <c r="H40" s="1758"/>
      <c r="I40" s="1758"/>
      <c r="J40" s="1758"/>
      <c r="K40" s="1758"/>
      <c r="L40" s="1758"/>
      <c r="M40" s="1758"/>
      <c r="N40" s="1758" t="s">
        <v>1</v>
      </c>
      <c r="O40" s="1758"/>
      <c r="AL40" s="257"/>
    </row>
    <row r="41" spans="2:38" ht="11.25" customHeight="1" x14ac:dyDescent="0.2">
      <c r="B41" s="1772"/>
      <c r="C41" s="1773"/>
      <c r="E41" s="1735"/>
      <c r="F41" s="1735"/>
      <c r="G41" s="1758"/>
      <c r="H41" s="1758"/>
      <c r="I41" s="1758"/>
      <c r="J41" s="1758"/>
      <c r="K41" s="1758"/>
      <c r="L41" s="1758"/>
      <c r="M41" s="1758"/>
      <c r="N41" s="1758"/>
      <c r="O41" s="1758"/>
      <c r="AL41" s="257"/>
    </row>
    <row r="42" spans="2:38" ht="11.25" customHeight="1" x14ac:dyDescent="0.2">
      <c r="B42" s="1772"/>
      <c r="C42" s="1773"/>
      <c r="E42" s="1735" t="s">
        <v>670</v>
      </c>
      <c r="F42" s="1735"/>
      <c r="G42" s="1758"/>
      <c r="H42" s="1758"/>
      <c r="I42" s="1758"/>
      <c r="J42" s="1758"/>
      <c r="K42" s="1758"/>
      <c r="L42" s="1758"/>
      <c r="M42" s="1758"/>
      <c r="N42" s="1758" t="s">
        <v>1</v>
      </c>
      <c r="O42" s="1758"/>
      <c r="AL42" s="257"/>
    </row>
    <row r="43" spans="2:38" ht="11.25" customHeight="1" x14ac:dyDescent="0.2">
      <c r="B43" s="1772"/>
      <c r="C43" s="1773"/>
      <c r="E43" s="1735"/>
      <c r="F43" s="1735"/>
      <c r="G43" s="1758"/>
      <c r="H43" s="1758"/>
      <c r="I43" s="1758"/>
      <c r="J43" s="1758"/>
      <c r="K43" s="1758"/>
      <c r="L43" s="1758"/>
      <c r="M43" s="1758"/>
      <c r="N43" s="1758"/>
      <c r="O43" s="1758"/>
      <c r="AL43" s="257"/>
    </row>
    <row r="44" spans="2:38" ht="11.25" customHeight="1" x14ac:dyDescent="0.2">
      <c r="B44" s="1772"/>
      <c r="C44" s="1773"/>
      <c r="E44" s="1735" t="s">
        <v>671</v>
      </c>
      <c r="F44" s="1735"/>
      <c r="G44" s="1758"/>
      <c r="H44" s="1758"/>
      <c r="I44" s="1758"/>
      <c r="J44" s="1758"/>
      <c r="K44" s="1758"/>
      <c r="L44" s="1758"/>
      <c r="M44" s="1758"/>
      <c r="N44" s="1758" t="s">
        <v>1</v>
      </c>
      <c r="O44" s="1758"/>
      <c r="AL44" s="257"/>
    </row>
    <row r="45" spans="2:38" ht="11.25" customHeight="1" x14ac:dyDescent="0.2">
      <c r="B45" s="1772"/>
      <c r="C45" s="1773"/>
      <c r="E45" s="1735"/>
      <c r="F45" s="1735"/>
      <c r="G45" s="1758"/>
      <c r="H45" s="1758"/>
      <c r="I45" s="1758"/>
      <c r="J45" s="1758"/>
      <c r="K45" s="1758"/>
      <c r="L45" s="1758"/>
      <c r="M45" s="1758"/>
      <c r="N45" s="1758"/>
      <c r="O45" s="1758"/>
      <c r="AL45" s="257"/>
    </row>
    <row r="46" spans="2:38" ht="11.25" customHeight="1" x14ac:dyDescent="0.2">
      <c r="B46" s="1772"/>
      <c r="C46" s="1773"/>
      <c r="E46" s="1735" t="s">
        <v>672</v>
      </c>
      <c r="F46" s="1735"/>
      <c r="G46" s="1758"/>
      <c r="H46" s="1758"/>
      <c r="I46" s="1758"/>
      <c r="J46" s="1758"/>
      <c r="K46" s="1758"/>
      <c r="L46" s="1758"/>
      <c r="M46" s="1758"/>
      <c r="N46" s="1758" t="s">
        <v>1</v>
      </c>
      <c r="O46" s="1758"/>
      <c r="AL46" s="257"/>
    </row>
    <row r="47" spans="2:38" ht="11.25" customHeight="1" x14ac:dyDescent="0.2">
      <c r="B47" s="1772"/>
      <c r="C47" s="1773"/>
      <c r="E47" s="1735"/>
      <c r="F47" s="1735"/>
      <c r="G47" s="1758"/>
      <c r="H47" s="1758"/>
      <c r="I47" s="1758"/>
      <c r="J47" s="1758"/>
      <c r="K47" s="1758"/>
      <c r="L47" s="1758"/>
      <c r="M47" s="1758"/>
      <c r="N47" s="1758"/>
      <c r="O47" s="1758"/>
      <c r="AL47" s="257"/>
    </row>
    <row r="48" spans="2:38" ht="11.25" customHeight="1" x14ac:dyDescent="0.2">
      <c r="B48" s="1772"/>
      <c r="C48" s="1773"/>
      <c r="E48" s="1735" t="s">
        <v>674</v>
      </c>
      <c r="F48" s="1735"/>
      <c r="G48" s="1758"/>
      <c r="H48" s="1758"/>
      <c r="I48" s="1758"/>
      <c r="J48" s="1758"/>
      <c r="K48" s="1758"/>
      <c r="L48" s="1758"/>
      <c r="M48" s="1758"/>
      <c r="N48" s="1758" t="s">
        <v>1</v>
      </c>
      <c r="O48" s="1758"/>
      <c r="AL48" s="257"/>
    </row>
    <row r="49" spans="2:38" ht="11.25" customHeight="1" thickBot="1" x14ac:dyDescent="0.25">
      <c r="B49" s="1772"/>
      <c r="C49" s="1773"/>
      <c r="E49" s="1735"/>
      <c r="F49" s="1735"/>
      <c r="G49" s="1758"/>
      <c r="H49" s="1758"/>
      <c r="I49" s="1758"/>
      <c r="J49" s="1758"/>
      <c r="K49" s="1758"/>
      <c r="L49" s="1758"/>
      <c r="M49" s="1758"/>
      <c r="N49" s="1758"/>
      <c r="O49" s="1758"/>
      <c r="AL49" s="257"/>
    </row>
    <row r="50" spans="2:38" ht="11.25" customHeight="1" x14ac:dyDescent="0.2">
      <c r="B50" s="1772"/>
      <c r="C50" s="1773"/>
      <c r="E50" s="1735" t="s">
        <v>675</v>
      </c>
      <c r="F50" s="1735"/>
      <c r="G50" s="1758"/>
      <c r="H50" s="1758"/>
      <c r="I50" s="1758"/>
      <c r="J50" s="1758"/>
      <c r="K50" s="1758"/>
      <c r="L50" s="1758"/>
      <c r="M50" s="1758"/>
      <c r="N50" s="1758" t="s">
        <v>1</v>
      </c>
      <c r="O50" s="1758"/>
      <c r="T50" s="1714" t="s">
        <v>693</v>
      </c>
      <c r="U50" s="1715"/>
      <c r="V50" s="1715"/>
      <c r="W50" s="1715"/>
      <c r="X50" s="1715"/>
      <c r="Y50" s="1715"/>
      <c r="Z50" s="1716"/>
      <c r="AE50" s="1714" t="s">
        <v>676</v>
      </c>
      <c r="AF50" s="1715"/>
      <c r="AG50" s="1715"/>
      <c r="AH50" s="1715"/>
      <c r="AI50" s="1715"/>
      <c r="AJ50" s="1715"/>
      <c r="AK50" s="1716"/>
      <c r="AL50" s="257"/>
    </row>
    <row r="51" spans="2:38" ht="11.25" customHeight="1" thickBot="1" x14ac:dyDescent="0.25">
      <c r="B51" s="1772"/>
      <c r="C51" s="1773"/>
      <c r="E51" s="1736"/>
      <c r="F51" s="1736"/>
      <c r="G51" s="1743"/>
      <c r="H51" s="1743"/>
      <c r="I51" s="1743"/>
      <c r="J51" s="1743"/>
      <c r="K51" s="1743"/>
      <c r="L51" s="1743"/>
      <c r="M51" s="1743"/>
      <c r="N51" s="1743"/>
      <c r="O51" s="1743"/>
      <c r="T51" s="1717"/>
      <c r="U51" s="1709"/>
      <c r="V51" s="1709"/>
      <c r="W51" s="1709"/>
      <c r="X51" s="1709"/>
      <c r="Y51" s="1709"/>
      <c r="Z51" s="1710"/>
      <c r="AE51" s="1717"/>
      <c r="AF51" s="1709"/>
      <c r="AG51" s="1709"/>
      <c r="AH51" s="1709"/>
      <c r="AI51" s="1709"/>
      <c r="AJ51" s="1709"/>
      <c r="AK51" s="1710"/>
      <c r="AL51" s="257"/>
    </row>
    <row r="52" spans="2:38" ht="11.25" customHeight="1" x14ac:dyDescent="0.2">
      <c r="B52" s="1772"/>
      <c r="C52" s="1773"/>
      <c r="E52" s="1718" t="s">
        <v>677</v>
      </c>
      <c r="F52" s="1719"/>
      <c r="G52" s="1715"/>
      <c r="H52" s="1715"/>
      <c r="I52" s="1715"/>
      <c r="J52" s="1715"/>
      <c r="K52" s="1715"/>
      <c r="L52" s="1715"/>
      <c r="M52" s="1715"/>
      <c r="N52" s="1715" t="s">
        <v>1</v>
      </c>
      <c r="O52" s="1716"/>
      <c r="Q52" s="1724" t="s">
        <v>678</v>
      </c>
      <c r="R52" s="1724"/>
      <c r="T52" s="1717"/>
      <c r="U52" s="1709"/>
      <c r="V52" s="1709"/>
      <c r="W52" s="1709"/>
      <c r="X52" s="1709"/>
      <c r="Y52" s="1709" t="s">
        <v>1</v>
      </c>
      <c r="Z52" s="1710"/>
      <c r="AB52" s="1724" t="s">
        <v>679</v>
      </c>
      <c r="AC52" s="1724"/>
      <c r="AE52" s="1731"/>
      <c r="AF52" s="1732"/>
      <c r="AG52" s="1732"/>
      <c r="AH52" s="1732"/>
      <c r="AI52" s="1732"/>
      <c r="AJ52" s="1709" t="s">
        <v>680</v>
      </c>
      <c r="AK52" s="1710"/>
      <c r="AL52" s="257"/>
    </row>
    <row r="53" spans="2:38" ht="11.25" customHeight="1" thickBot="1" x14ac:dyDescent="0.25">
      <c r="B53" s="1772"/>
      <c r="C53" s="1773"/>
      <c r="E53" s="1720"/>
      <c r="F53" s="1721"/>
      <c r="G53" s="1711"/>
      <c r="H53" s="1711"/>
      <c r="I53" s="1711"/>
      <c r="J53" s="1711"/>
      <c r="K53" s="1711"/>
      <c r="L53" s="1711"/>
      <c r="M53" s="1711"/>
      <c r="N53" s="1711"/>
      <c r="O53" s="1712"/>
      <c r="Q53" s="1724"/>
      <c r="R53" s="1724"/>
      <c r="T53" s="1807"/>
      <c r="U53" s="1711"/>
      <c r="V53" s="1711"/>
      <c r="W53" s="1711"/>
      <c r="X53" s="1711"/>
      <c r="Y53" s="1711"/>
      <c r="Z53" s="1712"/>
      <c r="AB53" s="1724"/>
      <c r="AC53" s="1724"/>
      <c r="AE53" s="1733"/>
      <c r="AF53" s="1734"/>
      <c r="AG53" s="1734"/>
      <c r="AH53" s="1734"/>
      <c r="AI53" s="1734"/>
      <c r="AJ53" s="1711"/>
      <c r="AK53" s="1712"/>
      <c r="AL53" s="257"/>
    </row>
    <row r="54" spans="2:38" x14ac:dyDescent="0.2">
      <c r="B54" s="1774"/>
      <c r="C54" s="1775"/>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65"/>
    </row>
    <row r="55" spans="2:38" ht="152.4" customHeight="1" x14ac:dyDescent="0.2">
      <c r="B55" s="1713" t="s">
        <v>694</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c r="AI55" s="1713"/>
      <c r="AJ55" s="1713"/>
      <c r="AK55" s="1713"/>
      <c r="AL55" s="1713"/>
    </row>
    <row r="56" spans="2:38" x14ac:dyDescent="0.2">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row>
    <row r="57" spans="2:38" x14ac:dyDescent="0.2">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row>
    <row r="58" spans="2:38" x14ac:dyDescent="0.2">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5"/>
  <pageMargins left="0.7" right="0.7" top="0.75" bottom="0.75" header="0.3" footer="0.3"/>
  <pageSetup paperSize="9" scale="8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B1:K49"/>
  <sheetViews>
    <sheetView showGridLines="0" view="pageBreakPreview" zoomScaleNormal="100" zoomScaleSheetLayoutView="100" workbookViewId="0">
      <selection activeCell="AF23" sqref="AF23"/>
    </sheetView>
  </sheetViews>
  <sheetFormatPr defaultRowHeight="13.2" x14ac:dyDescent="0.2"/>
  <cols>
    <col min="1" max="1" width="1.6640625" style="249" customWidth="1"/>
    <col min="2" max="2" width="3.44140625" style="249" customWidth="1"/>
    <col min="3" max="4" width="9" style="249" customWidth="1"/>
    <col min="5" max="6" width="8.44140625" style="249" customWidth="1"/>
    <col min="7" max="7" width="8.33203125" style="249" customWidth="1"/>
    <col min="8" max="8" width="7.33203125" style="249" customWidth="1"/>
    <col min="9" max="10" width="10" style="249" customWidth="1"/>
    <col min="11" max="11" width="17.109375" style="249" customWidth="1"/>
    <col min="12" max="256" width="8.88671875" style="249"/>
    <col min="257" max="257" width="1.6640625" style="249" customWidth="1"/>
    <col min="258" max="258" width="3.44140625" style="249" customWidth="1"/>
    <col min="259" max="260" width="9" style="249" customWidth="1"/>
    <col min="261" max="262" width="8.44140625" style="249" customWidth="1"/>
    <col min="263" max="263" width="8.33203125" style="249" customWidth="1"/>
    <col min="264" max="264" width="7.33203125" style="249" customWidth="1"/>
    <col min="265" max="266" width="10" style="249" customWidth="1"/>
    <col min="267" max="267" width="17.109375" style="249" customWidth="1"/>
    <col min="268" max="512" width="8.88671875" style="249"/>
    <col min="513" max="513" width="1.6640625" style="249" customWidth="1"/>
    <col min="514" max="514" width="3.44140625" style="249" customWidth="1"/>
    <col min="515" max="516" width="9" style="249" customWidth="1"/>
    <col min="517" max="518" width="8.44140625" style="249" customWidth="1"/>
    <col min="519" max="519" width="8.33203125" style="249" customWidth="1"/>
    <col min="520" max="520" width="7.33203125" style="249" customWidth="1"/>
    <col min="521" max="522" width="10" style="249" customWidth="1"/>
    <col min="523" max="523" width="17.109375" style="249" customWidth="1"/>
    <col min="524" max="768" width="8.88671875" style="249"/>
    <col min="769" max="769" width="1.6640625" style="249" customWidth="1"/>
    <col min="770" max="770" width="3.44140625" style="249" customWidth="1"/>
    <col min="771" max="772" width="9" style="249" customWidth="1"/>
    <col min="773" max="774" width="8.44140625" style="249" customWidth="1"/>
    <col min="775" max="775" width="8.33203125" style="249" customWidth="1"/>
    <col min="776" max="776" width="7.33203125" style="249" customWidth="1"/>
    <col min="777" max="778" width="10" style="249" customWidth="1"/>
    <col min="779" max="779" width="17.109375" style="249" customWidth="1"/>
    <col min="780" max="1024" width="8.88671875" style="249"/>
    <col min="1025" max="1025" width="1.6640625" style="249" customWidth="1"/>
    <col min="1026" max="1026" width="3.44140625" style="249" customWidth="1"/>
    <col min="1027" max="1028" width="9" style="249" customWidth="1"/>
    <col min="1029" max="1030" width="8.44140625" style="249" customWidth="1"/>
    <col min="1031" max="1031" width="8.33203125" style="249" customWidth="1"/>
    <col min="1032" max="1032" width="7.33203125" style="249" customWidth="1"/>
    <col min="1033" max="1034" width="10" style="249" customWidth="1"/>
    <col min="1035" max="1035" width="17.109375" style="249" customWidth="1"/>
    <col min="1036" max="1280" width="8.88671875" style="249"/>
    <col min="1281" max="1281" width="1.6640625" style="249" customWidth="1"/>
    <col min="1282" max="1282" width="3.44140625" style="249" customWidth="1"/>
    <col min="1283" max="1284" width="9" style="249" customWidth="1"/>
    <col min="1285" max="1286" width="8.44140625" style="249" customWidth="1"/>
    <col min="1287" max="1287" width="8.33203125" style="249" customWidth="1"/>
    <col min="1288" max="1288" width="7.33203125" style="249" customWidth="1"/>
    <col min="1289" max="1290" width="10" style="249" customWidth="1"/>
    <col min="1291" max="1291" width="17.109375" style="249" customWidth="1"/>
    <col min="1292" max="1536" width="8.88671875" style="249"/>
    <col min="1537" max="1537" width="1.6640625" style="249" customWidth="1"/>
    <col min="1538" max="1538" width="3.44140625" style="249" customWidth="1"/>
    <col min="1539" max="1540" width="9" style="249" customWidth="1"/>
    <col min="1541" max="1542" width="8.44140625" style="249" customWidth="1"/>
    <col min="1543" max="1543" width="8.33203125" style="249" customWidth="1"/>
    <col min="1544" max="1544" width="7.33203125" style="249" customWidth="1"/>
    <col min="1545" max="1546" width="10" style="249" customWidth="1"/>
    <col min="1547" max="1547" width="17.109375" style="249" customWidth="1"/>
    <col min="1548" max="1792" width="8.88671875" style="249"/>
    <col min="1793" max="1793" width="1.6640625" style="249" customWidth="1"/>
    <col min="1794" max="1794" width="3.44140625" style="249" customWidth="1"/>
    <col min="1795" max="1796" width="9" style="249" customWidth="1"/>
    <col min="1797" max="1798" width="8.44140625" style="249" customWidth="1"/>
    <col min="1799" max="1799" width="8.33203125" style="249" customWidth="1"/>
    <col min="1800" max="1800" width="7.33203125" style="249" customWidth="1"/>
    <col min="1801" max="1802" width="10" style="249" customWidth="1"/>
    <col min="1803" max="1803" width="17.109375" style="249" customWidth="1"/>
    <col min="1804" max="2048" width="8.88671875" style="249"/>
    <col min="2049" max="2049" width="1.6640625" style="249" customWidth="1"/>
    <col min="2050" max="2050" width="3.44140625" style="249" customWidth="1"/>
    <col min="2051" max="2052" width="9" style="249" customWidth="1"/>
    <col min="2053" max="2054" width="8.44140625" style="249" customWidth="1"/>
    <col min="2055" max="2055" width="8.33203125" style="249" customWidth="1"/>
    <col min="2056" max="2056" width="7.33203125" style="249" customWidth="1"/>
    <col min="2057" max="2058" width="10" style="249" customWidth="1"/>
    <col min="2059" max="2059" width="17.109375" style="249" customWidth="1"/>
    <col min="2060" max="2304" width="8.88671875" style="249"/>
    <col min="2305" max="2305" width="1.6640625" style="249" customWidth="1"/>
    <col min="2306" max="2306" width="3.44140625" style="249" customWidth="1"/>
    <col min="2307" max="2308" width="9" style="249" customWidth="1"/>
    <col min="2309" max="2310" width="8.44140625" style="249" customWidth="1"/>
    <col min="2311" max="2311" width="8.33203125" style="249" customWidth="1"/>
    <col min="2312" max="2312" width="7.33203125" style="249" customWidth="1"/>
    <col min="2313" max="2314" width="10" style="249" customWidth="1"/>
    <col min="2315" max="2315" width="17.109375" style="249" customWidth="1"/>
    <col min="2316" max="2560" width="8.88671875" style="249"/>
    <col min="2561" max="2561" width="1.6640625" style="249" customWidth="1"/>
    <col min="2562" max="2562" width="3.44140625" style="249" customWidth="1"/>
    <col min="2563" max="2564" width="9" style="249" customWidth="1"/>
    <col min="2565" max="2566" width="8.44140625" style="249" customWidth="1"/>
    <col min="2567" max="2567" width="8.33203125" style="249" customWidth="1"/>
    <col min="2568" max="2568" width="7.33203125" style="249" customWidth="1"/>
    <col min="2569" max="2570" width="10" style="249" customWidth="1"/>
    <col min="2571" max="2571" width="17.109375" style="249" customWidth="1"/>
    <col min="2572" max="2816" width="8.88671875" style="249"/>
    <col min="2817" max="2817" width="1.6640625" style="249" customWidth="1"/>
    <col min="2818" max="2818" width="3.44140625" style="249" customWidth="1"/>
    <col min="2819" max="2820" width="9" style="249" customWidth="1"/>
    <col min="2821" max="2822" width="8.44140625" style="249" customWidth="1"/>
    <col min="2823" max="2823" width="8.33203125" style="249" customWidth="1"/>
    <col min="2824" max="2824" width="7.33203125" style="249" customWidth="1"/>
    <col min="2825" max="2826" width="10" style="249" customWidth="1"/>
    <col min="2827" max="2827" width="17.109375" style="249" customWidth="1"/>
    <col min="2828" max="3072" width="8.88671875" style="249"/>
    <col min="3073" max="3073" width="1.6640625" style="249" customWidth="1"/>
    <col min="3074" max="3074" width="3.44140625" style="249" customWidth="1"/>
    <col min="3075" max="3076" width="9" style="249" customWidth="1"/>
    <col min="3077" max="3078" width="8.44140625" style="249" customWidth="1"/>
    <col min="3079" max="3079" width="8.33203125" style="249" customWidth="1"/>
    <col min="3080" max="3080" width="7.33203125" style="249" customWidth="1"/>
    <col min="3081" max="3082" width="10" style="249" customWidth="1"/>
    <col min="3083" max="3083" width="17.109375" style="249" customWidth="1"/>
    <col min="3084" max="3328" width="8.88671875" style="249"/>
    <col min="3329" max="3329" width="1.6640625" style="249" customWidth="1"/>
    <col min="3330" max="3330" width="3.44140625" style="249" customWidth="1"/>
    <col min="3331" max="3332" width="9" style="249" customWidth="1"/>
    <col min="3333" max="3334" width="8.44140625" style="249" customWidth="1"/>
    <col min="3335" max="3335" width="8.33203125" style="249" customWidth="1"/>
    <col min="3336" max="3336" width="7.33203125" style="249" customWidth="1"/>
    <col min="3337" max="3338" width="10" style="249" customWidth="1"/>
    <col min="3339" max="3339" width="17.109375" style="249" customWidth="1"/>
    <col min="3340" max="3584" width="8.88671875" style="249"/>
    <col min="3585" max="3585" width="1.6640625" style="249" customWidth="1"/>
    <col min="3586" max="3586" width="3.44140625" style="249" customWidth="1"/>
    <col min="3587" max="3588" width="9" style="249" customWidth="1"/>
    <col min="3589" max="3590" width="8.44140625" style="249" customWidth="1"/>
    <col min="3591" max="3591" width="8.33203125" style="249" customWidth="1"/>
    <col min="3592" max="3592" width="7.33203125" style="249" customWidth="1"/>
    <col min="3593" max="3594" width="10" style="249" customWidth="1"/>
    <col min="3595" max="3595" width="17.109375" style="249" customWidth="1"/>
    <col min="3596" max="3840" width="8.88671875" style="249"/>
    <col min="3841" max="3841" width="1.6640625" style="249" customWidth="1"/>
    <col min="3842" max="3842" width="3.44140625" style="249" customWidth="1"/>
    <col min="3843" max="3844" width="9" style="249" customWidth="1"/>
    <col min="3845" max="3846" width="8.44140625" style="249" customWidth="1"/>
    <col min="3847" max="3847" width="8.33203125" style="249" customWidth="1"/>
    <col min="3848" max="3848" width="7.33203125" style="249" customWidth="1"/>
    <col min="3849" max="3850" width="10" style="249" customWidth="1"/>
    <col min="3851" max="3851" width="17.109375" style="249" customWidth="1"/>
    <col min="3852" max="4096" width="8.88671875" style="249"/>
    <col min="4097" max="4097" width="1.6640625" style="249" customWidth="1"/>
    <col min="4098" max="4098" width="3.44140625" style="249" customWidth="1"/>
    <col min="4099" max="4100" width="9" style="249" customWidth="1"/>
    <col min="4101" max="4102" width="8.44140625" style="249" customWidth="1"/>
    <col min="4103" max="4103" width="8.33203125" style="249" customWidth="1"/>
    <col min="4104" max="4104" width="7.33203125" style="249" customWidth="1"/>
    <col min="4105" max="4106" width="10" style="249" customWidth="1"/>
    <col min="4107" max="4107" width="17.109375" style="249" customWidth="1"/>
    <col min="4108" max="4352" width="8.88671875" style="249"/>
    <col min="4353" max="4353" width="1.6640625" style="249" customWidth="1"/>
    <col min="4354" max="4354" width="3.44140625" style="249" customWidth="1"/>
    <col min="4355" max="4356" width="9" style="249" customWidth="1"/>
    <col min="4357" max="4358" width="8.44140625" style="249" customWidth="1"/>
    <col min="4359" max="4359" width="8.33203125" style="249" customWidth="1"/>
    <col min="4360" max="4360" width="7.33203125" style="249" customWidth="1"/>
    <col min="4361" max="4362" width="10" style="249" customWidth="1"/>
    <col min="4363" max="4363" width="17.109375" style="249" customWidth="1"/>
    <col min="4364" max="4608" width="8.88671875" style="249"/>
    <col min="4609" max="4609" width="1.6640625" style="249" customWidth="1"/>
    <col min="4610" max="4610" width="3.44140625" style="249" customWidth="1"/>
    <col min="4611" max="4612" width="9" style="249" customWidth="1"/>
    <col min="4613" max="4614" width="8.44140625" style="249" customWidth="1"/>
    <col min="4615" max="4615" width="8.33203125" style="249" customWidth="1"/>
    <col min="4616" max="4616" width="7.33203125" style="249" customWidth="1"/>
    <col min="4617" max="4618" width="10" style="249" customWidth="1"/>
    <col min="4619" max="4619" width="17.109375" style="249" customWidth="1"/>
    <col min="4620" max="4864" width="8.88671875" style="249"/>
    <col min="4865" max="4865" width="1.6640625" style="249" customWidth="1"/>
    <col min="4866" max="4866" width="3.44140625" style="249" customWidth="1"/>
    <col min="4867" max="4868" width="9" style="249" customWidth="1"/>
    <col min="4869" max="4870" width="8.44140625" style="249" customWidth="1"/>
    <col min="4871" max="4871" width="8.33203125" style="249" customWidth="1"/>
    <col min="4872" max="4872" width="7.33203125" style="249" customWidth="1"/>
    <col min="4873" max="4874" width="10" style="249" customWidth="1"/>
    <col min="4875" max="4875" width="17.109375" style="249" customWidth="1"/>
    <col min="4876" max="5120" width="8.88671875" style="249"/>
    <col min="5121" max="5121" width="1.6640625" style="249" customWidth="1"/>
    <col min="5122" max="5122" width="3.44140625" style="249" customWidth="1"/>
    <col min="5123" max="5124" width="9" style="249" customWidth="1"/>
    <col min="5125" max="5126" width="8.44140625" style="249" customWidth="1"/>
    <col min="5127" max="5127" width="8.33203125" style="249" customWidth="1"/>
    <col min="5128" max="5128" width="7.33203125" style="249" customWidth="1"/>
    <col min="5129" max="5130" width="10" style="249" customWidth="1"/>
    <col min="5131" max="5131" width="17.109375" style="249" customWidth="1"/>
    <col min="5132" max="5376" width="8.88671875" style="249"/>
    <col min="5377" max="5377" width="1.6640625" style="249" customWidth="1"/>
    <col min="5378" max="5378" width="3.44140625" style="249" customWidth="1"/>
    <col min="5379" max="5380" width="9" style="249" customWidth="1"/>
    <col min="5381" max="5382" width="8.44140625" style="249" customWidth="1"/>
    <col min="5383" max="5383" width="8.33203125" style="249" customWidth="1"/>
    <col min="5384" max="5384" width="7.33203125" style="249" customWidth="1"/>
    <col min="5385" max="5386" width="10" style="249" customWidth="1"/>
    <col min="5387" max="5387" width="17.109375" style="249" customWidth="1"/>
    <col min="5388" max="5632" width="8.88671875" style="249"/>
    <col min="5633" max="5633" width="1.6640625" style="249" customWidth="1"/>
    <col min="5634" max="5634" width="3.44140625" style="249" customWidth="1"/>
    <col min="5635" max="5636" width="9" style="249" customWidth="1"/>
    <col min="5637" max="5638" width="8.44140625" style="249" customWidth="1"/>
    <col min="5639" max="5639" width="8.33203125" style="249" customWidth="1"/>
    <col min="5640" max="5640" width="7.33203125" style="249" customWidth="1"/>
    <col min="5641" max="5642" width="10" style="249" customWidth="1"/>
    <col min="5643" max="5643" width="17.109375" style="249" customWidth="1"/>
    <col min="5644" max="5888" width="8.88671875" style="249"/>
    <col min="5889" max="5889" width="1.6640625" style="249" customWidth="1"/>
    <col min="5890" max="5890" width="3.44140625" style="249" customWidth="1"/>
    <col min="5891" max="5892" width="9" style="249" customWidth="1"/>
    <col min="5893" max="5894" width="8.44140625" style="249" customWidth="1"/>
    <col min="5895" max="5895" width="8.33203125" style="249" customWidth="1"/>
    <col min="5896" max="5896" width="7.33203125" style="249" customWidth="1"/>
    <col min="5897" max="5898" width="10" style="249" customWidth="1"/>
    <col min="5899" max="5899" width="17.109375" style="249" customWidth="1"/>
    <col min="5900" max="6144" width="8.88671875" style="249"/>
    <col min="6145" max="6145" width="1.6640625" style="249" customWidth="1"/>
    <col min="6146" max="6146" width="3.44140625" style="249" customWidth="1"/>
    <col min="6147" max="6148" width="9" style="249" customWidth="1"/>
    <col min="6149" max="6150" width="8.44140625" style="249" customWidth="1"/>
    <col min="6151" max="6151" width="8.33203125" style="249" customWidth="1"/>
    <col min="6152" max="6152" width="7.33203125" style="249" customWidth="1"/>
    <col min="6153" max="6154" width="10" style="249" customWidth="1"/>
    <col min="6155" max="6155" width="17.109375" style="249" customWidth="1"/>
    <col min="6156" max="6400" width="8.88671875" style="249"/>
    <col min="6401" max="6401" width="1.6640625" style="249" customWidth="1"/>
    <col min="6402" max="6402" width="3.44140625" style="249" customWidth="1"/>
    <col min="6403" max="6404" width="9" style="249" customWidth="1"/>
    <col min="6405" max="6406" width="8.44140625" style="249" customWidth="1"/>
    <col min="6407" max="6407" width="8.33203125" style="249" customWidth="1"/>
    <col min="6408" max="6408" width="7.33203125" style="249" customWidth="1"/>
    <col min="6409" max="6410" width="10" style="249" customWidth="1"/>
    <col min="6411" max="6411" width="17.109375" style="249" customWidth="1"/>
    <col min="6412" max="6656" width="8.88671875" style="249"/>
    <col min="6657" max="6657" width="1.6640625" style="249" customWidth="1"/>
    <col min="6658" max="6658" width="3.44140625" style="249" customWidth="1"/>
    <col min="6659" max="6660" width="9" style="249" customWidth="1"/>
    <col min="6661" max="6662" width="8.44140625" style="249" customWidth="1"/>
    <col min="6663" max="6663" width="8.33203125" style="249" customWidth="1"/>
    <col min="6664" max="6664" width="7.33203125" style="249" customWidth="1"/>
    <col min="6665" max="6666" width="10" style="249" customWidth="1"/>
    <col min="6667" max="6667" width="17.109375" style="249" customWidth="1"/>
    <col min="6668" max="6912" width="8.88671875" style="249"/>
    <col min="6913" max="6913" width="1.6640625" style="249" customWidth="1"/>
    <col min="6914" max="6914" width="3.44140625" style="249" customWidth="1"/>
    <col min="6915" max="6916" width="9" style="249" customWidth="1"/>
    <col min="6917" max="6918" width="8.44140625" style="249" customWidth="1"/>
    <col min="6919" max="6919" width="8.33203125" style="249" customWidth="1"/>
    <col min="6920" max="6920" width="7.33203125" style="249" customWidth="1"/>
    <col min="6921" max="6922" width="10" style="249" customWidth="1"/>
    <col min="6923" max="6923" width="17.109375" style="249" customWidth="1"/>
    <col min="6924" max="7168" width="8.88671875" style="249"/>
    <col min="7169" max="7169" width="1.6640625" style="249" customWidth="1"/>
    <col min="7170" max="7170" width="3.44140625" style="249" customWidth="1"/>
    <col min="7171" max="7172" width="9" style="249" customWidth="1"/>
    <col min="7173" max="7174" width="8.44140625" style="249" customWidth="1"/>
    <col min="7175" max="7175" width="8.33203125" style="249" customWidth="1"/>
    <col min="7176" max="7176" width="7.33203125" style="249" customWidth="1"/>
    <col min="7177" max="7178" width="10" style="249" customWidth="1"/>
    <col min="7179" max="7179" width="17.109375" style="249" customWidth="1"/>
    <col min="7180" max="7424" width="8.88671875" style="249"/>
    <col min="7425" max="7425" width="1.6640625" style="249" customWidth="1"/>
    <col min="7426" max="7426" width="3.44140625" style="249" customWidth="1"/>
    <col min="7427" max="7428" width="9" style="249" customWidth="1"/>
    <col min="7429" max="7430" width="8.44140625" style="249" customWidth="1"/>
    <col min="7431" max="7431" width="8.33203125" style="249" customWidth="1"/>
    <col min="7432" max="7432" width="7.33203125" style="249" customWidth="1"/>
    <col min="7433" max="7434" width="10" style="249" customWidth="1"/>
    <col min="7435" max="7435" width="17.109375" style="249" customWidth="1"/>
    <col min="7436" max="7680" width="8.88671875" style="249"/>
    <col min="7681" max="7681" width="1.6640625" style="249" customWidth="1"/>
    <col min="7682" max="7682" width="3.44140625" style="249" customWidth="1"/>
    <col min="7683" max="7684" width="9" style="249" customWidth="1"/>
    <col min="7685" max="7686" width="8.44140625" style="249" customWidth="1"/>
    <col min="7687" max="7687" width="8.33203125" style="249" customWidth="1"/>
    <col min="7688" max="7688" width="7.33203125" style="249" customWidth="1"/>
    <col min="7689" max="7690" width="10" style="249" customWidth="1"/>
    <col min="7691" max="7691" width="17.109375" style="249" customWidth="1"/>
    <col min="7692" max="7936" width="8.88671875" style="249"/>
    <col min="7937" max="7937" width="1.6640625" style="249" customWidth="1"/>
    <col min="7938" max="7938" width="3.44140625" style="249" customWidth="1"/>
    <col min="7939" max="7940" width="9" style="249" customWidth="1"/>
    <col min="7941" max="7942" width="8.44140625" style="249" customWidth="1"/>
    <col min="7943" max="7943" width="8.33203125" style="249" customWidth="1"/>
    <col min="7944" max="7944" width="7.33203125" style="249" customWidth="1"/>
    <col min="7945" max="7946" width="10" style="249" customWidth="1"/>
    <col min="7947" max="7947" width="17.109375" style="249" customWidth="1"/>
    <col min="7948" max="8192" width="8.88671875" style="249"/>
    <col min="8193" max="8193" width="1.6640625" style="249" customWidth="1"/>
    <col min="8194" max="8194" width="3.44140625" style="249" customWidth="1"/>
    <col min="8195" max="8196" width="9" style="249" customWidth="1"/>
    <col min="8197" max="8198" width="8.44140625" style="249" customWidth="1"/>
    <col min="8199" max="8199" width="8.33203125" style="249" customWidth="1"/>
    <col min="8200" max="8200" width="7.33203125" style="249" customWidth="1"/>
    <col min="8201" max="8202" width="10" style="249" customWidth="1"/>
    <col min="8203" max="8203" width="17.109375" style="249" customWidth="1"/>
    <col min="8204" max="8448" width="8.88671875" style="249"/>
    <col min="8449" max="8449" width="1.6640625" style="249" customWidth="1"/>
    <col min="8450" max="8450" width="3.44140625" style="249" customWidth="1"/>
    <col min="8451" max="8452" width="9" style="249" customWidth="1"/>
    <col min="8453" max="8454" width="8.44140625" style="249" customWidth="1"/>
    <col min="8455" max="8455" width="8.33203125" style="249" customWidth="1"/>
    <col min="8456" max="8456" width="7.33203125" style="249" customWidth="1"/>
    <col min="8457" max="8458" width="10" style="249" customWidth="1"/>
    <col min="8459" max="8459" width="17.109375" style="249" customWidth="1"/>
    <col min="8460" max="8704" width="8.88671875" style="249"/>
    <col min="8705" max="8705" width="1.6640625" style="249" customWidth="1"/>
    <col min="8706" max="8706" width="3.44140625" style="249" customWidth="1"/>
    <col min="8707" max="8708" width="9" style="249" customWidth="1"/>
    <col min="8709" max="8710" width="8.44140625" style="249" customWidth="1"/>
    <col min="8711" max="8711" width="8.33203125" style="249" customWidth="1"/>
    <col min="8712" max="8712" width="7.33203125" style="249" customWidth="1"/>
    <col min="8713" max="8714" width="10" style="249" customWidth="1"/>
    <col min="8715" max="8715" width="17.109375" style="249" customWidth="1"/>
    <col min="8716" max="8960" width="8.88671875" style="249"/>
    <col min="8961" max="8961" width="1.6640625" style="249" customWidth="1"/>
    <col min="8962" max="8962" width="3.44140625" style="249" customWidth="1"/>
    <col min="8963" max="8964" width="9" style="249" customWidth="1"/>
    <col min="8965" max="8966" width="8.44140625" style="249" customWidth="1"/>
    <col min="8967" max="8967" width="8.33203125" style="249" customWidth="1"/>
    <col min="8968" max="8968" width="7.33203125" style="249" customWidth="1"/>
    <col min="8969" max="8970" width="10" style="249" customWidth="1"/>
    <col min="8971" max="8971" width="17.109375" style="249" customWidth="1"/>
    <col min="8972" max="9216" width="8.88671875" style="249"/>
    <col min="9217" max="9217" width="1.6640625" style="249" customWidth="1"/>
    <col min="9218" max="9218" width="3.44140625" style="249" customWidth="1"/>
    <col min="9219" max="9220" width="9" style="249" customWidth="1"/>
    <col min="9221" max="9222" width="8.44140625" style="249" customWidth="1"/>
    <col min="9223" max="9223" width="8.33203125" style="249" customWidth="1"/>
    <col min="9224" max="9224" width="7.33203125" style="249" customWidth="1"/>
    <col min="9225" max="9226" width="10" style="249" customWidth="1"/>
    <col min="9227" max="9227" width="17.109375" style="249" customWidth="1"/>
    <col min="9228" max="9472" width="8.88671875" style="249"/>
    <col min="9473" max="9473" width="1.6640625" style="249" customWidth="1"/>
    <col min="9474" max="9474" width="3.44140625" style="249" customWidth="1"/>
    <col min="9475" max="9476" width="9" style="249" customWidth="1"/>
    <col min="9477" max="9478" width="8.44140625" style="249" customWidth="1"/>
    <col min="9479" max="9479" width="8.33203125" style="249" customWidth="1"/>
    <col min="9480" max="9480" width="7.33203125" style="249" customWidth="1"/>
    <col min="9481" max="9482" width="10" style="249" customWidth="1"/>
    <col min="9483" max="9483" width="17.109375" style="249" customWidth="1"/>
    <col min="9484" max="9728" width="8.88671875" style="249"/>
    <col min="9729" max="9729" width="1.6640625" style="249" customWidth="1"/>
    <col min="9730" max="9730" width="3.44140625" style="249" customWidth="1"/>
    <col min="9731" max="9732" width="9" style="249" customWidth="1"/>
    <col min="9733" max="9734" width="8.44140625" style="249" customWidth="1"/>
    <col min="9735" max="9735" width="8.33203125" style="249" customWidth="1"/>
    <col min="9736" max="9736" width="7.33203125" style="249" customWidth="1"/>
    <col min="9737" max="9738" width="10" style="249" customWidth="1"/>
    <col min="9739" max="9739" width="17.109375" style="249" customWidth="1"/>
    <col min="9740" max="9984" width="8.88671875" style="249"/>
    <col min="9985" max="9985" width="1.6640625" style="249" customWidth="1"/>
    <col min="9986" max="9986" width="3.44140625" style="249" customWidth="1"/>
    <col min="9987" max="9988" width="9" style="249" customWidth="1"/>
    <col min="9989" max="9990" width="8.44140625" style="249" customWidth="1"/>
    <col min="9991" max="9991" width="8.33203125" style="249" customWidth="1"/>
    <col min="9992" max="9992" width="7.33203125" style="249" customWidth="1"/>
    <col min="9993" max="9994" width="10" style="249" customWidth="1"/>
    <col min="9995" max="9995" width="17.109375" style="249" customWidth="1"/>
    <col min="9996" max="10240" width="8.88671875" style="249"/>
    <col min="10241" max="10241" width="1.6640625" style="249" customWidth="1"/>
    <col min="10242" max="10242" width="3.44140625" style="249" customWidth="1"/>
    <col min="10243" max="10244" width="9" style="249" customWidth="1"/>
    <col min="10245" max="10246" width="8.44140625" style="249" customWidth="1"/>
    <col min="10247" max="10247" width="8.33203125" style="249" customWidth="1"/>
    <col min="10248" max="10248" width="7.33203125" style="249" customWidth="1"/>
    <col min="10249" max="10250" width="10" style="249" customWidth="1"/>
    <col min="10251" max="10251" width="17.109375" style="249" customWidth="1"/>
    <col min="10252" max="10496" width="8.88671875" style="249"/>
    <col min="10497" max="10497" width="1.6640625" style="249" customWidth="1"/>
    <col min="10498" max="10498" width="3.44140625" style="249" customWidth="1"/>
    <col min="10499" max="10500" width="9" style="249" customWidth="1"/>
    <col min="10501" max="10502" width="8.44140625" style="249" customWidth="1"/>
    <col min="10503" max="10503" width="8.33203125" style="249" customWidth="1"/>
    <col min="10504" max="10504" width="7.33203125" style="249" customWidth="1"/>
    <col min="10505" max="10506" width="10" style="249" customWidth="1"/>
    <col min="10507" max="10507" width="17.109375" style="249" customWidth="1"/>
    <col min="10508" max="10752" width="8.88671875" style="249"/>
    <col min="10753" max="10753" width="1.6640625" style="249" customWidth="1"/>
    <col min="10754" max="10754" width="3.44140625" style="249" customWidth="1"/>
    <col min="10755" max="10756" width="9" style="249" customWidth="1"/>
    <col min="10757" max="10758" width="8.44140625" style="249" customWidth="1"/>
    <col min="10759" max="10759" width="8.33203125" style="249" customWidth="1"/>
    <col min="10760" max="10760" width="7.33203125" style="249" customWidth="1"/>
    <col min="10761" max="10762" width="10" style="249" customWidth="1"/>
    <col min="10763" max="10763" width="17.109375" style="249" customWidth="1"/>
    <col min="10764" max="11008" width="8.88671875" style="249"/>
    <col min="11009" max="11009" width="1.6640625" style="249" customWidth="1"/>
    <col min="11010" max="11010" width="3.44140625" style="249" customWidth="1"/>
    <col min="11011" max="11012" width="9" style="249" customWidth="1"/>
    <col min="11013" max="11014" width="8.44140625" style="249" customWidth="1"/>
    <col min="11015" max="11015" width="8.33203125" style="249" customWidth="1"/>
    <col min="11016" max="11016" width="7.33203125" style="249" customWidth="1"/>
    <col min="11017" max="11018" width="10" style="249" customWidth="1"/>
    <col min="11019" max="11019" width="17.109375" style="249" customWidth="1"/>
    <col min="11020" max="11264" width="8.88671875" style="249"/>
    <col min="11265" max="11265" width="1.6640625" style="249" customWidth="1"/>
    <col min="11266" max="11266" width="3.44140625" style="249" customWidth="1"/>
    <col min="11267" max="11268" width="9" style="249" customWidth="1"/>
    <col min="11269" max="11270" width="8.44140625" style="249" customWidth="1"/>
    <col min="11271" max="11271" width="8.33203125" style="249" customWidth="1"/>
    <col min="11272" max="11272" width="7.33203125" style="249" customWidth="1"/>
    <col min="11273" max="11274" width="10" style="249" customWidth="1"/>
    <col min="11275" max="11275" width="17.109375" style="249" customWidth="1"/>
    <col min="11276" max="11520" width="8.88671875" style="249"/>
    <col min="11521" max="11521" width="1.6640625" style="249" customWidth="1"/>
    <col min="11522" max="11522" width="3.44140625" style="249" customWidth="1"/>
    <col min="11523" max="11524" width="9" style="249" customWidth="1"/>
    <col min="11525" max="11526" width="8.44140625" style="249" customWidth="1"/>
    <col min="11527" max="11527" width="8.33203125" style="249" customWidth="1"/>
    <col min="11528" max="11528" width="7.33203125" style="249" customWidth="1"/>
    <col min="11529" max="11530" width="10" style="249" customWidth="1"/>
    <col min="11531" max="11531" width="17.109375" style="249" customWidth="1"/>
    <col min="11532" max="11776" width="8.88671875" style="249"/>
    <col min="11777" max="11777" width="1.6640625" style="249" customWidth="1"/>
    <col min="11778" max="11778" width="3.44140625" style="249" customWidth="1"/>
    <col min="11779" max="11780" width="9" style="249" customWidth="1"/>
    <col min="11781" max="11782" width="8.44140625" style="249" customWidth="1"/>
    <col min="11783" max="11783" width="8.33203125" style="249" customWidth="1"/>
    <col min="11784" max="11784" width="7.33203125" style="249" customWidth="1"/>
    <col min="11785" max="11786" width="10" style="249" customWidth="1"/>
    <col min="11787" max="11787" width="17.109375" style="249" customWidth="1"/>
    <col min="11788" max="12032" width="8.88671875" style="249"/>
    <col min="12033" max="12033" width="1.6640625" style="249" customWidth="1"/>
    <col min="12034" max="12034" width="3.44140625" style="249" customWidth="1"/>
    <col min="12035" max="12036" width="9" style="249" customWidth="1"/>
    <col min="12037" max="12038" width="8.44140625" style="249" customWidth="1"/>
    <col min="12039" max="12039" width="8.33203125" style="249" customWidth="1"/>
    <col min="12040" max="12040" width="7.33203125" style="249" customWidth="1"/>
    <col min="12041" max="12042" width="10" style="249" customWidth="1"/>
    <col min="12043" max="12043" width="17.109375" style="249" customWidth="1"/>
    <col min="12044" max="12288" width="8.88671875" style="249"/>
    <col min="12289" max="12289" width="1.6640625" style="249" customWidth="1"/>
    <col min="12290" max="12290" width="3.44140625" style="249" customWidth="1"/>
    <col min="12291" max="12292" width="9" style="249" customWidth="1"/>
    <col min="12293" max="12294" width="8.44140625" style="249" customWidth="1"/>
    <col min="12295" max="12295" width="8.33203125" style="249" customWidth="1"/>
    <col min="12296" max="12296" width="7.33203125" style="249" customWidth="1"/>
    <col min="12297" max="12298" width="10" style="249" customWidth="1"/>
    <col min="12299" max="12299" width="17.109375" style="249" customWidth="1"/>
    <col min="12300" max="12544" width="8.88671875" style="249"/>
    <col min="12545" max="12545" width="1.6640625" style="249" customWidth="1"/>
    <col min="12546" max="12546" width="3.44140625" style="249" customWidth="1"/>
    <col min="12547" max="12548" width="9" style="249" customWidth="1"/>
    <col min="12549" max="12550" width="8.44140625" style="249" customWidth="1"/>
    <col min="12551" max="12551" width="8.33203125" style="249" customWidth="1"/>
    <col min="12552" max="12552" width="7.33203125" style="249" customWidth="1"/>
    <col min="12553" max="12554" width="10" style="249" customWidth="1"/>
    <col min="12555" max="12555" width="17.109375" style="249" customWidth="1"/>
    <col min="12556" max="12800" width="8.88671875" style="249"/>
    <col min="12801" max="12801" width="1.6640625" style="249" customWidth="1"/>
    <col min="12802" max="12802" width="3.44140625" style="249" customWidth="1"/>
    <col min="12803" max="12804" width="9" style="249" customWidth="1"/>
    <col min="12805" max="12806" width="8.44140625" style="249" customWidth="1"/>
    <col min="12807" max="12807" width="8.33203125" style="249" customWidth="1"/>
    <col min="12808" max="12808" width="7.33203125" style="249" customWidth="1"/>
    <col min="12809" max="12810" width="10" style="249" customWidth="1"/>
    <col min="12811" max="12811" width="17.109375" style="249" customWidth="1"/>
    <col min="12812" max="13056" width="8.88671875" style="249"/>
    <col min="13057" max="13057" width="1.6640625" style="249" customWidth="1"/>
    <col min="13058" max="13058" width="3.44140625" style="249" customWidth="1"/>
    <col min="13059" max="13060" width="9" style="249" customWidth="1"/>
    <col min="13061" max="13062" width="8.44140625" style="249" customWidth="1"/>
    <col min="13063" max="13063" width="8.33203125" style="249" customWidth="1"/>
    <col min="13064" max="13064" width="7.33203125" style="249" customWidth="1"/>
    <col min="13065" max="13066" width="10" style="249" customWidth="1"/>
    <col min="13067" max="13067" width="17.109375" style="249" customWidth="1"/>
    <col min="13068" max="13312" width="8.88671875" style="249"/>
    <col min="13313" max="13313" width="1.6640625" style="249" customWidth="1"/>
    <col min="13314" max="13314" width="3.44140625" style="249" customWidth="1"/>
    <col min="13315" max="13316" width="9" style="249" customWidth="1"/>
    <col min="13317" max="13318" width="8.44140625" style="249" customWidth="1"/>
    <col min="13319" max="13319" width="8.33203125" style="249" customWidth="1"/>
    <col min="13320" max="13320" width="7.33203125" style="249" customWidth="1"/>
    <col min="13321" max="13322" width="10" style="249" customWidth="1"/>
    <col min="13323" max="13323" width="17.109375" style="249" customWidth="1"/>
    <col min="13324" max="13568" width="8.88671875" style="249"/>
    <col min="13569" max="13569" width="1.6640625" style="249" customWidth="1"/>
    <col min="13570" max="13570" width="3.44140625" style="249" customWidth="1"/>
    <col min="13571" max="13572" width="9" style="249" customWidth="1"/>
    <col min="13573" max="13574" width="8.44140625" style="249" customWidth="1"/>
    <col min="13575" max="13575" width="8.33203125" style="249" customWidth="1"/>
    <col min="13576" max="13576" width="7.33203125" style="249" customWidth="1"/>
    <col min="13577" max="13578" width="10" style="249" customWidth="1"/>
    <col min="13579" max="13579" width="17.109375" style="249" customWidth="1"/>
    <col min="13580" max="13824" width="8.88671875" style="249"/>
    <col min="13825" max="13825" width="1.6640625" style="249" customWidth="1"/>
    <col min="13826" max="13826" width="3.44140625" style="249" customWidth="1"/>
    <col min="13827" max="13828" width="9" style="249" customWidth="1"/>
    <col min="13829" max="13830" width="8.44140625" style="249" customWidth="1"/>
    <col min="13831" max="13831" width="8.33203125" style="249" customWidth="1"/>
    <col min="13832" max="13832" width="7.33203125" style="249" customWidth="1"/>
    <col min="13833" max="13834" width="10" style="249" customWidth="1"/>
    <col min="13835" max="13835" width="17.109375" style="249" customWidth="1"/>
    <col min="13836" max="14080" width="8.88671875" style="249"/>
    <col min="14081" max="14081" width="1.6640625" style="249" customWidth="1"/>
    <col min="14082" max="14082" width="3.44140625" style="249" customWidth="1"/>
    <col min="14083" max="14084" width="9" style="249" customWidth="1"/>
    <col min="14085" max="14086" width="8.44140625" style="249" customWidth="1"/>
    <col min="14087" max="14087" width="8.33203125" style="249" customWidth="1"/>
    <col min="14088" max="14088" width="7.33203125" style="249" customWidth="1"/>
    <col min="14089" max="14090" width="10" style="249" customWidth="1"/>
    <col min="14091" max="14091" width="17.109375" style="249" customWidth="1"/>
    <col min="14092" max="14336" width="8.88671875" style="249"/>
    <col min="14337" max="14337" width="1.6640625" style="249" customWidth="1"/>
    <col min="14338" max="14338" width="3.44140625" style="249" customWidth="1"/>
    <col min="14339" max="14340" width="9" style="249" customWidth="1"/>
    <col min="14341" max="14342" width="8.44140625" style="249" customWidth="1"/>
    <col min="14343" max="14343" width="8.33203125" style="249" customWidth="1"/>
    <col min="14344" max="14344" width="7.33203125" style="249" customWidth="1"/>
    <col min="14345" max="14346" width="10" style="249" customWidth="1"/>
    <col min="14347" max="14347" width="17.109375" style="249" customWidth="1"/>
    <col min="14348" max="14592" width="8.88671875" style="249"/>
    <col min="14593" max="14593" width="1.6640625" style="249" customWidth="1"/>
    <col min="14594" max="14594" width="3.44140625" style="249" customWidth="1"/>
    <col min="14595" max="14596" width="9" style="249" customWidth="1"/>
    <col min="14597" max="14598" width="8.44140625" style="249" customWidth="1"/>
    <col min="14599" max="14599" width="8.33203125" style="249" customWidth="1"/>
    <col min="14600" max="14600" width="7.33203125" style="249" customWidth="1"/>
    <col min="14601" max="14602" width="10" style="249" customWidth="1"/>
    <col min="14603" max="14603" width="17.109375" style="249" customWidth="1"/>
    <col min="14604" max="14848" width="8.88671875" style="249"/>
    <col min="14849" max="14849" width="1.6640625" style="249" customWidth="1"/>
    <col min="14850" max="14850" width="3.44140625" style="249" customWidth="1"/>
    <col min="14851" max="14852" width="9" style="249" customWidth="1"/>
    <col min="14853" max="14854" width="8.44140625" style="249" customWidth="1"/>
    <col min="14855" max="14855" width="8.33203125" style="249" customWidth="1"/>
    <col min="14856" max="14856" width="7.33203125" style="249" customWidth="1"/>
    <col min="14857" max="14858" width="10" style="249" customWidth="1"/>
    <col min="14859" max="14859" width="17.109375" style="249" customWidth="1"/>
    <col min="14860" max="15104" width="8.88671875" style="249"/>
    <col min="15105" max="15105" width="1.6640625" style="249" customWidth="1"/>
    <col min="15106" max="15106" width="3.44140625" style="249" customWidth="1"/>
    <col min="15107" max="15108" width="9" style="249" customWidth="1"/>
    <col min="15109" max="15110" width="8.44140625" style="249" customWidth="1"/>
    <col min="15111" max="15111" width="8.33203125" style="249" customWidth="1"/>
    <col min="15112" max="15112" width="7.33203125" style="249" customWidth="1"/>
    <col min="15113" max="15114" width="10" style="249" customWidth="1"/>
    <col min="15115" max="15115" width="17.109375" style="249" customWidth="1"/>
    <col min="15116" max="15360" width="8.88671875" style="249"/>
    <col min="15361" max="15361" width="1.6640625" style="249" customWidth="1"/>
    <col min="15362" max="15362" width="3.44140625" style="249" customWidth="1"/>
    <col min="15363" max="15364" width="9" style="249" customWidth="1"/>
    <col min="15365" max="15366" width="8.44140625" style="249" customWidth="1"/>
    <col min="15367" max="15367" width="8.33203125" style="249" customWidth="1"/>
    <col min="15368" max="15368" width="7.33203125" style="249" customWidth="1"/>
    <col min="15369" max="15370" width="10" style="249" customWidth="1"/>
    <col min="15371" max="15371" width="17.109375" style="249" customWidth="1"/>
    <col min="15372" max="15616" width="8.88671875" style="249"/>
    <col min="15617" max="15617" width="1.6640625" style="249" customWidth="1"/>
    <col min="15618" max="15618" width="3.44140625" style="249" customWidth="1"/>
    <col min="15619" max="15620" width="9" style="249" customWidth="1"/>
    <col min="15621" max="15622" width="8.44140625" style="249" customWidth="1"/>
    <col min="15623" max="15623" width="8.33203125" style="249" customWidth="1"/>
    <col min="15624" max="15624" width="7.33203125" style="249" customWidth="1"/>
    <col min="15625" max="15626" width="10" style="249" customWidth="1"/>
    <col min="15627" max="15627" width="17.109375" style="249" customWidth="1"/>
    <col min="15628" max="15872" width="8.88671875" style="249"/>
    <col min="15873" max="15873" width="1.6640625" style="249" customWidth="1"/>
    <col min="15874" max="15874" width="3.44140625" style="249" customWidth="1"/>
    <col min="15875" max="15876" width="9" style="249" customWidth="1"/>
    <col min="15877" max="15878" width="8.44140625" style="249" customWidth="1"/>
    <col min="15879" max="15879" width="8.33203125" style="249" customWidth="1"/>
    <col min="15880" max="15880" width="7.33203125" style="249" customWidth="1"/>
    <col min="15881" max="15882" width="10" style="249" customWidth="1"/>
    <col min="15883" max="15883" width="17.109375" style="249" customWidth="1"/>
    <col min="15884" max="16128" width="8.88671875" style="249"/>
    <col min="16129" max="16129" width="1.6640625" style="249" customWidth="1"/>
    <col min="16130" max="16130" width="3.44140625" style="249" customWidth="1"/>
    <col min="16131" max="16132" width="9" style="249" customWidth="1"/>
    <col min="16133" max="16134" width="8.44140625" style="249" customWidth="1"/>
    <col min="16135" max="16135" width="8.33203125" style="249" customWidth="1"/>
    <col min="16136" max="16136" width="7.33203125" style="249" customWidth="1"/>
    <col min="16137" max="16138" width="10" style="249" customWidth="1"/>
    <col min="16139" max="16139" width="17.109375" style="249" customWidth="1"/>
    <col min="16140" max="16384" width="8.88671875" style="249"/>
  </cols>
  <sheetData>
    <row r="1" spans="2:11" ht="18" customHeight="1" thickBot="1" x14ac:dyDescent="0.25">
      <c r="B1" s="1801" t="s">
        <v>682</v>
      </c>
      <c r="C1" s="1802"/>
      <c r="H1" s="1764" t="s">
        <v>683</v>
      </c>
      <c r="I1" s="1764"/>
      <c r="J1" s="1764"/>
      <c r="K1" s="1764"/>
    </row>
    <row r="2" spans="2:11" ht="41.25" customHeight="1" x14ac:dyDescent="0.2">
      <c r="B2" s="1765" t="s">
        <v>695</v>
      </c>
      <c r="C2" s="1766"/>
      <c r="D2" s="1766"/>
      <c r="E2" s="1766"/>
      <c r="F2" s="1766"/>
      <c r="G2" s="1766"/>
      <c r="H2" s="1766"/>
      <c r="I2" s="1766"/>
      <c r="J2" s="1766"/>
      <c r="K2" s="1766"/>
    </row>
    <row r="3" spans="2:11" ht="6" customHeight="1" x14ac:dyDescent="0.2">
      <c r="B3" s="1803"/>
      <c r="C3" s="1803"/>
      <c r="D3" s="1803"/>
      <c r="E3" s="1804"/>
      <c r="F3" s="1763"/>
      <c r="G3" s="250"/>
    </row>
    <row r="4" spans="2:11" ht="15" customHeight="1" x14ac:dyDescent="0.2">
      <c r="B4" s="1803"/>
      <c r="C4" s="1803"/>
      <c r="D4" s="1803"/>
      <c r="E4" s="1804"/>
      <c r="F4" s="1763"/>
      <c r="G4" s="250"/>
      <c r="H4" s="1810" t="s">
        <v>696</v>
      </c>
      <c r="I4" s="1810"/>
      <c r="J4" s="1806"/>
      <c r="K4" s="1806"/>
    </row>
    <row r="5" spans="2:11" ht="15" customHeight="1" x14ac:dyDescent="0.2">
      <c r="B5" s="1803"/>
      <c r="C5" s="1803"/>
      <c r="D5" s="1803"/>
      <c r="E5" s="1804"/>
      <c r="F5" s="1763"/>
      <c r="G5" s="267"/>
      <c r="H5" s="1810"/>
      <c r="I5" s="1810"/>
      <c r="J5" s="1806"/>
      <c r="K5" s="1806"/>
    </row>
    <row r="6" spans="2:11" ht="6" customHeight="1" thickBot="1" x14ac:dyDescent="0.25">
      <c r="B6" s="268"/>
      <c r="C6" s="268"/>
      <c r="D6" s="268"/>
      <c r="E6" s="268"/>
      <c r="F6" s="268"/>
      <c r="G6" s="268"/>
      <c r="H6" s="268"/>
      <c r="I6" s="268"/>
      <c r="J6" s="268"/>
      <c r="K6" s="268"/>
    </row>
    <row r="7" spans="2:11" s="268" customFormat="1" ht="24.75" customHeight="1" x14ac:dyDescent="0.2">
      <c r="B7" s="269"/>
      <c r="C7" s="1735" t="s">
        <v>62</v>
      </c>
      <c r="D7" s="1735"/>
      <c r="E7" s="1735" t="s">
        <v>686</v>
      </c>
      <c r="F7" s="1735"/>
      <c r="G7" s="1735" t="s">
        <v>687</v>
      </c>
      <c r="H7" s="1776"/>
      <c r="I7" s="1808" t="s">
        <v>697</v>
      </c>
      <c r="J7" s="1809"/>
      <c r="K7" s="270" t="s">
        <v>689</v>
      </c>
    </row>
    <row r="8" spans="2:11" s="268" customFormat="1" ht="17.25" customHeight="1" x14ac:dyDescent="0.2">
      <c r="B8" s="269">
        <f>ROW()-7</f>
        <v>1</v>
      </c>
      <c r="C8" s="1735"/>
      <c r="D8" s="1735"/>
      <c r="E8" s="1788"/>
      <c r="F8" s="1748"/>
      <c r="G8" s="1735"/>
      <c r="H8" s="1776"/>
      <c r="I8" s="1781"/>
      <c r="J8" s="1782"/>
      <c r="K8" s="271"/>
    </row>
    <row r="9" spans="2:11" s="268" customFormat="1" ht="17.25" customHeight="1" x14ac:dyDescent="0.2">
      <c r="B9" s="269">
        <f t="shared" ref="B9:B47" si="0">ROW()-7</f>
        <v>2</v>
      </c>
      <c r="C9" s="1735"/>
      <c r="D9" s="1735"/>
      <c r="E9" s="1788"/>
      <c r="F9" s="1748"/>
      <c r="G9" s="1735"/>
      <c r="H9" s="1776"/>
      <c r="I9" s="1781"/>
      <c r="J9" s="1782"/>
      <c r="K9" s="271"/>
    </row>
    <row r="10" spans="2:11" s="268" customFormat="1" ht="17.25" customHeight="1" x14ac:dyDescent="0.2">
      <c r="B10" s="269">
        <f t="shared" si="0"/>
        <v>3</v>
      </c>
      <c r="C10" s="1776"/>
      <c r="D10" s="1790"/>
      <c r="E10" s="1789"/>
      <c r="F10" s="1791"/>
      <c r="G10" s="1776"/>
      <c r="H10" s="1792"/>
      <c r="I10" s="1781"/>
      <c r="J10" s="1793"/>
      <c r="K10" s="271"/>
    </row>
    <row r="11" spans="2:11" s="268" customFormat="1" ht="17.25" customHeight="1" x14ac:dyDescent="0.2">
      <c r="B11" s="269">
        <f t="shared" si="0"/>
        <v>4</v>
      </c>
      <c r="C11" s="1776"/>
      <c r="D11" s="1790"/>
      <c r="E11" s="1789"/>
      <c r="F11" s="1791"/>
      <c r="G11" s="1776"/>
      <c r="H11" s="1792"/>
      <c r="I11" s="1781"/>
      <c r="J11" s="1793"/>
      <c r="K11" s="271"/>
    </row>
    <row r="12" spans="2:11" s="268" customFormat="1" ht="17.25" customHeight="1" x14ac:dyDescent="0.2">
      <c r="B12" s="269">
        <f t="shared" si="0"/>
        <v>5</v>
      </c>
      <c r="C12" s="1776"/>
      <c r="D12" s="1790"/>
      <c r="E12" s="1789"/>
      <c r="F12" s="1791"/>
      <c r="G12" s="1776"/>
      <c r="H12" s="1792"/>
      <c r="I12" s="1781"/>
      <c r="J12" s="1793"/>
      <c r="K12" s="271"/>
    </row>
    <row r="13" spans="2:11" s="268" customFormat="1" ht="17.25" customHeight="1" x14ac:dyDescent="0.2">
      <c r="B13" s="269">
        <f t="shared" si="0"/>
        <v>6</v>
      </c>
      <c r="C13" s="1776"/>
      <c r="D13" s="1790"/>
      <c r="E13" s="1789"/>
      <c r="F13" s="1791"/>
      <c r="G13" s="1776"/>
      <c r="H13" s="1792"/>
      <c r="I13" s="1781"/>
      <c r="J13" s="1793"/>
      <c r="K13" s="272"/>
    </row>
    <row r="14" spans="2:11" s="268" customFormat="1" ht="17.25" customHeight="1" x14ac:dyDescent="0.2">
      <c r="B14" s="269">
        <f t="shared" si="0"/>
        <v>7</v>
      </c>
      <c r="C14" s="1735"/>
      <c r="D14" s="1735"/>
      <c r="E14" s="1735"/>
      <c r="F14" s="1735"/>
      <c r="G14" s="1735"/>
      <c r="H14" s="1776"/>
      <c r="I14" s="1797"/>
      <c r="J14" s="1798"/>
      <c r="K14" s="272"/>
    </row>
    <row r="15" spans="2:11" s="268" customFormat="1" ht="17.25" customHeight="1" x14ac:dyDescent="0.2">
      <c r="B15" s="269">
        <f t="shared" si="0"/>
        <v>8</v>
      </c>
      <c r="C15" s="1735"/>
      <c r="D15" s="1735"/>
      <c r="E15" s="1735"/>
      <c r="F15" s="1735"/>
      <c r="G15" s="1735"/>
      <c r="H15" s="1776"/>
      <c r="I15" s="1796"/>
      <c r="J15" s="1782"/>
      <c r="K15" s="272"/>
    </row>
    <row r="16" spans="2:11" s="268" customFormat="1" ht="17.25" customHeight="1" x14ac:dyDescent="0.2">
      <c r="B16" s="269">
        <f t="shared" si="0"/>
        <v>9</v>
      </c>
      <c r="C16" s="1735"/>
      <c r="D16" s="1735"/>
      <c r="E16" s="1735"/>
      <c r="F16" s="1735"/>
      <c r="G16" s="1735"/>
      <c r="H16" s="1776"/>
      <c r="I16" s="1796"/>
      <c r="J16" s="1782"/>
      <c r="K16" s="272"/>
    </row>
    <row r="17" spans="2:11" s="268" customFormat="1" ht="17.25" customHeight="1" x14ac:dyDescent="0.2">
      <c r="B17" s="269">
        <f t="shared" si="0"/>
        <v>10</v>
      </c>
      <c r="C17" s="1735"/>
      <c r="D17" s="1735"/>
      <c r="E17" s="1735"/>
      <c r="F17" s="1735"/>
      <c r="G17" s="1735"/>
      <c r="H17" s="1776"/>
      <c r="I17" s="1794"/>
      <c r="J17" s="1795"/>
      <c r="K17" s="272"/>
    </row>
    <row r="18" spans="2:11" s="268" customFormat="1" ht="17.25" customHeight="1" x14ac:dyDescent="0.2">
      <c r="B18" s="269">
        <f t="shared" si="0"/>
        <v>11</v>
      </c>
      <c r="C18" s="1776"/>
      <c r="D18" s="1790"/>
      <c r="E18" s="1789"/>
      <c r="F18" s="1791"/>
      <c r="G18" s="1735"/>
      <c r="H18" s="1776"/>
      <c r="I18" s="1781"/>
      <c r="J18" s="1793"/>
      <c r="K18" s="271"/>
    </row>
    <row r="19" spans="2:11" s="268" customFormat="1" ht="17.25" customHeight="1" x14ac:dyDescent="0.2">
      <c r="B19" s="269">
        <f t="shared" si="0"/>
        <v>12</v>
      </c>
      <c r="C19" s="1735"/>
      <c r="D19" s="1735"/>
      <c r="E19" s="1788"/>
      <c r="F19" s="1748"/>
      <c r="G19" s="1735"/>
      <c r="H19" s="1776"/>
      <c r="I19" s="1781"/>
      <c r="J19" s="1782"/>
      <c r="K19" s="271"/>
    </row>
    <row r="20" spans="2:11" s="268" customFormat="1" ht="17.25" customHeight="1" x14ac:dyDescent="0.2">
      <c r="B20" s="269">
        <f t="shared" si="0"/>
        <v>13</v>
      </c>
      <c r="C20" s="1776"/>
      <c r="D20" s="1790"/>
      <c r="E20" s="1789"/>
      <c r="F20" s="1791"/>
      <c r="G20" s="1776"/>
      <c r="H20" s="1792"/>
      <c r="I20" s="1781"/>
      <c r="J20" s="1793"/>
      <c r="K20" s="271"/>
    </row>
    <row r="21" spans="2:11" s="268" customFormat="1" ht="17.25" customHeight="1" x14ac:dyDescent="0.2">
      <c r="B21" s="269">
        <f t="shared" si="0"/>
        <v>14</v>
      </c>
      <c r="C21" s="1735"/>
      <c r="D21" s="1735"/>
      <c r="E21" s="1788"/>
      <c r="F21" s="1748"/>
      <c r="G21" s="1735"/>
      <c r="H21" s="1776"/>
      <c r="I21" s="1781"/>
      <c r="J21" s="1782"/>
      <c r="K21" s="271"/>
    </row>
    <row r="22" spans="2:11" s="268" customFormat="1" ht="17.25" customHeight="1" x14ac:dyDescent="0.2">
      <c r="B22" s="269">
        <f t="shared" si="0"/>
        <v>15</v>
      </c>
      <c r="C22" s="1735"/>
      <c r="D22" s="1735"/>
      <c r="E22" s="1789"/>
      <c r="F22" s="1790"/>
      <c r="G22" s="1735"/>
      <c r="H22" s="1776"/>
      <c r="I22" s="1781"/>
      <c r="J22" s="1782"/>
      <c r="K22" s="272"/>
    </row>
    <row r="23" spans="2:11" s="268" customFormat="1" ht="17.25" customHeight="1" x14ac:dyDescent="0.2">
      <c r="B23" s="269">
        <f t="shared" si="0"/>
        <v>16</v>
      </c>
      <c r="C23" s="1735"/>
      <c r="D23" s="1735"/>
      <c r="E23" s="1787"/>
      <c r="F23" s="1735"/>
      <c r="G23" s="1735"/>
      <c r="H23" s="1776"/>
      <c r="I23" s="1781"/>
      <c r="J23" s="1782"/>
      <c r="K23" s="272"/>
    </row>
    <row r="24" spans="2:11" s="268" customFormat="1" ht="17.25" customHeight="1" x14ac:dyDescent="0.2">
      <c r="B24" s="269">
        <f t="shared" si="0"/>
        <v>17</v>
      </c>
      <c r="C24" s="1735"/>
      <c r="D24" s="1735"/>
      <c r="E24" s="1735"/>
      <c r="F24" s="1735"/>
      <c r="G24" s="1735"/>
      <c r="H24" s="1776"/>
      <c r="I24" s="1781"/>
      <c r="J24" s="1782"/>
      <c r="K24" s="272"/>
    </row>
    <row r="25" spans="2:11" s="268" customFormat="1" ht="17.25" customHeight="1" x14ac:dyDescent="0.2">
      <c r="B25" s="269">
        <f t="shared" si="0"/>
        <v>18</v>
      </c>
      <c r="C25" s="1735"/>
      <c r="D25" s="1735"/>
      <c r="E25" s="1735"/>
      <c r="F25" s="1735"/>
      <c r="G25" s="1735"/>
      <c r="H25" s="1776"/>
      <c r="I25" s="1781"/>
      <c r="J25" s="1782"/>
      <c r="K25" s="272"/>
    </row>
    <row r="26" spans="2:11" s="268" customFormat="1" ht="17.25" customHeight="1" x14ac:dyDescent="0.2">
      <c r="B26" s="269">
        <f t="shared" si="0"/>
        <v>19</v>
      </c>
      <c r="C26" s="1735"/>
      <c r="D26" s="1735"/>
      <c r="E26" s="1735"/>
      <c r="F26" s="1735"/>
      <c r="G26" s="1735"/>
      <c r="H26" s="1776"/>
      <c r="I26" s="1781"/>
      <c r="J26" s="1782"/>
      <c r="K26" s="272"/>
    </row>
    <row r="27" spans="2:11" s="268" customFormat="1" ht="17.25" customHeight="1" x14ac:dyDescent="0.2">
      <c r="B27" s="269">
        <f t="shared" si="0"/>
        <v>20</v>
      </c>
      <c r="C27" s="1735"/>
      <c r="D27" s="1735"/>
      <c r="E27" s="1735"/>
      <c r="F27" s="1735"/>
      <c r="G27" s="1735"/>
      <c r="H27" s="1776"/>
      <c r="I27" s="1781"/>
      <c r="J27" s="1782"/>
      <c r="K27" s="272"/>
    </row>
    <row r="28" spans="2:11" s="268" customFormat="1" ht="17.25" customHeight="1" x14ac:dyDescent="0.2">
      <c r="B28" s="269">
        <f t="shared" si="0"/>
        <v>21</v>
      </c>
      <c r="C28" s="1735"/>
      <c r="D28" s="1735"/>
      <c r="E28" s="1783"/>
      <c r="F28" s="1784"/>
      <c r="G28" s="1735"/>
      <c r="H28" s="1776"/>
      <c r="I28" s="1785"/>
      <c r="J28" s="1786"/>
      <c r="K28" s="271"/>
    </row>
    <row r="29" spans="2:11" s="268" customFormat="1" ht="17.25" customHeight="1" x14ac:dyDescent="0.2">
      <c r="B29" s="269">
        <f t="shared" si="0"/>
        <v>22</v>
      </c>
      <c r="C29" s="1735"/>
      <c r="D29" s="1735"/>
      <c r="E29" s="1783"/>
      <c r="F29" s="1784"/>
      <c r="G29" s="1735"/>
      <c r="H29" s="1776"/>
      <c r="I29" s="1781"/>
      <c r="J29" s="1782"/>
      <c r="K29" s="271"/>
    </row>
    <row r="30" spans="2:11" s="268" customFormat="1" ht="17.25" customHeight="1" x14ac:dyDescent="0.2">
      <c r="B30" s="269">
        <f t="shared" si="0"/>
        <v>23</v>
      </c>
      <c r="C30" s="1735"/>
      <c r="D30" s="1735"/>
      <c r="E30" s="1783"/>
      <c r="F30" s="1784"/>
      <c r="G30" s="1735"/>
      <c r="H30" s="1776"/>
      <c r="I30" s="1781"/>
      <c r="J30" s="1782"/>
      <c r="K30" s="271"/>
    </row>
    <row r="31" spans="2:11" s="268" customFormat="1" ht="17.25" customHeight="1" x14ac:dyDescent="0.2">
      <c r="B31" s="269">
        <f t="shared" si="0"/>
        <v>24</v>
      </c>
      <c r="C31" s="1735"/>
      <c r="D31" s="1735"/>
      <c r="E31" s="1783"/>
      <c r="F31" s="1784"/>
      <c r="G31" s="1735"/>
      <c r="H31" s="1776"/>
      <c r="I31" s="1781"/>
      <c r="J31" s="1782"/>
      <c r="K31" s="271"/>
    </row>
    <row r="32" spans="2:11" s="268" customFormat="1" ht="17.25" customHeight="1" x14ac:dyDescent="0.2">
      <c r="B32" s="269">
        <f t="shared" si="0"/>
        <v>25</v>
      </c>
      <c r="C32" s="1735"/>
      <c r="D32" s="1735"/>
      <c r="E32" s="1783"/>
      <c r="F32" s="1784"/>
      <c r="G32" s="1735"/>
      <c r="H32" s="1776"/>
      <c r="I32" s="1781"/>
      <c r="J32" s="1782"/>
      <c r="K32" s="271"/>
    </row>
    <row r="33" spans="2:11" s="268" customFormat="1" ht="17.25" customHeight="1" x14ac:dyDescent="0.2">
      <c r="B33" s="269">
        <f t="shared" si="0"/>
        <v>26</v>
      </c>
      <c r="C33" s="1735"/>
      <c r="D33" s="1735"/>
      <c r="E33" s="1783"/>
      <c r="F33" s="1784"/>
      <c r="G33" s="1735"/>
      <c r="H33" s="1776"/>
      <c r="I33" s="1781"/>
      <c r="J33" s="1782"/>
      <c r="K33" s="271"/>
    </row>
    <row r="34" spans="2:11" s="268" customFormat="1" ht="17.25" customHeight="1" x14ac:dyDescent="0.2">
      <c r="B34" s="269">
        <f t="shared" si="0"/>
        <v>27</v>
      </c>
      <c r="C34" s="1735"/>
      <c r="D34" s="1735"/>
      <c r="E34" s="1783"/>
      <c r="F34" s="1784"/>
      <c r="G34" s="1735"/>
      <c r="H34" s="1776"/>
      <c r="I34" s="1781"/>
      <c r="J34" s="1782"/>
      <c r="K34" s="271"/>
    </row>
    <row r="35" spans="2:11" s="268" customFormat="1" ht="17.25" customHeight="1" x14ac:dyDescent="0.2">
      <c r="B35" s="269">
        <f t="shared" si="0"/>
        <v>28</v>
      </c>
      <c r="C35" s="1735"/>
      <c r="D35" s="1735"/>
      <c r="E35" s="1783"/>
      <c r="F35" s="1784"/>
      <c r="G35" s="1735"/>
      <c r="H35" s="1776"/>
      <c r="I35" s="1781"/>
      <c r="J35" s="1782"/>
      <c r="K35" s="271"/>
    </row>
    <row r="36" spans="2:11" s="268" customFormat="1" ht="17.25" customHeight="1" x14ac:dyDescent="0.2">
      <c r="B36" s="269">
        <f t="shared" si="0"/>
        <v>29</v>
      </c>
      <c r="C36" s="1735"/>
      <c r="D36" s="1735"/>
      <c r="E36" s="1783"/>
      <c r="F36" s="1784"/>
      <c r="G36" s="1735"/>
      <c r="H36" s="1776"/>
      <c r="I36" s="1781"/>
      <c r="J36" s="1782"/>
      <c r="K36" s="271"/>
    </row>
    <row r="37" spans="2:11" s="268" customFormat="1" ht="17.25" customHeight="1" x14ac:dyDescent="0.2">
      <c r="B37" s="269">
        <f t="shared" si="0"/>
        <v>30</v>
      </c>
      <c r="C37" s="1735"/>
      <c r="D37" s="1735"/>
      <c r="E37" s="1783"/>
      <c r="F37" s="1784"/>
      <c r="G37" s="1735"/>
      <c r="H37" s="1776"/>
      <c r="I37" s="1781"/>
      <c r="J37" s="1782"/>
      <c r="K37" s="271"/>
    </row>
    <row r="38" spans="2:11" s="268" customFormat="1" ht="17.25" customHeight="1" x14ac:dyDescent="0.2">
      <c r="B38" s="269">
        <f t="shared" si="0"/>
        <v>31</v>
      </c>
      <c r="C38" s="1735"/>
      <c r="D38" s="1735"/>
      <c r="E38" s="1783"/>
      <c r="F38" s="1784"/>
      <c r="G38" s="1735"/>
      <c r="H38" s="1776"/>
      <c r="I38" s="1781"/>
      <c r="J38" s="1782"/>
      <c r="K38" s="271"/>
    </row>
    <row r="39" spans="2:11" s="268" customFormat="1" ht="17.25" customHeight="1" x14ac:dyDescent="0.2">
      <c r="B39" s="269">
        <f t="shared" si="0"/>
        <v>32</v>
      </c>
      <c r="C39" s="1735"/>
      <c r="D39" s="1735"/>
      <c r="E39" s="1783"/>
      <c r="F39" s="1784"/>
      <c r="G39" s="1735"/>
      <c r="H39" s="1776"/>
      <c r="I39" s="1781"/>
      <c r="J39" s="1782"/>
      <c r="K39" s="271"/>
    </row>
    <row r="40" spans="2:11" s="268" customFormat="1" ht="17.25" customHeight="1" x14ac:dyDescent="0.2">
      <c r="B40" s="269">
        <f t="shared" si="0"/>
        <v>33</v>
      </c>
      <c r="C40" s="1735"/>
      <c r="D40" s="1735"/>
      <c r="E40" s="1783"/>
      <c r="F40" s="1784"/>
      <c r="G40" s="1735"/>
      <c r="H40" s="1776"/>
      <c r="I40" s="1781"/>
      <c r="J40" s="1782"/>
      <c r="K40" s="271"/>
    </row>
    <row r="41" spans="2:11" s="268" customFormat="1" ht="17.25" customHeight="1" x14ac:dyDescent="0.2">
      <c r="B41" s="269">
        <f t="shared" si="0"/>
        <v>34</v>
      </c>
      <c r="C41" s="1735"/>
      <c r="D41" s="1735"/>
      <c r="E41" s="1783"/>
      <c r="F41" s="1784"/>
      <c r="G41" s="1735"/>
      <c r="H41" s="1776"/>
      <c r="I41" s="1781"/>
      <c r="J41" s="1782"/>
      <c r="K41" s="272"/>
    </row>
    <row r="42" spans="2:11" s="268" customFormat="1" ht="17.25" customHeight="1" x14ac:dyDescent="0.2">
      <c r="B42" s="269">
        <f t="shared" si="0"/>
        <v>35</v>
      </c>
      <c r="C42" s="1735"/>
      <c r="D42" s="1735"/>
      <c r="E42" s="1783"/>
      <c r="F42" s="1784"/>
      <c r="G42" s="1735"/>
      <c r="H42" s="1776"/>
      <c r="I42" s="1781"/>
      <c r="J42" s="1782"/>
      <c r="K42" s="272"/>
    </row>
    <row r="43" spans="2:11" s="268" customFormat="1" ht="17.25" customHeight="1" x14ac:dyDescent="0.2">
      <c r="B43" s="269">
        <f t="shared" si="0"/>
        <v>36</v>
      </c>
      <c r="C43" s="1735"/>
      <c r="D43" s="1735"/>
      <c r="E43" s="1735"/>
      <c r="F43" s="1735"/>
      <c r="G43" s="1735"/>
      <c r="H43" s="1776"/>
      <c r="I43" s="1781"/>
      <c r="J43" s="1782"/>
      <c r="K43" s="272"/>
    </row>
    <row r="44" spans="2:11" s="268" customFormat="1" ht="17.25" customHeight="1" x14ac:dyDescent="0.2">
      <c r="B44" s="269">
        <f t="shared" si="0"/>
        <v>37</v>
      </c>
      <c r="C44" s="1735"/>
      <c r="D44" s="1735"/>
      <c r="E44" s="1735"/>
      <c r="F44" s="1735"/>
      <c r="G44" s="1735"/>
      <c r="H44" s="1776"/>
      <c r="I44" s="1781"/>
      <c r="J44" s="1782"/>
      <c r="K44" s="272"/>
    </row>
    <row r="45" spans="2:11" s="268" customFormat="1" ht="17.25" customHeight="1" x14ac:dyDescent="0.2">
      <c r="B45" s="269">
        <f t="shared" si="0"/>
        <v>38</v>
      </c>
      <c r="C45" s="1735"/>
      <c r="D45" s="1735"/>
      <c r="E45" s="1735"/>
      <c r="F45" s="1735"/>
      <c r="G45" s="1735"/>
      <c r="H45" s="1776"/>
      <c r="I45" s="1781"/>
      <c r="J45" s="1782"/>
      <c r="K45" s="272"/>
    </row>
    <row r="46" spans="2:11" s="268" customFormat="1" ht="17.25" customHeight="1" x14ac:dyDescent="0.2">
      <c r="B46" s="269">
        <f t="shared" si="0"/>
        <v>39</v>
      </c>
      <c r="C46" s="1735"/>
      <c r="D46" s="1735"/>
      <c r="E46" s="1735"/>
      <c r="F46" s="1735"/>
      <c r="G46" s="1735"/>
      <c r="H46" s="1776"/>
      <c r="I46" s="1781"/>
      <c r="J46" s="1782"/>
      <c r="K46" s="272"/>
    </row>
    <row r="47" spans="2:11" s="268" customFormat="1" ht="17.25" customHeight="1" thickBot="1" x14ac:dyDescent="0.25">
      <c r="B47" s="269">
        <f t="shared" si="0"/>
        <v>40</v>
      </c>
      <c r="C47" s="1735"/>
      <c r="D47" s="1735"/>
      <c r="E47" s="1735"/>
      <c r="F47" s="1735"/>
      <c r="G47" s="1735"/>
      <c r="H47" s="1776"/>
      <c r="I47" s="1777"/>
      <c r="J47" s="1778"/>
      <c r="K47" s="272"/>
    </row>
    <row r="48" spans="2:11" ht="20.399999999999999" customHeight="1" x14ac:dyDescent="0.2">
      <c r="B48" s="1779" t="s">
        <v>690</v>
      </c>
      <c r="C48" s="1780"/>
      <c r="D48" s="1780"/>
      <c r="E48" s="1780"/>
      <c r="F48" s="1780"/>
      <c r="G48" s="1780"/>
      <c r="H48" s="1780"/>
      <c r="I48" s="1780"/>
      <c r="J48" s="1780"/>
      <c r="K48" s="1780"/>
    </row>
    <row r="49" spans="2:11" ht="20.399999999999999" customHeight="1" x14ac:dyDescent="0.2">
      <c r="B49" s="1780"/>
      <c r="C49" s="1780"/>
      <c r="D49" s="1780"/>
      <c r="E49" s="1780"/>
      <c r="F49" s="1780"/>
      <c r="G49" s="1780"/>
      <c r="H49" s="1780"/>
      <c r="I49" s="1780"/>
      <c r="J49" s="1780"/>
      <c r="K49" s="1780"/>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5"/>
  <pageMargins left="0.7" right="0.7" top="0.75" bottom="0.75" header="0.3" footer="0.3"/>
  <pageSetup paperSize="9" scale="9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G43"/>
  <sheetViews>
    <sheetView showGridLines="0" view="pageBreakPreview" zoomScale="85" zoomScaleNormal="75" zoomScaleSheetLayoutView="85" workbookViewId="0">
      <selection activeCell="AF23" sqref="AF23"/>
    </sheetView>
  </sheetViews>
  <sheetFormatPr defaultColWidth="9" defaultRowHeight="13.2" x14ac:dyDescent="0.2"/>
  <cols>
    <col min="1" max="1" width="5" style="274" customWidth="1"/>
    <col min="2" max="2" width="20.6640625" style="274" customWidth="1"/>
    <col min="3" max="3" width="15.33203125" style="274" customWidth="1"/>
    <col min="4" max="4" width="2.44140625" style="274" customWidth="1"/>
    <col min="5" max="5" width="9.21875" style="274" customWidth="1"/>
    <col min="6" max="7" width="25" style="274" customWidth="1"/>
    <col min="8" max="8" width="9.109375" style="274" customWidth="1"/>
    <col min="9" max="19" width="20.6640625" style="274" customWidth="1"/>
    <col min="20" max="16384" width="9" style="274"/>
  </cols>
  <sheetData>
    <row r="1" spans="1:7" ht="20.25" customHeight="1" x14ac:dyDescent="0.2">
      <c r="G1" s="274" t="s">
        <v>45</v>
      </c>
    </row>
    <row r="2" spans="1:7" ht="20.25" customHeight="1" x14ac:dyDescent="0.2"/>
    <row r="3" spans="1:7" ht="52.5" customHeight="1" thickBot="1" x14ac:dyDescent="0.25">
      <c r="A3" s="1817" t="s">
        <v>698</v>
      </c>
      <c r="B3" s="1817"/>
      <c r="C3" s="1817"/>
      <c r="D3" s="1817"/>
      <c r="E3" s="1817"/>
      <c r="F3" s="1817"/>
      <c r="G3" s="1817"/>
    </row>
    <row r="4" spans="1:7" ht="30.75" customHeight="1" x14ac:dyDescent="0.2">
      <c r="A4" s="1818"/>
      <c r="B4" s="1821" t="s">
        <v>699</v>
      </c>
      <c r="C4" s="1822"/>
      <c r="D4" s="1823"/>
      <c r="E4" s="275" t="s">
        <v>700</v>
      </c>
      <c r="F4" s="1824"/>
      <c r="G4" s="1825"/>
    </row>
    <row r="5" spans="1:7" ht="30" customHeight="1" x14ac:dyDescent="0.2">
      <c r="A5" s="1819"/>
      <c r="B5" s="1826" t="s">
        <v>701</v>
      </c>
      <c r="C5" s="1826"/>
      <c r="D5" s="1811"/>
      <c r="E5" s="276" t="s">
        <v>702</v>
      </c>
      <c r="F5" s="1827"/>
      <c r="G5" s="1828"/>
    </row>
    <row r="6" spans="1:7" ht="30" customHeight="1" x14ac:dyDescent="0.2">
      <c r="A6" s="1820"/>
      <c r="B6" s="1811" t="s">
        <v>703</v>
      </c>
      <c r="C6" s="1812"/>
      <c r="D6" s="1812"/>
      <c r="E6" s="276" t="s">
        <v>704</v>
      </c>
      <c r="F6" s="1829"/>
      <c r="G6" s="1830"/>
    </row>
    <row r="7" spans="1:7" ht="30" customHeight="1" thickBot="1" x14ac:dyDescent="0.25">
      <c r="A7" s="1831" t="s">
        <v>705</v>
      </c>
      <c r="B7" s="1832"/>
      <c r="C7" s="1832"/>
      <c r="D7" s="1832"/>
      <c r="E7" s="1832"/>
      <c r="F7" s="277" t="s">
        <v>706</v>
      </c>
      <c r="G7" s="278" t="s">
        <v>707</v>
      </c>
    </row>
    <row r="8" spans="1:7" ht="30" customHeight="1" thickTop="1" x14ac:dyDescent="0.2">
      <c r="A8" s="279">
        <v>1</v>
      </c>
      <c r="B8" s="1833"/>
      <c r="C8" s="1834"/>
      <c r="D8" s="1834"/>
      <c r="E8" s="1834"/>
      <c r="F8" s="280"/>
      <c r="G8" s="281"/>
    </row>
    <row r="9" spans="1:7" ht="30" customHeight="1" x14ac:dyDescent="0.2">
      <c r="A9" s="282">
        <v>2</v>
      </c>
      <c r="B9" s="1815"/>
      <c r="C9" s="1816"/>
      <c r="D9" s="1816"/>
      <c r="E9" s="1816"/>
      <c r="F9" s="283"/>
      <c r="G9" s="284"/>
    </row>
    <row r="10" spans="1:7" ht="30" customHeight="1" x14ac:dyDescent="0.2">
      <c r="A10" s="282">
        <v>3</v>
      </c>
      <c r="B10" s="1815"/>
      <c r="C10" s="1816"/>
      <c r="D10" s="1816"/>
      <c r="E10" s="1816"/>
      <c r="F10" s="283"/>
      <c r="G10" s="284"/>
    </row>
    <row r="11" spans="1:7" ht="30" customHeight="1" x14ac:dyDescent="0.2">
      <c r="A11" s="282">
        <v>4</v>
      </c>
      <c r="B11" s="1815"/>
      <c r="C11" s="1816"/>
      <c r="D11" s="1816"/>
      <c r="E11" s="1816"/>
      <c r="F11" s="283"/>
      <c r="G11" s="284"/>
    </row>
    <row r="12" spans="1:7" ht="30" customHeight="1" x14ac:dyDescent="0.2">
      <c r="A12" s="282">
        <v>5</v>
      </c>
      <c r="B12" s="1815"/>
      <c r="C12" s="1816"/>
      <c r="D12" s="1816"/>
      <c r="E12" s="1816"/>
      <c r="F12" s="283"/>
      <c r="G12" s="284"/>
    </row>
    <row r="13" spans="1:7" ht="30" customHeight="1" x14ac:dyDescent="0.2">
      <c r="A13" s="282">
        <v>6</v>
      </c>
      <c r="B13" s="1811"/>
      <c r="C13" s="1812"/>
      <c r="D13" s="1812"/>
      <c r="E13" s="1812"/>
      <c r="F13" s="285"/>
      <c r="G13" s="286"/>
    </row>
    <row r="14" spans="1:7" ht="30" customHeight="1" x14ac:dyDescent="0.2">
      <c r="A14" s="282">
        <v>7</v>
      </c>
      <c r="B14" s="1811"/>
      <c r="C14" s="1812"/>
      <c r="D14" s="1812"/>
      <c r="E14" s="1812"/>
      <c r="F14" s="285"/>
      <c r="G14" s="286"/>
    </row>
    <row r="15" spans="1:7" ht="30" customHeight="1" x14ac:dyDescent="0.2">
      <c r="A15" s="282">
        <v>8</v>
      </c>
      <c r="B15" s="1811"/>
      <c r="C15" s="1812"/>
      <c r="D15" s="1812"/>
      <c r="E15" s="1812"/>
      <c r="F15" s="285"/>
      <c r="G15" s="286"/>
    </row>
    <row r="16" spans="1:7" ht="30" customHeight="1" x14ac:dyDescent="0.2">
      <c r="A16" s="282">
        <v>9</v>
      </c>
      <c r="B16" s="1811"/>
      <c r="C16" s="1812"/>
      <c r="D16" s="1812"/>
      <c r="E16" s="1812"/>
      <c r="F16" s="285"/>
      <c r="G16" s="286"/>
    </row>
    <row r="17" spans="1:7" ht="30" customHeight="1" thickBot="1" x14ac:dyDescent="0.25">
      <c r="A17" s="287">
        <v>10</v>
      </c>
      <c r="B17" s="1813"/>
      <c r="C17" s="1814"/>
      <c r="D17" s="1814"/>
      <c r="E17" s="1814"/>
      <c r="F17" s="288"/>
      <c r="G17" s="289"/>
    </row>
    <row r="18" spans="1:7" ht="30" customHeight="1" x14ac:dyDescent="0.2">
      <c r="A18" s="274" t="s">
        <v>708</v>
      </c>
    </row>
    <row r="19" spans="1:7" ht="30" customHeight="1" x14ac:dyDescent="0.2">
      <c r="A19" s="274" t="s">
        <v>709</v>
      </c>
    </row>
    <row r="20" spans="1:7" ht="30" customHeight="1" x14ac:dyDescent="0.2"/>
    <row r="21" spans="1:7" ht="30" customHeight="1" x14ac:dyDescent="0.2">
      <c r="B21" s="290"/>
    </row>
    <row r="22" spans="1:7" ht="30" customHeight="1" x14ac:dyDescent="0.2"/>
    <row r="23" spans="1:7" ht="30" customHeight="1" x14ac:dyDescent="0.2"/>
    <row r="24" spans="1:7" ht="30" customHeight="1" x14ac:dyDescent="0.2"/>
    <row r="25" spans="1:7" ht="30" customHeight="1" x14ac:dyDescent="0.2"/>
    <row r="26" spans="1:7" ht="30" customHeight="1" x14ac:dyDescent="0.2"/>
    <row r="27" spans="1:7" ht="30" customHeight="1" x14ac:dyDescent="0.2"/>
    <row r="28" spans="1:7" ht="30" customHeight="1" x14ac:dyDescent="0.2"/>
    <row r="29" spans="1:7" ht="30" customHeight="1" x14ac:dyDescent="0.2"/>
    <row r="30" spans="1:7" ht="30" customHeight="1" x14ac:dyDescent="0.2"/>
    <row r="31" spans="1:7" ht="30" customHeight="1" x14ac:dyDescent="0.2"/>
    <row r="32" spans="1:7"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sheetData>
  <mergeCells count="19">
    <mergeCell ref="B12:E12"/>
    <mergeCell ref="A3:G3"/>
    <mergeCell ref="A4:A6"/>
    <mergeCell ref="B4:D4"/>
    <mergeCell ref="F4:G4"/>
    <mergeCell ref="B5:D5"/>
    <mergeCell ref="F5:G5"/>
    <mergeCell ref="B6:D6"/>
    <mergeCell ref="F6:G6"/>
    <mergeCell ref="A7:E7"/>
    <mergeCell ref="B8:E8"/>
    <mergeCell ref="B9:E9"/>
    <mergeCell ref="B10:E10"/>
    <mergeCell ref="B11:E11"/>
    <mergeCell ref="B13:E13"/>
    <mergeCell ref="B14:E14"/>
    <mergeCell ref="B15:E15"/>
    <mergeCell ref="B16:E16"/>
    <mergeCell ref="B17:E17"/>
  </mergeCells>
  <phoneticPr fontId="15"/>
  <printOptions horizontalCentered="1"/>
  <pageMargins left="0.39370078740157483" right="0.39370078740157483" top="0.98425196850393704" bottom="0.59055118110236227" header="0.59055118110236227" footer="0.39370078740157483"/>
  <pageSetup paperSize="9" scale="94" orientation="portrait" r:id="rId1"/>
  <headerFooter alignWithMargins="0">
    <oddHeader>&amp;R（別紙１１）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Z156"/>
  <sheetViews>
    <sheetView view="pageBreakPreview" zoomScaleNormal="100" zoomScaleSheetLayoutView="100" workbookViewId="0">
      <selection activeCell="AF23" sqref="AF23"/>
    </sheetView>
  </sheetViews>
  <sheetFormatPr defaultColWidth="4.44140625" defaultRowHeight="13.2" x14ac:dyDescent="0.2"/>
  <cols>
    <col min="1" max="2" width="2.88671875" style="91" customWidth="1"/>
    <col min="3" max="3" width="11.77734375" style="91" customWidth="1"/>
    <col min="4" max="8" width="5.109375" style="91" customWidth="1"/>
    <col min="9" max="9" width="8.44140625" style="91" customWidth="1"/>
    <col min="10" max="18" width="5.109375" style="91" customWidth="1"/>
    <col min="19" max="20" width="8.44140625" style="91" customWidth="1"/>
    <col min="21" max="24" width="5.109375" style="91" customWidth="1"/>
    <col min="25" max="25" width="10.77734375" style="91" customWidth="1"/>
    <col min="26" max="26" width="2.88671875" style="91" customWidth="1"/>
    <col min="27" max="257" width="4.44140625" style="91"/>
    <col min="258" max="258" width="3.21875" style="91" customWidth="1"/>
    <col min="259" max="259" width="2.6640625" style="91" customWidth="1"/>
    <col min="260" max="260" width="10.21875" style="91" customWidth="1"/>
    <col min="261" max="265" width="4.44140625" style="91"/>
    <col min="266" max="266" width="8.21875" style="91" customWidth="1"/>
    <col min="267" max="268" width="4.44140625" style="91"/>
    <col min="269" max="274" width="5.6640625" style="91" customWidth="1"/>
    <col min="275" max="275" width="4.44140625" style="91"/>
    <col min="276" max="277" width="7.44140625" style="91" customWidth="1"/>
    <col min="278" max="280" width="4.44140625" style="91"/>
    <col min="281" max="281" width="2.6640625" style="91" customWidth="1"/>
    <col min="282" max="282" width="3.77734375" style="91" customWidth="1"/>
    <col min="283" max="513" width="4.44140625" style="91"/>
    <col min="514" max="514" width="3.21875" style="91" customWidth="1"/>
    <col min="515" max="515" width="2.6640625" style="91" customWidth="1"/>
    <col min="516" max="516" width="10.21875" style="91" customWidth="1"/>
    <col min="517" max="521" width="4.44140625" style="91"/>
    <col min="522" max="522" width="8.21875" style="91" customWidth="1"/>
    <col min="523" max="524" width="4.44140625" style="91"/>
    <col min="525" max="530" width="5.6640625" style="91" customWidth="1"/>
    <col min="531" max="531" width="4.44140625" style="91"/>
    <col min="532" max="533" width="7.44140625" style="91" customWidth="1"/>
    <col min="534" max="536" width="4.44140625" style="91"/>
    <col min="537" max="537" width="2.6640625" style="91" customWidth="1"/>
    <col min="538" max="538" width="3.77734375" style="91" customWidth="1"/>
    <col min="539" max="769" width="4.44140625" style="91"/>
    <col min="770" max="770" width="3.21875" style="91" customWidth="1"/>
    <col min="771" max="771" width="2.6640625" style="91" customWidth="1"/>
    <col min="772" max="772" width="10.21875" style="91" customWidth="1"/>
    <col min="773" max="777" width="4.44140625" style="91"/>
    <col min="778" max="778" width="8.21875" style="91" customWidth="1"/>
    <col min="779" max="780" width="4.44140625" style="91"/>
    <col min="781" max="786" width="5.6640625" style="91" customWidth="1"/>
    <col min="787" max="787" width="4.44140625" style="91"/>
    <col min="788" max="789" width="7.44140625" style="91" customWidth="1"/>
    <col min="790" max="792" width="4.44140625" style="91"/>
    <col min="793" max="793" width="2.6640625" style="91" customWidth="1"/>
    <col min="794" max="794" width="3.77734375" style="91" customWidth="1"/>
    <col min="795" max="1025" width="4.44140625" style="91"/>
    <col min="1026" max="1026" width="3.21875" style="91" customWidth="1"/>
    <col min="1027" max="1027" width="2.6640625" style="91" customWidth="1"/>
    <col min="1028" max="1028" width="10.21875" style="91" customWidth="1"/>
    <col min="1029" max="1033" width="4.44140625" style="91"/>
    <col min="1034" max="1034" width="8.21875" style="91" customWidth="1"/>
    <col min="1035" max="1036" width="4.44140625" style="91"/>
    <col min="1037" max="1042" width="5.6640625" style="91" customWidth="1"/>
    <col min="1043" max="1043" width="4.44140625" style="91"/>
    <col min="1044" max="1045" width="7.44140625" style="91" customWidth="1"/>
    <col min="1046" max="1048" width="4.44140625" style="9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4" width="10.21875" style="91" customWidth="1"/>
    <col min="1285" max="1289" width="4.44140625" style="91"/>
    <col min="1290" max="1290" width="8.21875" style="91" customWidth="1"/>
    <col min="1291" max="1292" width="4.44140625" style="91"/>
    <col min="1293" max="1298" width="5.6640625" style="91" customWidth="1"/>
    <col min="1299" max="1299" width="4.44140625" style="91"/>
    <col min="1300" max="1301" width="7.44140625" style="91" customWidth="1"/>
    <col min="1302" max="1304" width="4.44140625" style="9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0" width="10.21875" style="91" customWidth="1"/>
    <col min="1541" max="1545" width="4.44140625" style="91"/>
    <col min="1546" max="1546" width="8.21875" style="91" customWidth="1"/>
    <col min="1547" max="1548" width="4.44140625" style="91"/>
    <col min="1549" max="1554" width="5.6640625" style="91" customWidth="1"/>
    <col min="1555" max="1555" width="4.44140625" style="91"/>
    <col min="1556" max="1557" width="7.44140625" style="91" customWidth="1"/>
    <col min="1558" max="1560" width="4.44140625" style="9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796" width="10.21875" style="91" customWidth="1"/>
    <col min="1797" max="1801" width="4.44140625" style="91"/>
    <col min="1802" max="1802" width="8.21875" style="91" customWidth="1"/>
    <col min="1803" max="1804" width="4.44140625" style="91"/>
    <col min="1805" max="1810" width="5.6640625" style="91" customWidth="1"/>
    <col min="1811" max="1811" width="4.44140625" style="91"/>
    <col min="1812" max="1813" width="7.44140625" style="91" customWidth="1"/>
    <col min="1814" max="1816" width="4.44140625" style="9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2" width="10.21875" style="91" customWidth="1"/>
    <col min="2053" max="2057" width="4.44140625" style="91"/>
    <col min="2058" max="2058" width="8.21875" style="91" customWidth="1"/>
    <col min="2059" max="2060" width="4.44140625" style="91"/>
    <col min="2061" max="2066" width="5.6640625" style="91" customWidth="1"/>
    <col min="2067" max="2067" width="4.44140625" style="91"/>
    <col min="2068" max="2069" width="7.44140625" style="91" customWidth="1"/>
    <col min="2070" max="2072" width="4.44140625" style="9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08" width="10.21875" style="91" customWidth="1"/>
    <col min="2309" max="2313" width="4.44140625" style="91"/>
    <col min="2314" max="2314" width="8.21875" style="91" customWidth="1"/>
    <col min="2315" max="2316" width="4.44140625" style="91"/>
    <col min="2317" max="2322" width="5.6640625" style="91" customWidth="1"/>
    <col min="2323" max="2323" width="4.44140625" style="91"/>
    <col min="2324" max="2325" width="7.44140625" style="91" customWidth="1"/>
    <col min="2326" max="2328" width="4.44140625" style="9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4" width="10.21875" style="91" customWidth="1"/>
    <col min="2565" max="2569" width="4.44140625" style="91"/>
    <col min="2570" max="2570" width="8.21875" style="91" customWidth="1"/>
    <col min="2571" max="2572" width="4.44140625" style="91"/>
    <col min="2573" max="2578" width="5.6640625" style="91" customWidth="1"/>
    <col min="2579" max="2579" width="4.44140625" style="91"/>
    <col min="2580" max="2581" width="7.44140625" style="91" customWidth="1"/>
    <col min="2582" max="2584" width="4.44140625" style="9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0" width="10.21875" style="91" customWidth="1"/>
    <col min="2821" max="2825" width="4.44140625" style="91"/>
    <col min="2826" max="2826" width="8.21875" style="91" customWidth="1"/>
    <col min="2827" max="2828" width="4.44140625" style="91"/>
    <col min="2829" max="2834" width="5.6640625" style="91" customWidth="1"/>
    <col min="2835" max="2835" width="4.44140625" style="91"/>
    <col min="2836" max="2837" width="7.44140625" style="91" customWidth="1"/>
    <col min="2838" max="2840" width="4.44140625" style="9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76" width="10.21875" style="91" customWidth="1"/>
    <col min="3077" max="3081" width="4.44140625" style="91"/>
    <col min="3082" max="3082" width="8.21875" style="91" customWidth="1"/>
    <col min="3083" max="3084" width="4.44140625" style="91"/>
    <col min="3085" max="3090" width="5.6640625" style="91" customWidth="1"/>
    <col min="3091" max="3091" width="4.44140625" style="91"/>
    <col min="3092" max="3093" width="7.44140625" style="91" customWidth="1"/>
    <col min="3094" max="3096" width="4.44140625" style="9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2" width="10.21875" style="91" customWidth="1"/>
    <col min="3333" max="3337" width="4.44140625" style="91"/>
    <col min="3338" max="3338" width="8.21875" style="91" customWidth="1"/>
    <col min="3339" max="3340" width="4.44140625" style="91"/>
    <col min="3341" max="3346" width="5.6640625" style="91" customWidth="1"/>
    <col min="3347" max="3347" width="4.44140625" style="91"/>
    <col min="3348" max="3349" width="7.44140625" style="91" customWidth="1"/>
    <col min="3350" max="3352" width="4.44140625" style="9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88" width="10.21875" style="91" customWidth="1"/>
    <col min="3589" max="3593" width="4.44140625" style="91"/>
    <col min="3594" max="3594" width="8.21875" style="91" customWidth="1"/>
    <col min="3595" max="3596" width="4.44140625" style="91"/>
    <col min="3597" max="3602" width="5.6640625" style="91" customWidth="1"/>
    <col min="3603" max="3603" width="4.44140625" style="91"/>
    <col min="3604" max="3605" width="7.44140625" style="91" customWidth="1"/>
    <col min="3606" max="3608" width="4.44140625" style="9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4" width="10.21875" style="91" customWidth="1"/>
    <col min="3845" max="3849" width="4.44140625" style="91"/>
    <col min="3850" max="3850" width="8.21875" style="91" customWidth="1"/>
    <col min="3851" max="3852" width="4.44140625" style="91"/>
    <col min="3853" max="3858" width="5.6640625" style="91" customWidth="1"/>
    <col min="3859" max="3859" width="4.44140625" style="91"/>
    <col min="3860" max="3861" width="7.44140625" style="91" customWidth="1"/>
    <col min="3862" max="3864" width="4.44140625" style="9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0" width="10.21875" style="91" customWidth="1"/>
    <col min="4101" max="4105" width="4.44140625" style="91"/>
    <col min="4106" max="4106" width="8.21875" style="91" customWidth="1"/>
    <col min="4107" max="4108" width="4.44140625" style="91"/>
    <col min="4109" max="4114" width="5.6640625" style="91" customWidth="1"/>
    <col min="4115" max="4115" width="4.44140625" style="91"/>
    <col min="4116" max="4117" width="7.44140625" style="91" customWidth="1"/>
    <col min="4118" max="4120" width="4.44140625" style="9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56" width="10.21875" style="91" customWidth="1"/>
    <col min="4357" max="4361" width="4.44140625" style="91"/>
    <col min="4362" max="4362" width="8.21875" style="91" customWidth="1"/>
    <col min="4363" max="4364" width="4.44140625" style="91"/>
    <col min="4365" max="4370" width="5.6640625" style="91" customWidth="1"/>
    <col min="4371" max="4371" width="4.44140625" style="91"/>
    <col min="4372" max="4373" width="7.44140625" style="91" customWidth="1"/>
    <col min="4374" max="4376" width="4.44140625" style="9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2" width="10.21875" style="91" customWidth="1"/>
    <col min="4613" max="4617" width="4.44140625" style="91"/>
    <col min="4618" max="4618" width="8.21875" style="91" customWidth="1"/>
    <col min="4619" max="4620" width="4.44140625" style="91"/>
    <col min="4621" max="4626" width="5.6640625" style="91" customWidth="1"/>
    <col min="4627" max="4627" width="4.44140625" style="91"/>
    <col min="4628" max="4629" width="7.44140625" style="91" customWidth="1"/>
    <col min="4630" max="4632" width="4.44140625" style="9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68" width="10.21875" style="91" customWidth="1"/>
    <col min="4869" max="4873" width="4.44140625" style="91"/>
    <col min="4874" max="4874" width="8.21875" style="91" customWidth="1"/>
    <col min="4875" max="4876" width="4.44140625" style="91"/>
    <col min="4877" max="4882" width="5.6640625" style="91" customWidth="1"/>
    <col min="4883" max="4883" width="4.44140625" style="91"/>
    <col min="4884" max="4885" width="7.44140625" style="91" customWidth="1"/>
    <col min="4886" max="4888" width="4.44140625" style="9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4" width="10.21875" style="91" customWidth="1"/>
    <col min="5125" max="5129" width="4.44140625" style="91"/>
    <col min="5130" max="5130" width="8.21875" style="91" customWidth="1"/>
    <col min="5131" max="5132" width="4.44140625" style="91"/>
    <col min="5133" max="5138" width="5.6640625" style="91" customWidth="1"/>
    <col min="5139" max="5139" width="4.44140625" style="91"/>
    <col min="5140" max="5141" width="7.44140625" style="91" customWidth="1"/>
    <col min="5142" max="5144" width="4.44140625" style="9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0" width="10.21875" style="91" customWidth="1"/>
    <col min="5381" max="5385" width="4.44140625" style="91"/>
    <col min="5386" max="5386" width="8.21875" style="91" customWidth="1"/>
    <col min="5387" max="5388" width="4.44140625" style="91"/>
    <col min="5389" max="5394" width="5.6640625" style="91" customWidth="1"/>
    <col min="5395" max="5395" width="4.44140625" style="91"/>
    <col min="5396" max="5397" width="7.44140625" style="91" customWidth="1"/>
    <col min="5398" max="5400" width="4.44140625" style="9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36" width="10.21875" style="91" customWidth="1"/>
    <col min="5637" max="5641" width="4.44140625" style="91"/>
    <col min="5642" max="5642" width="8.21875" style="91" customWidth="1"/>
    <col min="5643" max="5644" width="4.44140625" style="91"/>
    <col min="5645" max="5650" width="5.6640625" style="91" customWidth="1"/>
    <col min="5651" max="5651" width="4.44140625" style="91"/>
    <col min="5652" max="5653" width="7.44140625" style="91" customWidth="1"/>
    <col min="5654" max="5656" width="4.44140625" style="9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2" width="10.21875" style="91" customWidth="1"/>
    <col min="5893" max="5897" width="4.44140625" style="91"/>
    <col min="5898" max="5898" width="8.21875" style="91" customWidth="1"/>
    <col min="5899" max="5900" width="4.44140625" style="91"/>
    <col min="5901" max="5906" width="5.6640625" style="91" customWidth="1"/>
    <col min="5907" max="5907" width="4.44140625" style="91"/>
    <col min="5908" max="5909" width="7.44140625" style="91" customWidth="1"/>
    <col min="5910" max="5912" width="4.44140625" style="9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48" width="10.21875" style="91" customWidth="1"/>
    <col min="6149" max="6153" width="4.44140625" style="91"/>
    <col min="6154" max="6154" width="8.21875" style="91" customWidth="1"/>
    <col min="6155" max="6156" width="4.44140625" style="91"/>
    <col min="6157" max="6162" width="5.6640625" style="91" customWidth="1"/>
    <col min="6163" max="6163" width="4.44140625" style="91"/>
    <col min="6164" max="6165" width="7.44140625" style="91" customWidth="1"/>
    <col min="6166" max="6168" width="4.44140625" style="9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4" width="10.21875" style="91" customWidth="1"/>
    <col min="6405" max="6409" width="4.44140625" style="91"/>
    <col min="6410" max="6410" width="8.21875" style="91" customWidth="1"/>
    <col min="6411" max="6412" width="4.44140625" style="91"/>
    <col min="6413" max="6418" width="5.6640625" style="91" customWidth="1"/>
    <col min="6419" max="6419" width="4.44140625" style="91"/>
    <col min="6420" max="6421" width="7.44140625" style="91" customWidth="1"/>
    <col min="6422" max="6424" width="4.44140625" style="9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0" width="10.21875" style="91" customWidth="1"/>
    <col min="6661" max="6665" width="4.44140625" style="91"/>
    <col min="6666" max="6666" width="8.21875" style="91" customWidth="1"/>
    <col min="6667" max="6668" width="4.44140625" style="91"/>
    <col min="6669" max="6674" width="5.6640625" style="91" customWidth="1"/>
    <col min="6675" max="6675" width="4.44140625" style="91"/>
    <col min="6676" max="6677" width="7.44140625" style="91" customWidth="1"/>
    <col min="6678" max="6680" width="4.44140625" style="9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16" width="10.21875" style="91" customWidth="1"/>
    <col min="6917" max="6921" width="4.44140625" style="91"/>
    <col min="6922" max="6922" width="8.21875" style="91" customWidth="1"/>
    <col min="6923" max="6924" width="4.44140625" style="91"/>
    <col min="6925" max="6930" width="5.6640625" style="91" customWidth="1"/>
    <col min="6931" max="6931" width="4.44140625" style="91"/>
    <col min="6932" max="6933" width="7.44140625" style="91" customWidth="1"/>
    <col min="6934" max="6936" width="4.44140625" style="9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2" width="10.21875" style="91" customWidth="1"/>
    <col min="7173" max="7177" width="4.44140625" style="91"/>
    <col min="7178" max="7178" width="8.21875" style="91" customWidth="1"/>
    <col min="7179" max="7180" width="4.44140625" style="91"/>
    <col min="7181" max="7186" width="5.6640625" style="91" customWidth="1"/>
    <col min="7187" max="7187" width="4.44140625" style="91"/>
    <col min="7188" max="7189" width="7.44140625" style="91" customWidth="1"/>
    <col min="7190" max="7192" width="4.44140625" style="9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28" width="10.21875" style="91" customWidth="1"/>
    <col min="7429" max="7433" width="4.44140625" style="91"/>
    <col min="7434" max="7434" width="8.21875" style="91" customWidth="1"/>
    <col min="7435" max="7436" width="4.44140625" style="91"/>
    <col min="7437" max="7442" width="5.6640625" style="91" customWidth="1"/>
    <col min="7443" max="7443" width="4.44140625" style="91"/>
    <col min="7444" max="7445" width="7.44140625" style="91" customWidth="1"/>
    <col min="7446" max="7448" width="4.44140625" style="9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4" width="10.21875" style="91" customWidth="1"/>
    <col min="7685" max="7689" width="4.44140625" style="91"/>
    <col min="7690" max="7690" width="8.21875" style="91" customWidth="1"/>
    <col min="7691" max="7692" width="4.44140625" style="91"/>
    <col min="7693" max="7698" width="5.6640625" style="91" customWidth="1"/>
    <col min="7699" max="7699" width="4.44140625" style="91"/>
    <col min="7700" max="7701" width="7.44140625" style="91" customWidth="1"/>
    <col min="7702" max="7704" width="4.44140625" style="9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0" width="10.21875" style="91" customWidth="1"/>
    <col min="7941" max="7945" width="4.44140625" style="91"/>
    <col min="7946" max="7946" width="8.21875" style="91" customWidth="1"/>
    <col min="7947" max="7948" width="4.44140625" style="91"/>
    <col min="7949" max="7954" width="5.6640625" style="91" customWidth="1"/>
    <col min="7955" max="7955" width="4.44140625" style="91"/>
    <col min="7956" max="7957" width="7.44140625" style="91" customWidth="1"/>
    <col min="7958" max="7960" width="4.44140625" style="9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196" width="10.21875" style="91" customWidth="1"/>
    <col min="8197" max="8201" width="4.44140625" style="91"/>
    <col min="8202" max="8202" width="8.21875" style="91" customWidth="1"/>
    <col min="8203" max="8204" width="4.44140625" style="91"/>
    <col min="8205" max="8210" width="5.6640625" style="91" customWidth="1"/>
    <col min="8211" max="8211" width="4.44140625" style="91"/>
    <col min="8212" max="8213" width="7.44140625" style="91" customWidth="1"/>
    <col min="8214" max="8216" width="4.44140625" style="9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2" width="10.21875" style="91" customWidth="1"/>
    <col min="8453" max="8457" width="4.44140625" style="91"/>
    <col min="8458" max="8458" width="8.21875" style="91" customWidth="1"/>
    <col min="8459" max="8460" width="4.44140625" style="91"/>
    <col min="8461" max="8466" width="5.6640625" style="91" customWidth="1"/>
    <col min="8467" max="8467" width="4.44140625" style="91"/>
    <col min="8468" max="8469" width="7.44140625" style="91" customWidth="1"/>
    <col min="8470" max="8472" width="4.44140625" style="9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08" width="10.21875" style="91" customWidth="1"/>
    <col min="8709" max="8713" width="4.44140625" style="91"/>
    <col min="8714" max="8714" width="8.21875" style="91" customWidth="1"/>
    <col min="8715" max="8716" width="4.44140625" style="91"/>
    <col min="8717" max="8722" width="5.6640625" style="91" customWidth="1"/>
    <col min="8723" max="8723" width="4.44140625" style="91"/>
    <col min="8724" max="8725" width="7.44140625" style="91" customWidth="1"/>
    <col min="8726" max="8728" width="4.44140625" style="9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4" width="10.21875" style="91" customWidth="1"/>
    <col min="8965" max="8969" width="4.44140625" style="91"/>
    <col min="8970" max="8970" width="8.21875" style="91" customWidth="1"/>
    <col min="8971" max="8972" width="4.44140625" style="91"/>
    <col min="8973" max="8978" width="5.6640625" style="91" customWidth="1"/>
    <col min="8979" max="8979" width="4.44140625" style="91"/>
    <col min="8980" max="8981" width="7.44140625" style="91" customWidth="1"/>
    <col min="8982" max="8984" width="4.44140625" style="9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0" width="10.21875" style="91" customWidth="1"/>
    <col min="9221" max="9225" width="4.44140625" style="91"/>
    <col min="9226" max="9226" width="8.21875" style="91" customWidth="1"/>
    <col min="9227" max="9228" width="4.44140625" style="91"/>
    <col min="9229" max="9234" width="5.6640625" style="91" customWidth="1"/>
    <col min="9235" max="9235" width="4.44140625" style="91"/>
    <col min="9236" max="9237" width="7.44140625" style="91" customWidth="1"/>
    <col min="9238" max="9240" width="4.44140625" style="9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76" width="10.21875" style="91" customWidth="1"/>
    <col min="9477" max="9481" width="4.44140625" style="91"/>
    <col min="9482" max="9482" width="8.21875" style="91" customWidth="1"/>
    <col min="9483" max="9484" width="4.44140625" style="91"/>
    <col min="9485" max="9490" width="5.6640625" style="91" customWidth="1"/>
    <col min="9491" max="9491" width="4.44140625" style="91"/>
    <col min="9492" max="9493" width="7.44140625" style="91" customWidth="1"/>
    <col min="9494" max="9496" width="4.44140625" style="9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2" width="10.21875" style="91" customWidth="1"/>
    <col min="9733" max="9737" width="4.44140625" style="91"/>
    <col min="9738" max="9738" width="8.21875" style="91" customWidth="1"/>
    <col min="9739" max="9740" width="4.44140625" style="91"/>
    <col min="9741" max="9746" width="5.6640625" style="91" customWidth="1"/>
    <col min="9747" max="9747" width="4.44140625" style="91"/>
    <col min="9748" max="9749" width="7.44140625" style="91" customWidth="1"/>
    <col min="9750" max="9752" width="4.44140625" style="9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88" width="10.21875" style="91" customWidth="1"/>
    <col min="9989" max="9993" width="4.44140625" style="91"/>
    <col min="9994" max="9994" width="8.21875" style="91" customWidth="1"/>
    <col min="9995" max="9996" width="4.44140625" style="91"/>
    <col min="9997" max="10002" width="5.6640625" style="91" customWidth="1"/>
    <col min="10003" max="10003" width="4.44140625" style="91"/>
    <col min="10004" max="10005" width="7.44140625" style="91" customWidth="1"/>
    <col min="10006" max="10008" width="4.44140625" style="9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4" width="10.21875" style="91" customWidth="1"/>
    <col min="10245" max="10249" width="4.44140625" style="91"/>
    <col min="10250" max="10250" width="8.21875" style="91" customWidth="1"/>
    <col min="10251" max="10252" width="4.44140625" style="91"/>
    <col min="10253" max="10258" width="5.6640625" style="91" customWidth="1"/>
    <col min="10259" max="10259" width="4.44140625" style="91"/>
    <col min="10260" max="10261" width="7.44140625" style="91" customWidth="1"/>
    <col min="10262" max="10264" width="4.44140625" style="9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0" width="10.21875" style="91" customWidth="1"/>
    <col min="10501" max="10505" width="4.44140625" style="91"/>
    <col min="10506" max="10506" width="8.21875" style="91" customWidth="1"/>
    <col min="10507" max="10508" width="4.44140625" style="91"/>
    <col min="10509" max="10514" width="5.6640625" style="91" customWidth="1"/>
    <col min="10515" max="10515" width="4.44140625" style="91"/>
    <col min="10516" max="10517" width="7.44140625" style="91" customWidth="1"/>
    <col min="10518" max="10520" width="4.44140625" style="9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56" width="10.21875" style="91" customWidth="1"/>
    <col min="10757" max="10761" width="4.44140625" style="91"/>
    <col min="10762" max="10762" width="8.21875" style="91" customWidth="1"/>
    <col min="10763" max="10764" width="4.44140625" style="91"/>
    <col min="10765" max="10770" width="5.6640625" style="91" customWidth="1"/>
    <col min="10771" max="10771" width="4.44140625" style="91"/>
    <col min="10772" max="10773" width="7.44140625" style="91" customWidth="1"/>
    <col min="10774" max="10776" width="4.44140625" style="9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2" width="10.21875" style="91" customWidth="1"/>
    <col min="11013" max="11017" width="4.44140625" style="91"/>
    <col min="11018" max="11018" width="8.21875" style="91" customWidth="1"/>
    <col min="11019" max="11020" width="4.44140625" style="91"/>
    <col min="11021" max="11026" width="5.6640625" style="91" customWidth="1"/>
    <col min="11027" max="11027" width="4.44140625" style="91"/>
    <col min="11028" max="11029" width="7.44140625" style="91" customWidth="1"/>
    <col min="11030" max="11032" width="4.44140625" style="9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68" width="10.21875" style="91" customWidth="1"/>
    <col min="11269" max="11273" width="4.44140625" style="91"/>
    <col min="11274" max="11274" width="8.21875" style="91" customWidth="1"/>
    <col min="11275" max="11276" width="4.44140625" style="91"/>
    <col min="11277" max="11282" width="5.6640625" style="91" customWidth="1"/>
    <col min="11283" max="11283" width="4.44140625" style="91"/>
    <col min="11284" max="11285" width="7.44140625" style="91" customWidth="1"/>
    <col min="11286" max="11288" width="4.44140625" style="9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4" width="10.21875" style="91" customWidth="1"/>
    <col min="11525" max="11529" width="4.44140625" style="91"/>
    <col min="11530" max="11530" width="8.21875" style="91" customWidth="1"/>
    <col min="11531" max="11532" width="4.44140625" style="91"/>
    <col min="11533" max="11538" width="5.6640625" style="91" customWidth="1"/>
    <col min="11539" max="11539" width="4.44140625" style="91"/>
    <col min="11540" max="11541" width="7.44140625" style="91" customWidth="1"/>
    <col min="11542" max="11544" width="4.44140625" style="9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0" width="10.21875" style="91" customWidth="1"/>
    <col min="11781" max="11785" width="4.44140625" style="91"/>
    <col min="11786" max="11786" width="8.21875" style="91" customWidth="1"/>
    <col min="11787" max="11788" width="4.44140625" style="91"/>
    <col min="11789" max="11794" width="5.6640625" style="91" customWidth="1"/>
    <col min="11795" max="11795" width="4.44140625" style="91"/>
    <col min="11796" max="11797" width="7.44140625" style="91" customWidth="1"/>
    <col min="11798" max="11800" width="4.44140625" style="9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36" width="10.21875" style="91" customWidth="1"/>
    <col min="12037" max="12041" width="4.44140625" style="91"/>
    <col min="12042" max="12042" width="8.21875" style="91" customWidth="1"/>
    <col min="12043" max="12044" width="4.44140625" style="91"/>
    <col min="12045" max="12050" width="5.6640625" style="91" customWidth="1"/>
    <col min="12051" max="12051" width="4.44140625" style="91"/>
    <col min="12052" max="12053" width="7.44140625" style="91" customWidth="1"/>
    <col min="12054" max="12056" width="4.44140625" style="9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2" width="10.21875" style="91" customWidth="1"/>
    <col min="12293" max="12297" width="4.44140625" style="91"/>
    <col min="12298" max="12298" width="8.21875" style="91" customWidth="1"/>
    <col min="12299" max="12300" width="4.44140625" style="91"/>
    <col min="12301" max="12306" width="5.6640625" style="91" customWidth="1"/>
    <col min="12307" max="12307" width="4.44140625" style="91"/>
    <col min="12308" max="12309" width="7.44140625" style="91" customWidth="1"/>
    <col min="12310" max="12312" width="4.44140625" style="9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48" width="10.21875" style="91" customWidth="1"/>
    <col min="12549" max="12553" width="4.44140625" style="91"/>
    <col min="12554" max="12554" width="8.21875" style="91" customWidth="1"/>
    <col min="12555" max="12556" width="4.44140625" style="91"/>
    <col min="12557" max="12562" width="5.6640625" style="91" customWidth="1"/>
    <col min="12563" max="12563" width="4.44140625" style="91"/>
    <col min="12564" max="12565" width="7.44140625" style="91" customWidth="1"/>
    <col min="12566" max="12568" width="4.44140625" style="9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4" width="10.21875" style="91" customWidth="1"/>
    <col min="12805" max="12809" width="4.44140625" style="91"/>
    <col min="12810" max="12810" width="8.21875" style="91" customWidth="1"/>
    <col min="12811" max="12812" width="4.44140625" style="91"/>
    <col min="12813" max="12818" width="5.6640625" style="91" customWidth="1"/>
    <col min="12819" max="12819" width="4.44140625" style="91"/>
    <col min="12820" max="12821" width="7.44140625" style="91" customWidth="1"/>
    <col min="12822" max="12824" width="4.44140625" style="9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0" width="10.21875" style="91" customWidth="1"/>
    <col min="13061" max="13065" width="4.44140625" style="91"/>
    <col min="13066" max="13066" width="8.21875" style="91" customWidth="1"/>
    <col min="13067" max="13068" width="4.44140625" style="91"/>
    <col min="13069" max="13074" width="5.6640625" style="91" customWidth="1"/>
    <col min="13075" max="13075" width="4.44140625" style="91"/>
    <col min="13076" max="13077" width="7.44140625" style="91" customWidth="1"/>
    <col min="13078" max="13080" width="4.44140625" style="9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16" width="10.21875" style="91" customWidth="1"/>
    <col min="13317" max="13321" width="4.44140625" style="91"/>
    <col min="13322" max="13322" width="8.21875" style="91" customWidth="1"/>
    <col min="13323" max="13324" width="4.44140625" style="91"/>
    <col min="13325" max="13330" width="5.6640625" style="91" customWidth="1"/>
    <col min="13331" max="13331" width="4.44140625" style="91"/>
    <col min="13332" max="13333" width="7.44140625" style="91" customWidth="1"/>
    <col min="13334" max="13336" width="4.44140625" style="9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2" width="10.21875" style="91" customWidth="1"/>
    <col min="13573" max="13577" width="4.44140625" style="91"/>
    <col min="13578" max="13578" width="8.21875" style="91" customWidth="1"/>
    <col min="13579" max="13580" width="4.44140625" style="91"/>
    <col min="13581" max="13586" width="5.6640625" style="91" customWidth="1"/>
    <col min="13587" max="13587" width="4.44140625" style="91"/>
    <col min="13588" max="13589" width="7.44140625" style="91" customWidth="1"/>
    <col min="13590" max="13592" width="4.44140625" style="9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28" width="10.21875" style="91" customWidth="1"/>
    <col min="13829" max="13833" width="4.44140625" style="91"/>
    <col min="13834" max="13834" width="8.21875" style="91" customWidth="1"/>
    <col min="13835" max="13836" width="4.44140625" style="91"/>
    <col min="13837" max="13842" width="5.6640625" style="91" customWidth="1"/>
    <col min="13843" max="13843" width="4.44140625" style="91"/>
    <col min="13844" max="13845" width="7.44140625" style="91" customWidth="1"/>
    <col min="13846" max="13848" width="4.44140625" style="9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4" width="10.21875" style="91" customWidth="1"/>
    <col min="14085" max="14089" width="4.44140625" style="91"/>
    <col min="14090" max="14090" width="8.21875" style="91" customWidth="1"/>
    <col min="14091" max="14092" width="4.44140625" style="91"/>
    <col min="14093" max="14098" width="5.6640625" style="91" customWidth="1"/>
    <col min="14099" max="14099" width="4.44140625" style="91"/>
    <col min="14100" max="14101" width="7.44140625" style="91" customWidth="1"/>
    <col min="14102" max="14104" width="4.44140625" style="9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0" width="10.21875" style="91" customWidth="1"/>
    <col min="14341" max="14345" width="4.44140625" style="91"/>
    <col min="14346" max="14346" width="8.21875" style="91" customWidth="1"/>
    <col min="14347" max="14348" width="4.44140625" style="91"/>
    <col min="14349" max="14354" width="5.6640625" style="91" customWidth="1"/>
    <col min="14355" max="14355" width="4.44140625" style="91"/>
    <col min="14356" max="14357" width="7.44140625" style="91" customWidth="1"/>
    <col min="14358" max="14360" width="4.44140625" style="9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596" width="10.21875" style="91" customWidth="1"/>
    <col min="14597" max="14601" width="4.44140625" style="91"/>
    <col min="14602" max="14602" width="8.21875" style="91" customWidth="1"/>
    <col min="14603" max="14604" width="4.44140625" style="91"/>
    <col min="14605" max="14610" width="5.6640625" style="91" customWidth="1"/>
    <col min="14611" max="14611" width="4.44140625" style="91"/>
    <col min="14612" max="14613" width="7.44140625" style="91" customWidth="1"/>
    <col min="14614" max="14616" width="4.44140625" style="9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2" width="10.21875" style="91" customWidth="1"/>
    <col min="14853" max="14857" width="4.44140625" style="91"/>
    <col min="14858" max="14858" width="8.21875" style="91" customWidth="1"/>
    <col min="14859" max="14860" width="4.44140625" style="91"/>
    <col min="14861" max="14866" width="5.6640625" style="91" customWidth="1"/>
    <col min="14867" max="14867" width="4.44140625" style="91"/>
    <col min="14868" max="14869" width="7.44140625" style="91" customWidth="1"/>
    <col min="14870" max="14872" width="4.44140625" style="9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08" width="10.21875" style="91" customWidth="1"/>
    <col min="15109" max="15113" width="4.44140625" style="91"/>
    <col min="15114" max="15114" width="8.21875" style="91" customWidth="1"/>
    <col min="15115" max="15116" width="4.44140625" style="91"/>
    <col min="15117" max="15122" width="5.6640625" style="91" customWidth="1"/>
    <col min="15123" max="15123" width="4.44140625" style="91"/>
    <col min="15124" max="15125" width="7.44140625" style="91" customWidth="1"/>
    <col min="15126" max="15128" width="4.44140625" style="9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4" width="10.21875" style="91" customWidth="1"/>
    <col min="15365" max="15369" width="4.44140625" style="91"/>
    <col min="15370" max="15370" width="8.21875" style="91" customWidth="1"/>
    <col min="15371" max="15372" width="4.44140625" style="91"/>
    <col min="15373" max="15378" width="5.6640625" style="91" customWidth="1"/>
    <col min="15379" max="15379" width="4.44140625" style="91"/>
    <col min="15380" max="15381" width="7.44140625" style="91" customWidth="1"/>
    <col min="15382" max="15384" width="4.44140625" style="9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0" width="10.21875" style="91" customWidth="1"/>
    <col min="15621" max="15625" width="4.44140625" style="91"/>
    <col min="15626" max="15626" width="8.21875" style="91" customWidth="1"/>
    <col min="15627" max="15628" width="4.44140625" style="91"/>
    <col min="15629" max="15634" width="5.6640625" style="91" customWidth="1"/>
    <col min="15635" max="15635" width="4.44140625" style="91"/>
    <col min="15636" max="15637" width="7.44140625" style="91" customWidth="1"/>
    <col min="15638" max="15640" width="4.44140625" style="9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76" width="10.21875" style="91" customWidth="1"/>
    <col min="15877" max="15881" width="4.44140625" style="91"/>
    <col min="15882" max="15882" width="8.21875" style="91" customWidth="1"/>
    <col min="15883" max="15884" width="4.44140625" style="91"/>
    <col min="15885" max="15890" width="5.6640625" style="91" customWidth="1"/>
    <col min="15891" max="15891" width="4.44140625" style="91"/>
    <col min="15892" max="15893" width="7.44140625" style="91" customWidth="1"/>
    <col min="15894" max="15896" width="4.44140625" style="9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2" width="10.21875" style="91" customWidth="1"/>
    <col min="16133" max="16137" width="4.44140625" style="91"/>
    <col min="16138" max="16138" width="8.21875" style="91" customWidth="1"/>
    <col min="16139" max="16140" width="4.44140625" style="91"/>
    <col min="16141" max="16146" width="5.6640625" style="91" customWidth="1"/>
    <col min="16147" max="16147" width="4.44140625" style="91"/>
    <col min="16148" max="16149" width="7.44140625" style="91" customWidth="1"/>
    <col min="16150" max="16152" width="4.44140625" style="91"/>
    <col min="16153" max="16153" width="2.6640625" style="91" customWidth="1"/>
    <col min="16154" max="16154" width="3.77734375" style="91" customWidth="1"/>
    <col min="16155" max="16384" width="4.44140625" style="91"/>
  </cols>
  <sheetData>
    <row r="1" spans="1:25" ht="15" customHeight="1" x14ac:dyDescent="0.2">
      <c r="A1" s="89"/>
      <c r="B1" s="90"/>
      <c r="C1" s="90"/>
      <c r="D1" s="90"/>
      <c r="E1" s="90"/>
      <c r="F1" s="90"/>
      <c r="G1" s="90"/>
      <c r="H1" s="90"/>
      <c r="I1" s="90"/>
      <c r="J1" s="90"/>
      <c r="K1" s="90"/>
      <c r="L1" s="90"/>
      <c r="M1" s="90"/>
      <c r="N1" s="90"/>
      <c r="O1" s="90"/>
      <c r="P1" s="90"/>
      <c r="Q1" s="90"/>
      <c r="R1" s="90"/>
      <c r="S1" s="90"/>
      <c r="T1" s="90"/>
      <c r="U1" s="90"/>
      <c r="V1" s="90"/>
      <c r="W1" s="90"/>
      <c r="X1" s="90"/>
      <c r="Y1" s="90"/>
    </row>
    <row r="2" spans="1:25" ht="15" customHeight="1" x14ac:dyDescent="0.2">
      <c r="A2" s="89"/>
      <c r="B2" s="90"/>
      <c r="C2" s="90"/>
      <c r="D2" s="90"/>
      <c r="E2" s="90"/>
      <c r="F2" s="90"/>
      <c r="G2" s="90"/>
      <c r="H2" s="90"/>
      <c r="I2" s="90"/>
      <c r="J2" s="90"/>
      <c r="K2" s="90"/>
      <c r="L2" s="90"/>
      <c r="M2" s="90"/>
      <c r="N2" s="90"/>
      <c r="O2" s="90"/>
      <c r="P2" s="90"/>
      <c r="Q2" s="1336" t="s">
        <v>254</v>
      </c>
      <c r="R2" s="1336"/>
      <c r="S2" s="1336"/>
      <c r="T2" s="1336"/>
      <c r="U2" s="1336"/>
      <c r="V2" s="1336"/>
      <c r="W2" s="1336"/>
      <c r="X2" s="1336"/>
      <c r="Y2" s="1336"/>
    </row>
    <row r="3" spans="1:25" ht="15" customHeight="1" x14ac:dyDescent="0.2">
      <c r="A3" s="89"/>
      <c r="B3" s="90"/>
      <c r="C3" s="90"/>
      <c r="D3" s="90"/>
      <c r="E3" s="90"/>
      <c r="F3" s="90"/>
      <c r="G3" s="90"/>
      <c r="H3" s="90"/>
      <c r="I3" s="90"/>
      <c r="J3" s="90"/>
      <c r="K3" s="90"/>
      <c r="L3" s="90"/>
      <c r="M3" s="90"/>
      <c r="N3" s="90"/>
      <c r="O3" s="90"/>
      <c r="P3" s="90"/>
      <c r="Q3" s="90"/>
      <c r="R3" s="90"/>
      <c r="S3" s="92"/>
      <c r="T3" s="90"/>
      <c r="U3" s="90"/>
      <c r="V3" s="90"/>
      <c r="W3" s="90"/>
      <c r="X3" s="90"/>
      <c r="Y3" s="90"/>
    </row>
    <row r="4" spans="1:25" ht="15" customHeight="1" x14ac:dyDescent="0.2">
      <c r="A4" s="89"/>
      <c r="B4" s="1337" t="s">
        <v>3</v>
      </c>
      <c r="C4" s="1337"/>
      <c r="D4" s="1337"/>
      <c r="E4" s="1337"/>
      <c r="F4" s="1337"/>
      <c r="G4" s="1337"/>
      <c r="H4" s="1337"/>
      <c r="I4" s="1337"/>
      <c r="J4" s="1337"/>
      <c r="K4" s="1337"/>
      <c r="L4" s="1337"/>
      <c r="M4" s="1337"/>
      <c r="N4" s="1337"/>
      <c r="O4" s="1337"/>
      <c r="P4" s="1337"/>
      <c r="Q4" s="1337"/>
      <c r="R4" s="1337"/>
      <c r="S4" s="1337"/>
      <c r="T4" s="1337"/>
      <c r="U4" s="1337"/>
      <c r="V4" s="1337"/>
      <c r="W4" s="1337"/>
      <c r="X4" s="1337"/>
      <c r="Y4" s="1337"/>
    </row>
    <row r="5" spans="1:25" ht="15" customHeight="1" x14ac:dyDescent="0.2">
      <c r="A5" s="89"/>
      <c r="B5" s="90"/>
      <c r="C5" s="90"/>
      <c r="D5" s="90"/>
      <c r="E5" s="90"/>
      <c r="F5" s="90"/>
      <c r="G5" s="90"/>
      <c r="H5" s="90"/>
      <c r="I5" s="90"/>
      <c r="J5" s="90"/>
      <c r="K5" s="90"/>
      <c r="L5" s="90"/>
      <c r="M5" s="90"/>
      <c r="N5" s="90"/>
      <c r="O5" s="90"/>
      <c r="P5" s="90"/>
      <c r="Q5" s="90"/>
      <c r="R5" s="90"/>
      <c r="S5" s="90"/>
      <c r="T5" s="90"/>
      <c r="U5" s="90"/>
      <c r="V5" s="90"/>
      <c r="W5" s="90"/>
      <c r="X5" s="90"/>
      <c r="Y5" s="90"/>
    </row>
    <row r="6" spans="1:25" ht="22.5" customHeight="1" x14ac:dyDescent="0.2">
      <c r="A6" s="89"/>
      <c r="B6" s="1313" t="s">
        <v>4</v>
      </c>
      <c r="C6" s="1314"/>
      <c r="D6" s="1314"/>
      <c r="E6" s="1314"/>
      <c r="F6" s="1315"/>
      <c r="G6" s="1313"/>
      <c r="H6" s="1314"/>
      <c r="I6" s="1314"/>
      <c r="J6" s="1314"/>
      <c r="K6" s="1314"/>
      <c r="L6" s="1314"/>
      <c r="M6" s="1314"/>
      <c r="N6" s="1314"/>
      <c r="O6" s="1314"/>
      <c r="P6" s="1314"/>
      <c r="Q6" s="1314"/>
      <c r="R6" s="1314"/>
      <c r="S6" s="1314"/>
      <c r="T6" s="1314"/>
      <c r="U6" s="1314"/>
      <c r="V6" s="1314"/>
      <c r="W6" s="1314"/>
      <c r="X6" s="1314"/>
      <c r="Y6" s="1315"/>
    </row>
    <row r="7" spans="1:25" ht="22.5" customHeight="1" x14ac:dyDescent="0.2">
      <c r="A7" s="89"/>
      <c r="B7" s="1313" t="s">
        <v>255</v>
      </c>
      <c r="C7" s="1314"/>
      <c r="D7" s="1314"/>
      <c r="E7" s="1314"/>
      <c r="F7" s="1315"/>
      <c r="G7" s="1313" t="s">
        <v>256</v>
      </c>
      <c r="H7" s="1314"/>
      <c r="I7" s="1314"/>
      <c r="J7" s="1314"/>
      <c r="K7" s="1314"/>
      <c r="L7" s="1314"/>
      <c r="M7" s="1314"/>
      <c r="N7" s="1314"/>
      <c r="O7" s="1314"/>
      <c r="P7" s="1314"/>
      <c r="Q7" s="1314"/>
      <c r="R7" s="1314"/>
      <c r="S7" s="1314"/>
      <c r="T7" s="1314"/>
      <c r="U7" s="1314"/>
      <c r="V7" s="1314"/>
      <c r="W7" s="1314"/>
      <c r="X7" s="1314"/>
      <c r="Y7" s="1315"/>
    </row>
    <row r="8" spans="1:25" ht="22.5" customHeight="1" x14ac:dyDescent="0.2">
      <c r="A8" s="89"/>
      <c r="B8" s="1304" t="s">
        <v>257</v>
      </c>
      <c r="C8" s="1304"/>
      <c r="D8" s="1304"/>
      <c r="E8" s="1304"/>
      <c r="F8" s="1304"/>
      <c r="G8" s="1338" t="s">
        <v>258</v>
      </c>
      <c r="H8" s="1339"/>
      <c r="I8" s="1339"/>
      <c r="J8" s="1339"/>
      <c r="K8" s="1339"/>
      <c r="L8" s="1339"/>
      <c r="M8" s="1339"/>
      <c r="N8" s="1339"/>
      <c r="O8" s="1339"/>
      <c r="P8" s="1339"/>
      <c r="Q8" s="1339"/>
      <c r="R8" s="1339"/>
      <c r="S8" s="1339"/>
      <c r="T8" s="1339"/>
      <c r="U8" s="1339"/>
      <c r="V8" s="1339"/>
      <c r="W8" s="1339"/>
      <c r="X8" s="1339"/>
      <c r="Y8" s="1340"/>
    </row>
    <row r="9" spans="1:25" ht="15" customHeight="1" x14ac:dyDescent="0.2">
      <c r="A9" s="89"/>
      <c r="B9" s="90"/>
      <c r="C9" s="90"/>
      <c r="D9" s="90"/>
      <c r="E9" s="90"/>
      <c r="F9" s="90"/>
      <c r="G9" s="90"/>
      <c r="H9" s="90"/>
      <c r="I9" s="90"/>
      <c r="J9" s="90"/>
      <c r="K9" s="90"/>
      <c r="L9" s="90"/>
      <c r="M9" s="90"/>
      <c r="N9" s="90"/>
      <c r="O9" s="90"/>
      <c r="P9" s="90"/>
      <c r="Q9" s="90"/>
      <c r="R9" s="90"/>
      <c r="S9" s="90"/>
      <c r="T9" s="90"/>
      <c r="U9" s="90"/>
      <c r="V9" s="90"/>
      <c r="W9" s="90"/>
      <c r="X9" s="90"/>
      <c r="Y9" s="90"/>
    </row>
    <row r="10" spans="1:25" ht="15" customHeight="1" x14ac:dyDescent="0.2">
      <c r="A10" s="89"/>
      <c r="B10" s="93"/>
      <c r="C10" s="94"/>
      <c r="D10" s="94"/>
      <c r="E10" s="94"/>
      <c r="F10" s="94"/>
      <c r="G10" s="94"/>
      <c r="H10" s="94"/>
      <c r="I10" s="94"/>
      <c r="J10" s="94"/>
      <c r="K10" s="94"/>
      <c r="L10" s="94"/>
      <c r="M10" s="94"/>
      <c r="N10" s="94"/>
      <c r="O10" s="94"/>
      <c r="P10" s="94"/>
      <c r="Q10" s="94"/>
      <c r="R10" s="94"/>
      <c r="S10" s="94"/>
      <c r="T10" s="94"/>
      <c r="U10" s="93"/>
      <c r="V10" s="94"/>
      <c r="W10" s="94"/>
      <c r="X10" s="94"/>
      <c r="Y10" s="95"/>
    </row>
    <row r="11" spans="1:25" ht="16.2" x14ac:dyDescent="0.2">
      <c r="A11" s="89"/>
      <c r="B11" s="96" t="s">
        <v>5</v>
      </c>
      <c r="C11" s="90"/>
      <c r="D11" s="90"/>
      <c r="E11" s="90"/>
      <c r="F11" s="90"/>
      <c r="G11" s="90"/>
      <c r="H11" s="90"/>
      <c r="I11" s="90"/>
      <c r="J11" s="90"/>
      <c r="K11" s="90"/>
      <c r="L11" s="90"/>
      <c r="M11" s="90"/>
      <c r="N11" s="90"/>
      <c r="O11" s="90"/>
      <c r="P11" s="90"/>
      <c r="Q11" s="90"/>
      <c r="R11" s="90"/>
      <c r="S11" s="90"/>
      <c r="T11" s="90"/>
      <c r="U11" s="97"/>
      <c r="V11" s="1297" t="s">
        <v>259</v>
      </c>
      <c r="W11" s="1297"/>
      <c r="X11" s="1297"/>
      <c r="Y11" s="98"/>
    </row>
    <row r="12" spans="1:25" ht="15" customHeight="1" x14ac:dyDescent="0.2">
      <c r="A12" s="89"/>
      <c r="B12" s="96"/>
      <c r="C12" s="90"/>
      <c r="D12" s="90"/>
      <c r="E12" s="90"/>
      <c r="F12" s="90"/>
      <c r="G12" s="90"/>
      <c r="H12" s="90"/>
      <c r="I12" s="90"/>
      <c r="J12" s="90"/>
      <c r="K12" s="90"/>
      <c r="L12" s="90"/>
      <c r="M12" s="90"/>
      <c r="N12" s="90"/>
      <c r="O12" s="90"/>
      <c r="P12" s="90"/>
      <c r="Q12" s="90"/>
      <c r="R12" s="90"/>
      <c r="S12" s="90"/>
      <c r="T12" s="90"/>
      <c r="U12" s="96"/>
      <c r="V12" s="90"/>
      <c r="W12" s="90"/>
      <c r="X12" s="90"/>
      <c r="Y12" s="99"/>
    </row>
    <row r="13" spans="1:25" ht="15" customHeight="1" x14ac:dyDescent="0.2">
      <c r="A13" s="89"/>
      <c r="B13" s="96"/>
      <c r="C13" s="100" t="s">
        <v>260</v>
      </c>
      <c r="D13" s="1298" t="s">
        <v>261</v>
      </c>
      <c r="E13" s="1298"/>
      <c r="F13" s="1298"/>
      <c r="G13" s="1298"/>
      <c r="H13" s="1298"/>
      <c r="I13" s="1298"/>
      <c r="J13" s="1298"/>
      <c r="K13" s="1298"/>
      <c r="L13" s="1298"/>
      <c r="M13" s="1298"/>
      <c r="N13" s="1298"/>
      <c r="O13" s="1298"/>
      <c r="P13" s="1298"/>
      <c r="Q13" s="1298"/>
      <c r="R13" s="1298"/>
      <c r="S13" s="1298"/>
      <c r="T13" s="1299"/>
      <c r="U13" s="101"/>
      <c r="V13" s="102" t="s">
        <v>262</v>
      </c>
      <c r="W13" s="102" t="s">
        <v>263</v>
      </c>
      <c r="X13" s="102" t="s">
        <v>262</v>
      </c>
      <c r="Y13" s="103"/>
    </row>
    <row r="14" spans="1:25" ht="15" customHeight="1" x14ac:dyDescent="0.2">
      <c r="A14" s="89"/>
      <c r="B14" s="96"/>
      <c r="C14" s="90"/>
      <c r="D14" s="1298"/>
      <c r="E14" s="1298"/>
      <c r="F14" s="1298"/>
      <c r="G14" s="1298"/>
      <c r="H14" s="1298"/>
      <c r="I14" s="1298"/>
      <c r="J14" s="1298"/>
      <c r="K14" s="1298"/>
      <c r="L14" s="1298"/>
      <c r="M14" s="1298"/>
      <c r="N14" s="1298"/>
      <c r="O14" s="1298"/>
      <c r="P14" s="1298"/>
      <c r="Q14" s="1298"/>
      <c r="R14" s="1298"/>
      <c r="S14" s="1298"/>
      <c r="T14" s="1299"/>
      <c r="U14" s="104"/>
      <c r="V14" s="105"/>
      <c r="W14" s="105"/>
      <c r="X14" s="105"/>
      <c r="Y14" s="106"/>
    </row>
    <row r="15" spans="1:25" ht="7.5" customHeight="1" x14ac:dyDescent="0.2">
      <c r="A15" s="89"/>
      <c r="B15" s="96"/>
      <c r="C15" s="90"/>
      <c r="D15" s="90"/>
      <c r="E15" s="90"/>
      <c r="F15" s="90"/>
      <c r="G15" s="90"/>
      <c r="H15" s="90"/>
      <c r="I15" s="90"/>
      <c r="J15" s="90"/>
      <c r="K15" s="90"/>
      <c r="L15" s="90"/>
      <c r="M15" s="90"/>
      <c r="N15" s="90"/>
      <c r="O15" s="90"/>
      <c r="P15" s="90"/>
      <c r="Q15" s="90"/>
      <c r="R15" s="90"/>
      <c r="S15" s="90"/>
      <c r="T15" s="90"/>
      <c r="U15" s="101"/>
      <c r="V15" s="102"/>
      <c r="W15" s="102"/>
      <c r="X15" s="102"/>
      <c r="Y15" s="103"/>
    </row>
    <row r="16" spans="1:25" ht="15" customHeight="1" x14ac:dyDescent="0.2">
      <c r="A16" s="89"/>
      <c r="B16" s="96"/>
      <c r="C16" s="100" t="s">
        <v>264</v>
      </c>
      <c r="D16" s="1298" t="s">
        <v>265</v>
      </c>
      <c r="E16" s="1298"/>
      <c r="F16" s="1298"/>
      <c r="G16" s="1298"/>
      <c r="H16" s="1298"/>
      <c r="I16" s="1298"/>
      <c r="J16" s="1298"/>
      <c r="K16" s="1298"/>
      <c r="L16" s="1298"/>
      <c r="M16" s="1298"/>
      <c r="N16" s="1298"/>
      <c r="O16" s="1298"/>
      <c r="P16" s="1298"/>
      <c r="Q16" s="1298"/>
      <c r="R16" s="1298"/>
      <c r="S16" s="1298"/>
      <c r="T16" s="1299"/>
      <c r="U16" s="101"/>
      <c r="V16" s="102" t="s">
        <v>262</v>
      </c>
      <c r="W16" s="102" t="s">
        <v>263</v>
      </c>
      <c r="X16" s="102" t="s">
        <v>262</v>
      </c>
      <c r="Y16" s="103"/>
    </row>
    <row r="17" spans="1:25" ht="15" customHeight="1" x14ac:dyDescent="0.2">
      <c r="A17" s="89"/>
      <c r="B17" s="96"/>
      <c r="C17" s="90"/>
      <c r="D17" s="1298"/>
      <c r="E17" s="1298"/>
      <c r="F17" s="1298"/>
      <c r="G17" s="1298"/>
      <c r="H17" s="1298"/>
      <c r="I17" s="1298"/>
      <c r="J17" s="1298"/>
      <c r="K17" s="1298"/>
      <c r="L17" s="1298"/>
      <c r="M17" s="1298"/>
      <c r="N17" s="1298"/>
      <c r="O17" s="1298"/>
      <c r="P17" s="1298"/>
      <c r="Q17" s="1298"/>
      <c r="R17" s="1298"/>
      <c r="S17" s="1298"/>
      <c r="T17" s="1299"/>
      <c r="U17" s="101"/>
      <c r="V17" s="102"/>
      <c r="W17" s="102"/>
      <c r="X17" s="102"/>
      <c r="Y17" s="103"/>
    </row>
    <row r="18" spans="1:25" ht="7.5" customHeight="1" x14ac:dyDescent="0.2">
      <c r="A18" s="89"/>
      <c r="B18" s="96"/>
      <c r="C18" s="90"/>
      <c r="D18" s="90"/>
      <c r="E18" s="90"/>
      <c r="F18" s="90"/>
      <c r="G18" s="90"/>
      <c r="H18" s="90"/>
      <c r="I18" s="90"/>
      <c r="J18" s="90"/>
      <c r="K18" s="90"/>
      <c r="L18" s="90"/>
      <c r="M18" s="90"/>
      <c r="N18" s="90"/>
      <c r="O18" s="90"/>
      <c r="P18" s="90"/>
      <c r="Q18" s="90"/>
      <c r="R18" s="90"/>
      <c r="S18" s="90"/>
      <c r="T18" s="90"/>
      <c r="U18" s="101"/>
      <c r="V18" s="102"/>
      <c r="W18" s="102"/>
      <c r="X18" s="102"/>
      <c r="Y18" s="103"/>
    </row>
    <row r="19" spans="1:25" x14ac:dyDescent="0.2">
      <c r="A19" s="89"/>
      <c r="B19" s="96"/>
      <c r="C19" s="100" t="s">
        <v>266</v>
      </c>
      <c r="D19" s="1300" t="s">
        <v>267</v>
      </c>
      <c r="E19" s="1300"/>
      <c r="F19" s="1300"/>
      <c r="G19" s="1300"/>
      <c r="H19" s="1300"/>
      <c r="I19" s="1300"/>
      <c r="J19" s="1300"/>
      <c r="K19" s="1300"/>
      <c r="L19" s="1300"/>
      <c r="M19" s="1300"/>
      <c r="N19" s="1300"/>
      <c r="O19" s="1300"/>
      <c r="P19" s="1300"/>
      <c r="Q19" s="1300"/>
      <c r="R19" s="1300"/>
      <c r="S19" s="1300"/>
      <c r="T19" s="1326"/>
      <c r="U19" s="101"/>
      <c r="V19" s="102" t="s">
        <v>262</v>
      </c>
      <c r="W19" s="102" t="s">
        <v>263</v>
      </c>
      <c r="X19" s="102" t="s">
        <v>262</v>
      </c>
      <c r="Y19" s="103"/>
    </row>
    <row r="20" spans="1:25" ht="7.5" customHeight="1" x14ac:dyDescent="0.2">
      <c r="A20" s="89"/>
      <c r="B20" s="96"/>
      <c r="C20" s="90"/>
      <c r="D20" s="90"/>
      <c r="E20" s="90"/>
      <c r="F20" s="90"/>
      <c r="G20" s="90"/>
      <c r="H20" s="90"/>
      <c r="I20" s="90"/>
      <c r="J20" s="90"/>
      <c r="K20" s="90"/>
      <c r="L20" s="90"/>
      <c r="M20" s="90"/>
      <c r="N20" s="90"/>
      <c r="O20" s="90"/>
      <c r="P20" s="90"/>
      <c r="Q20" s="90"/>
      <c r="R20" s="90"/>
      <c r="S20" s="90"/>
      <c r="T20" s="90"/>
      <c r="U20" s="101"/>
      <c r="V20" s="102"/>
      <c r="W20" s="102"/>
      <c r="X20" s="102"/>
      <c r="Y20" s="103"/>
    </row>
    <row r="21" spans="1:25" ht="15" customHeight="1" x14ac:dyDescent="0.2">
      <c r="A21" s="89"/>
      <c r="B21" s="96"/>
      <c r="C21" s="107" t="s">
        <v>88</v>
      </c>
      <c r="D21" s="107" t="s">
        <v>268</v>
      </c>
      <c r="E21" s="108"/>
      <c r="F21" s="108"/>
      <c r="G21" s="108"/>
      <c r="H21" s="108"/>
      <c r="I21" s="108"/>
      <c r="J21" s="108"/>
      <c r="K21" s="108"/>
      <c r="L21" s="108"/>
      <c r="M21" s="108"/>
      <c r="N21" s="108"/>
      <c r="O21" s="108"/>
      <c r="P21" s="108"/>
      <c r="Q21" s="108"/>
      <c r="R21" s="108"/>
      <c r="S21" s="108"/>
      <c r="T21" s="109"/>
      <c r="U21" s="101"/>
      <c r="V21" s="102" t="s">
        <v>262</v>
      </c>
      <c r="W21" s="102" t="s">
        <v>263</v>
      </c>
      <c r="X21" s="102" t="s">
        <v>262</v>
      </c>
      <c r="Y21" s="103"/>
    </row>
    <row r="22" spans="1:25" ht="7.5" customHeight="1" x14ac:dyDescent="0.2">
      <c r="A22" s="89"/>
      <c r="B22" s="96"/>
      <c r="C22" s="90"/>
      <c r="D22" s="90"/>
      <c r="E22" s="90"/>
      <c r="F22" s="90"/>
      <c r="G22" s="90"/>
      <c r="H22" s="90"/>
      <c r="I22" s="90"/>
      <c r="J22" s="90"/>
      <c r="K22" s="90"/>
      <c r="L22" s="90"/>
      <c r="M22" s="90"/>
      <c r="N22" s="90"/>
      <c r="O22" s="90"/>
      <c r="P22" s="90"/>
      <c r="Q22" s="90"/>
      <c r="R22" s="90"/>
      <c r="S22" s="90"/>
      <c r="T22" s="90"/>
      <c r="U22" s="101"/>
      <c r="V22" s="102"/>
      <c r="W22" s="102"/>
      <c r="X22" s="102"/>
      <c r="Y22" s="103"/>
    </row>
    <row r="23" spans="1:25" ht="15" customHeight="1" x14ac:dyDescent="0.2">
      <c r="A23" s="89"/>
      <c r="B23" s="96"/>
      <c r="C23" s="90" t="s">
        <v>269</v>
      </c>
      <c r="D23" s="1300" t="s">
        <v>270</v>
      </c>
      <c r="E23" s="1300"/>
      <c r="F23" s="1300"/>
      <c r="G23" s="1300"/>
      <c r="H23" s="1300"/>
      <c r="I23" s="1300"/>
      <c r="J23" s="1300"/>
      <c r="K23" s="1300"/>
      <c r="L23" s="1300"/>
      <c r="M23" s="1300"/>
      <c r="N23" s="1300"/>
      <c r="O23" s="1300"/>
      <c r="P23" s="1300"/>
      <c r="Q23" s="1300"/>
      <c r="R23" s="1300"/>
      <c r="S23" s="1300"/>
      <c r="T23" s="1326"/>
      <c r="U23" s="101"/>
      <c r="V23" s="102" t="s">
        <v>262</v>
      </c>
      <c r="W23" s="102" t="s">
        <v>263</v>
      </c>
      <c r="X23" s="102" t="s">
        <v>262</v>
      </c>
      <c r="Y23" s="103"/>
    </row>
    <row r="24" spans="1:25" ht="7.5" customHeight="1" x14ac:dyDescent="0.2">
      <c r="A24" s="89"/>
      <c r="B24" s="96"/>
      <c r="C24" s="90"/>
      <c r="D24" s="90"/>
      <c r="E24" s="90"/>
      <c r="F24" s="90"/>
      <c r="G24" s="90"/>
      <c r="H24" s="90"/>
      <c r="I24" s="90"/>
      <c r="J24" s="90"/>
      <c r="K24" s="90"/>
      <c r="L24" s="90"/>
      <c r="M24" s="90"/>
      <c r="N24" s="90"/>
      <c r="O24" s="90"/>
      <c r="P24" s="90"/>
      <c r="Q24" s="90"/>
      <c r="R24" s="90"/>
      <c r="S24" s="90"/>
      <c r="T24" s="90"/>
      <c r="U24" s="101"/>
      <c r="V24" s="102"/>
      <c r="W24" s="102"/>
      <c r="X24" s="102"/>
      <c r="Y24" s="103"/>
    </row>
    <row r="25" spans="1:25" ht="15" customHeight="1" x14ac:dyDescent="0.2">
      <c r="A25" s="89"/>
      <c r="B25" s="96"/>
      <c r="C25" s="90" t="s">
        <v>271</v>
      </c>
      <c r="D25" s="1300" t="s">
        <v>272</v>
      </c>
      <c r="E25" s="1300"/>
      <c r="F25" s="1300"/>
      <c r="G25" s="1300"/>
      <c r="H25" s="1300"/>
      <c r="I25" s="1300"/>
      <c r="J25" s="1300"/>
      <c r="K25" s="1300"/>
      <c r="L25" s="1300"/>
      <c r="M25" s="1300"/>
      <c r="N25" s="1300"/>
      <c r="O25" s="1300"/>
      <c r="P25" s="1300"/>
      <c r="Q25" s="1300"/>
      <c r="R25" s="1300"/>
      <c r="S25" s="1300"/>
      <c r="T25" s="1326"/>
      <c r="U25" s="101"/>
      <c r="V25" s="102" t="s">
        <v>262</v>
      </c>
      <c r="W25" s="102" t="s">
        <v>263</v>
      </c>
      <c r="X25" s="102" t="s">
        <v>262</v>
      </c>
      <c r="Y25" s="103"/>
    </row>
    <row r="26" spans="1:25" ht="7.5" customHeight="1" x14ac:dyDescent="0.2">
      <c r="A26" s="89"/>
      <c r="B26" s="96"/>
      <c r="C26" s="90"/>
      <c r="D26" s="90"/>
      <c r="E26" s="90"/>
      <c r="F26" s="90"/>
      <c r="G26" s="90"/>
      <c r="H26" s="90"/>
      <c r="I26" s="90"/>
      <c r="J26" s="90"/>
      <c r="K26" s="90"/>
      <c r="L26" s="90"/>
      <c r="M26" s="90"/>
      <c r="N26" s="90"/>
      <c r="O26" s="90"/>
      <c r="P26" s="90"/>
      <c r="Q26" s="90"/>
      <c r="R26" s="90"/>
      <c r="S26" s="90"/>
      <c r="T26" s="90"/>
      <c r="U26" s="101"/>
      <c r="V26" s="102"/>
      <c r="W26" s="102"/>
      <c r="X26" s="102"/>
      <c r="Y26" s="103"/>
    </row>
    <row r="27" spans="1:25" ht="15" customHeight="1" x14ac:dyDescent="0.2">
      <c r="A27" s="89"/>
      <c r="B27" s="96"/>
      <c r="C27" s="90" t="s">
        <v>273</v>
      </c>
      <c r="D27" s="1296" t="s">
        <v>274</v>
      </c>
      <c r="E27" s="1296"/>
      <c r="F27" s="1296"/>
      <c r="G27" s="1296"/>
      <c r="H27" s="1296"/>
      <c r="I27" s="1296"/>
      <c r="J27" s="1296"/>
      <c r="K27" s="1296"/>
      <c r="L27" s="1296"/>
      <c r="M27" s="1296"/>
      <c r="N27" s="1296"/>
      <c r="O27" s="1296"/>
      <c r="P27" s="1296"/>
      <c r="Q27" s="1296"/>
      <c r="R27" s="1296"/>
      <c r="S27" s="1296"/>
      <c r="T27" s="1327"/>
      <c r="U27" s="101"/>
      <c r="V27" s="102" t="s">
        <v>262</v>
      </c>
      <c r="W27" s="102" t="s">
        <v>263</v>
      </c>
      <c r="X27" s="102" t="s">
        <v>262</v>
      </c>
      <c r="Y27" s="103"/>
    </row>
    <row r="28" spans="1:25" ht="15" customHeight="1" x14ac:dyDescent="0.2">
      <c r="A28" s="89"/>
      <c r="B28" s="96"/>
      <c r="C28" s="90" t="s">
        <v>275</v>
      </c>
      <c r="D28" s="1296"/>
      <c r="E28" s="1296"/>
      <c r="F28" s="1296"/>
      <c r="G28" s="1296"/>
      <c r="H28" s="1296"/>
      <c r="I28" s="1296"/>
      <c r="J28" s="1296"/>
      <c r="K28" s="1296"/>
      <c r="L28" s="1296"/>
      <c r="M28" s="1296"/>
      <c r="N28" s="1296"/>
      <c r="O28" s="1296"/>
      <c r="P28" s="1296"/>
      <c r="Q28" s="1296"/>
      <c r="R28" s="1296"/>
      <c r="S28" s="1296"/>
      <c r="T28" s="1327"/>
      <c r="U28" s="101"/>
      <c r="V28" s="102"/>
      <c r="W28" s="102"/>
      <c r="X28" s="102"/>
      <c r="Y28" s="103"/>
    </row>
    <row r="29" spans="1:25" ht="15" customHeight="1" x14ac:dyDescent="0.2">
      <c r="A29" s="89"/>
      <c r="B29" s="96"/>
      <c r="C29" s="90"/>
      <c r="D29" s="90"/>
      <c r="E29" s="90"/>
      <c r="F29" s="90"/>
      <c r="G29" s="90"/>
      <c r="H29" s="90"/>
      <c r="I29" s="90"/>
      <c r="J29" s="90"/>
      <c r="K29" s="90"/>
      <c r="L29" s="90"/>
      <c r="M29" s="90"/>
      <c r="N29" s="90"/>
      <c r="O29" s="90"/>
      <c r="P29" s="90"/>
      <c r="Q29" s="90"/>
      <c r="R29" s="90"/>
      <c r="S29" s="90"/>
      <c r="T29" s="90"/>
      <c r="U29" s="101"/>
      <c r="V29" s="102"/>
      <c r="W29" s="102"/>
      <c r="X29" s="102"/>
      <c r="Y29" s="103"/>
    </row>
    <row r="30" spans="1:25" ht="15" customHeight="1" x14ac:dyDescent="0.2">
      <c r="A30" s="89"/>
      <c r="B30" s="96" t="s">
        <v>6</v>
      </c>
      <c r="C30" s="90"/>
      <c r="D30" s="90"/>
      <c r="E30" s="90"/>
      <c r="F30" s="90"/>
      <c r="G30" s="90"/>
      <c r="H30" s="90"/>
      <c r="I30" s="90"/>
      <c r="J30" s="90"/>
      <c r="K30" s="90"/>
      <c r="L30" s="90"/>
      <c r="M30" s="90"/>
      <c r="N30" s="90"/>
      <c r="O30" s="90"/>
      <c r="P30" s="90"/>
      <c r="Q30" s="90"/>
      <c r="R30" s="90"/>
      <c r="S30" s="90"/>
      <c r="T30" s="90"/>
      <c r="U30" s="1328"/>
      <c r="V30" s="1297"/>
      <c r="W30" s="1297"/>
      <c r="X30" s="1297"/>
      <c r="Y30" s="1329"/>
    </row>
    <row r="31" spans="1:25" ht="15" customHeight="1" x14ac:dyDescent="0.2">
      <c r="A31" s="89"/>
      <c r="B31" s="96"/>
      <c r="C31" s="90"/>
      <c r="D31" s="90"/>
      <c r="E31" s="90"/>
      <c r="F31" s="90"/>
      <c r="G31" s="90"/>
      <c r="H31" s="90"/>
      <c r="I31" s="90"/>
      <c r="J31" s="90"/>
      <c r="K31" s="90"/>
      <c r="L31" s="90"/>
      <c r="M31" s="90"/>
      <c r="N31" s="90"/>
      <c r="O31" s="90"/>
      <c r="P31" s="90"/>
      <c r="Q31" s="90"/>
      <c r="R31" s="90"/>
      <c r="S31" s="90"/>
      <c r="T31" s="90"/>
      <c r="U31" s="96"/>
      <c r="V31" s="90"/>
      <c r="W31" s="90"/>
      <c r="X31" s="90"/>
      <c r="Y31" s="99"/>
    </row>
    <row r="32" spans="1:25" ht="15" customHeight="1" x14ac:dyDescent="0.2">
      <c r="A32" s="89"/>
      <c r="B32" s="96"/>
      <c r="C32" s="90" t="s">
        <v>276</v>
      </c>
      <c r="D32" s="90"/>
      <c r="E32" s="90"/>
      <c r="F32" s="90"/>
      <c r="G32" s="90"/>
      <c r="H32" s="90"/>
      <c r="I32" s="90"/>
      <c r="J32" s="90"/>
      <c r="K32" s="90"/>
      <c r="L32" s="90"/>
      <c r="M32" s="90"/>
      <c r="N32" s="90"/>
      <c r="O32" s="90"/>
      <c r="P32" s="90"/>
      <c r="Q32" s="90"/>
      <c r="R32" s="90"/>
      <c r="S32" s="90"/>
      <c r="T32" s="90"/>
      <c r="U32" s="101"/>
      <c r="V32" s="102"/>
      <c r="W32" s="102"/>
      <c r="X32" s="102"/>
      <c r="Y32" s="103"/>
    </row>
    <row r="33" spans="1:25" ht="15" customHeight="1" x14ac:dyDescent="0.2">
      <c r="A33" s="89"/>
      <c r="B33" s="96"/>
      <c r="C33" s="107" t="s">
        <v>277</v>
      </c>
      <c r="D33" s="108"/>
      <c r="E33" s="108"/>
      <c r="F33" s="108"/>
      <c r="G33" s="108"/>
      <c r="H33" s="108"/>
      <c r="I33" s="108"/>
      <c r="J33" s="108"/>
      <c r="K33" s="108"/>
      <c r="L33" s="108"/>
      <c r="M33" s="108"/>
      <c r="N33" s="108"/>
      <c r="O33" s="108"/>
      <c r="P33" s="108"/>
      <c r="Q33" s="108"/>
      <c r="R33" s="108"/>
      <c r="S33" s="108"/>
      <c r="T33" s="109"/>
      <c r="U33" s="101"/>
      <c r="V33" s="102"/>
      <c r="W33" s="102"/>
      <c r="X33" s="102"/>
      <c r="Y33" s="103"/>
    </row>
    <row r="34" spans="1:25" ht="7.5" customHeight="1" x14ac:dyDescent="0.2">
      <c r="A34" s="89"/>
      <c r="B34" s="96"/>
      <c r="C34" s="90"/>
      <c r="D34" s="110"/>
      <c r="E34" s="110"/>
      <c r="F34" s="110"/>
      <c r="G34" s="110"/>
      <c r="H34" s="110"/>
      <c r="I34" s="110"/>
      <c r="J34" s="110"/>
      <c r="K34" s="110"/>
      <c r="L34" s="110"/>
      <c r="M34" s="110"/>
      <c r="N34" s="110"/>
      <c r="O34" s="110"/>
      <c r="P34" s="110"/>
      <c r="Q34" s="110"/>
      <c r="R34" s="110"/>
      <c r="S34" s="110"/>
      <c r="T34" s="110"/>
      <c r="U34" s="101"/>
      <c r="V34" s="102"/>
      <c r="W34" s="102"/>
      <c r="X34" s="102"/>
      <c r="Y34" s="103"/>
    </row>
    <row r="35" spans="1:25" ht="30" customHeight="1" x14ac:dyDescent="0.2">
      <c r="A35" s="89"/>
      <c r="B35" s="96"/>
      <c r="C35" s="111"/>
      <c r="D35" s="1330"/>
      <c r="E35" s="1331"/>
      <c r="F35" s="1331"/>
      <c r="G35" s="1331"/>
      <c r="H35" s="1331"/>
      <c r="I35" s="1331"/>
      <c r="J35" s="1331"/>
      <c r="K35" s="1332"/>
      <c r="L35" s="1333" t="s">
        <v>7</v>
      </c>
      <c r="M35" s="1314"/>
      <c r="N35" s="1315"/>
      <c r="O35" s="1333" t="s">
        <v>8</v>
      </c>
      <c r="P35" s="1334"/>
      <c r="Q35" s="1335"/>
      <c r="R35" s="112"/>
      <c r="S35" s="112"/>
      <c r="T35" s="112"/>
      <c r="U35" s="101"/>
      <c r="V35" s="102"/>
      <c r="W35" s="102"/>
      <c r="X35" s="102"/>
      <c r="Y35" s="103"/>
    </row>
    <row r="36" spans="1:25" ht="54" customHeight="1" x14ac:dyDescent="0.2">
      <c r="A36" s="89"/>
      <c r="B36" s="96"/>
      <c r="C36" s="113" t="s">
        <v>278</v>
      </c>
      <c r="D36" s="1319" t="s">
        <v>9</v>
      </c>
      <c r="E36" s="1319"/>
      <c r="F36" s="1319"/>
      <c r="G36" s="1319"/>
      <c r="H36" s="1319"/>
      <c r="I36" s="1319"/>
      <c r="J36" s="1319"/>
      <c r="K36" s="1319"/>
      <c r="L36" s="1323" t="s">
        <v>1</v>
      </c>
      <c r="M36" s="1324"/>
      <c r="N36" s="1325"/>
      <c r="O36" s="1311" t="s">
        <v>10</v>
      </c>
      <c r="P36" s="1311"/>
      <c r="Q36" s="1311"/>
      <c r="R36" s="114"/>
      <c r="S36" s="114"/>
      <c r="T36" s="114"/>
      <c r="U36" s="97"/>
      <c r="V36" s="1297" t="s">
        <v>259</v>
      </c>
      <c r="W36" s="1297"/>
      <c r="X36" s="1297"/>
      <c r="Y36" s="98"/>
    </row>
    <row r="37" spans="1:25" ht="54" customHeight="1" x14ac:dyDescent="0.2">
      <c r="A37" s="89"/>
      <c r="B37" s="96"/>
      <c r="C37" s="113" t="s">
        <v>279</v>
      </c>
      <c r="D37" s="1319" t="s">
        <v>280</v>
      </c>
      <c r="E37" s="1319"/>
      <c r="F37" s="1319"/>
      <c r="G37" s="1319"/>
      <c r="H37" s="1319"/>
      <c r="I37" s="1319"/>
      <c r="J37" s="1319"/>
      <c r="K37" s="1319"/>
      <c r="L37" s="1323" t="s">
        <v>1</v>
      </c>
      <c r="M37" s="1324"/>
      <c r="N37" s="1325"/>
      <c r="O37" s="1320"/>
      <c r="P37" s="1320"/>
      <c r="Q37" s="1320"/>
      <c r="R37" s="115"/>
      <c r="S37" s="1321" t="s">
        <v>281</v>
      </c>
      <c r="T37" s="1322"/>
      <c r="U37" s="101"/>
      <c r="V37" s="102" t="s">
        <v>262</v>
      </c>
      <c r="W37" s="102" t="s">
        <v>263</v>
      </c>
      <c r="X37" s="102" t="s">
        <v>262</v>
      </c>
      <c r="Y37" s="103"/>
    </row>
    <row r="38" spans="1:25" ht="54" customHeight="1" x14ac:dyDescent="0.2">
      <c r="A38" s="89"/>
      <c r="B38" s="96"/>
      <c r="C38" s="113" t="s">
        <v>282</v>
      </c>
      <c r="D38" s="1319" t="s">
        <v>283</v>
      </c>
      <c r="E38" s="1319"/>
      <c r="F38" s="1319"/>
      <c r="G38" s="1319"/>
      <c r="H38" s="1319"/>
      <c r="I38" s="1319"/>
      <c r="J38" s="1319"/>
      <c r="K38" s="1319"/>
      <c r="L38" s="1311" t="s">
        <v>1</v>
      </c>
      <c r="M38" s="1311"/>
      <c r="N38" s="1311"/>
      <c r="O38" s="1320"/>
      <c r="P38" s="1320"/>
      <c r="Q38" s="1320"/>
      <c r="R38" s="115"/>
      <c r="S38" s="1321" t="s">
        <v>284</v>
      </c>
      <c r="T38" s="1322"/>
      <c r="U38" s="101"/>
      <c r="V38" s="102" t="s">
        <v>262</v>
      </c>
      <c r="W38" s="102" t="s">
        <v>263</v>
      </c>
      <c r="X38" s="102" t="s">
        <v>262</v>
      </c>
      <c r="Y38" s="103"/>
    </row>
    <row r="39" spans="1:25" ht="54" customHeight="1" x14ac:dyDescent="0.2">
      <c r="A39" s="89"/>
      <c r="B39" s="96"/>
      <c r="C39" s="113" t="s">
        <v>285</v>
      </c>
      <c r="D39" s="1319" t="s">
        <v>34</v>
      </c>
      <c r="E39" s="1319"/>
      <c r="F39" s="1319"/>
      <c r="G39" s="1319"/>
      <c r="H39" s="1319"/>
      <c r="I39" s="1319"/>
      <c r="J39" s="1319"/>
      <c r="K39" s="1319"/>
      <c r="L39" s="1312"/>
      <c r="M39" s="1312"/>
      <c r="N39" s="1312"/>
      <c r="O39" s="1311" t="s">
        <v>10</v>
      </c>
      <c r="P39" s="1311"/>
      <c r="Q39" s="1311"/>
      <c r="R39" s="116"/>
      <c r="S39" s="1321" t="s">
        <v>286</v>
      </c>
      <c r="T39" s="1322"/>
      <c r="U39" s="101"/>
      <c r="V39" s="102" t="s">
        <v>262</v>
      </c>
      <c r="W39" s="102" t="s">
        <v>263</v>
      </c>
      <c r="X39" s="102" t="s">
        <v>262</v>
      </c>
      <c r="Y39" s="103"/>
    </row>
    <row r="40" spans="1:25" ht="15" customHeight="1" x14ac:dyDescent="0.2">
      <c r="A40" s="89"/>
      <c r="B40" s="96"/>
      <c r="C40" s="90"/>
      <c r="D40" s="90"/>
      <c r="E40" s="90"/>
      <c r="F40" s="90"/>
      <c r="G40" s="90"/>
      <c r="H40" s="90"/>
      <c r="I40" s="90"/>
      <c r="J40" s="90"/>
      <c r="K40" s="90"/>
      <c r="L40" s="90"/>
      <c r="M40" s="90"/>
      <c r="N40" s="90"/>
      <c r="O40" s="90"/>
      <c r="P40" s="90"/>
      <c r="Q40" s="90"/>
      <c r="R40" s="90"/>
      <c r="S40" s="90"/>
      <c r="T40" s="90"/>
      <c r="U40" s="101"/>
      <c r="V40" s="102"/>
      <c r="W40" s="102"/>
      <c r="X40" s="102"/>
      <c r="Y40" s="103"/>
    </row>
    <row r="41" spans="1:25" ht="16.2" x14ac:dyDescent="0.2">
      <c r="A41" s="89"/>
      <c r="B41" s="96"/>
      <c r="C41" s="90" t="s">
        <v>287</v>
      </c>
      <c r="D41" s="90"/>
      <c r="E41" s="90"/>
      <c r="F41" s="90"/>
      <c r="G41" s="90"/>
      <c r="H41" s="90"/>
      <c r="I41" s="90"/>
      <c r="J41" s="90"/>
      <c r="K41" s="90"/>
      <c r="L41" s="90"/>
      <c r="M41" s="90"/>
      <c r="N41" s="90"/>
      <c r="O41" s="90"/>
      <c r="P41" s="90"/>
      <c r="Q41" s="90"/>
      <c r="R41" s="90"/>
      <c r="S41" s="90"/>
      <c r="T41" s="90"/>
      <c r="U41" s="97"/>
      <c r="V41" s="1297" t="s">
        <v>259</v>
      </c>
      <c r="W41" s="1297"/>
      <c r="X41" s="1297"/>
      <c r="Y41" s="98"/>
    </row>
    <row r="42" spans="1:25" ht="15" customHeight="1" x14ac:dyDescent="0.2">
      <c r="A42" s="89"/>
      <c r="B42" s="96"/>
      <c r="C42" s="90"/>
      <c r="D42" s="90"/>
      <c r="E42" s="90"/>
      <c r="F42" s="90"/>
      <c r="G42" s="90"/>
      <c r="H42" s="90"/>
      <c r="I42" s="90"/>
      <c r="J42" s="90"/>
      <c r="K42" s="90"/>
      <c r="L42" s="90"/>
      <c r="M42" s="90"/>
      <c r="N42" s="90"/>
      <c r="O42" s="90"/>
      <c r="P42" s="90"/>
      <c r="Q42" s="90"/>
      <c r="R42" s="90"/>
      <c r="S42" s="90"/>
      <c r="T42" s="90"/>
      <c r="U42" s="96"/>
      <c r="V42" s="90"/>
      <c r="W42" s="90"/>
      <c r="X42" s="90"/>
      <c r="Y42" s="99"/>
    </row>
    <row r="43" spans="1:25" ht="45" customHeight="1" x14ac:dyDescent="0.2">
      <c r="A43" s="89"/>
      <c r="B43" s="96"/>
      <c r="C43" s="117" t="s">
        <v>288</v>
      </c>
      <c r="D43" s="1298" t="s">
        <v>289</v>
      </c>
      <c r="E43" s="1298"/>
      <c r="F43" s="1298"/>
      <c r="G43" s="1298"/>
      <c r="H43" s="1298"/>
      <c r="I43" s="1298"/>
      <c r="J43" s="1298"/>
      <c r="K43" s="1298"/>
      <c r="L43" s="1298"/>
      <c r="M43" s="1298"/>
      <c r="N43" s="1298"/>
      <c r="O43" s="1298"/>
      <c r="P43" s="1298"/>
      <c r="Q43" s="1298"/>
      <c r="R43" s="1298"/>
      <c r="S43" s="1298"/>
      <c r="T43" s="1299"/>
      <c r="U43" s="101"/>
      <c r="V43" s="102" t="s">
        <v>262</v>
      </c>
      <c r="W43" s="102" t="s">
        <v>263</v>
      </c>
      <c r="X43" s="102" t="s">
        <v>262</v>
      </c>
      <c r="Y43" s="103"/>
    </row>
    <row r="44" spans="1:25" ht="30" customHeight="1" x14ac:dyDescent="0.2">
      <c r="A44" s="89"/>
      <c r="B44" s="96"/>
      <c r="C44" s="117" t="s">
        <v>290</v>
      </c>
      <c r="D44" s="1298" t="s">
        <v>291</v>
      </c>
      <c r="E44" s="1298"/>
      <c r="F44" s="1298"/>
      <c r="G44" s="1298"/>
      <c r="H44" s="1298"/>
      <c r="I44" s="1298"/>
      <c r="J44" s="1298"/>
      <c r="K44" s="1298"/>
      <c r="L44" s="1298"/>
      <c r="M44" s="1298"/>
      <c r="N44" s="1298"/>
      <c r="O44" s="1298"/>
      <c r="P44" s="1298"/>
      <c r="Q44" s="1298"/>
      <c r="R44" s="1298"/>
      <c r="S44" s="1298"/>
      <c r="T44" s="1299"/>
      <c r="U44" s="101"/>
      <c r="V44" s="102" t="s">
        <v>262</v>
      </c>
      <c r="W44" s="102" t="s">
        <v>263</v>
      </c>
      <c r="X44" s="102" t="s">
        <v>262</v>
      </c>
      <c r="Y44" s="103"/>
    </row>
    <row r="45" spans="1:25" ht="45" customHeight="1" x14ac:dyDescent="0.2">
      <c r="A45" s="89"/>
      <c r="B45" s="96"/>
      <c r="C45" s="117" t="s">
        <v>292</v>
      </c>
      <c r="D45" s="1298" t="s">
        <v>293</v>
      </c>
      <c r="E45" s="1298"/>
      <c r="F45" s="1298"/>
      <c r="G45" s="1298"/>
      <c r="H45" s="1298"/>
      <c r="I45" s="1298"/>
      <c r="J45" s="1298"/>
      <c r="K45" s="1298"/>
      <c r="L45" s="1298"/>
      <c r="M45" s="1298"/>
      <c r="N45" s="1298"/>
      <c r="O45" s="1298"/>
      <c r="P45" s="1298"/>
      <c r="Q45" s="1298"/>
      <c r="R45" s="1298"/>
      <c r="S45" s="1298"/>
      <c r="T45" s="1299"/>
      <c r="U45" s="101"/>
      <c r="V45" s="102" t="s">
        <v>262</v>
      </c>
      <c r="W45" s="102" t="s">
        <v>263</v>
      </c>
      <c r="X45" s="102" t="s">
        <v>262</v>
      </c>
      <c r="Y45" s="103"/>
    </row>
    <row r="46" spans="1:25" ht="7.5" customHeight="1" x14ac:dyDescent="0.2">
      <c r="A46" s="89"/>
      <c r="B46" s="96"/>
      <c r="C46" s="90"/>
      <c r="D46" s="90"/>
      <c r="E46" s="90"/>
      <c r="F46" s="90"/>
      <c r="G46" s="90"/>
      <c r="H46" s="90"/>
      <c r="I46" s="90"/>
      <c r="J46" s="90"/>
      <c r="K46" s="90"/>
      <c r="L46" s="90"/>
      <c r="M46" s="90"/>
      <c r="N46" s="90"/>
      <c r="O46" s="90"/>
      <c r="P46" s="90"/>
      <c r="Q46" s="90"/>
      <c r="R46" s="90"/>
      <c r="S46" s="90"/>
      <c r="T46" s="90"/>
      <c r="U46" s="101"/>
      <c r="V46" s="102"/>
      <c r="W46" s="102"/>
      <c r="X46" s="102"/>
      <c r="Y46" s="103"/>
    </row>
    <row r="47" spans="1:25" ht="26.25" customHeight="1" x14ac:dyDescent="0.2">
      <c r="A47" s="89"/>
      <c r="B47" s="96"/>
      <c r="C47" s="1313" t="s">
        <v>13</v>
      </c>
      <c r="D47" s="1314"/>
      <c r="E47" s="1314"/>
      <c r="F47" s="1314"/>
      <c r="G47" s="1314"/>
      <c r="H47" s="1315"/>
      <c r="I47" s="1316" t="s">
        <v>10</v>
      </c>
      <c r="J47" s="1317"/>
      <c r="K47" s="101"/>
      <c r="L47" s="1313" t="s">
        <v>14</v>
      </c>
      <c r="M47" s="1314"/>
      <c r="N47" s="1314"/>
      <c r="O47" s="1314"/>
      <c r="P47" s="1314"/>
      <c r="Q47" s="1315"/>
      <c r="R47" s="1316" t="s">
        <v>1</v>
      </c>
      <c r="S47" s="1318"/>
      <c r="T47" s="90"/>
      <c r="U47" s="101"/>
      <c r="V47" s="102"/>
      <c r="W47" s="102"/>
      <c r="X47" s="102"/>
      <c r="Y47" s="103"/>
    </row>
    <row r="48" spans="1:25" ht="7.5" customHeight="1" x14ac:dyDescent="0.2">
      <c r="A48" s="89"/>
      <c r="B48" s="96"/>
      <c r="C48" s="90"/>
      <c r="D48" s="90"/>
      <c r="E48" s="90"/>
      <c r="F48" s="90"/>
      <c r="G48" s="90"/>
      <c r="H48" s="90"/>
      <c r="I48" s="90"/>
      <c r="J48" s="90"/>
      <c r="K48" s="90"/>
      <c r="L48" s="90"/>
      <c r="M48" s="90"/>
      <c r="N48" s="90"/>
      <c r="O48" s="90"/>
      <c r="P48" s="90"/>
      <c r="Q48" s="90"/>
      <c r="R48" s="90"/>
      <c r="S48" s="90"/>
      <c r="T48" s="90"/>
      <c r="U48" s="101"/>
      <c r="V48" s="102"/>
      <c r="W48" s="102"/>
      <c r="X48" s="102"/>
      <c r="Y48" s="103"/>
    </row>
    <row r="49" spans="1:26" ht="22.5" customHeight="1" x14ac:dyDescent="0.2">
      <c r="A49" s="89"/>
      <c r="B49" s="96"/>
      <c r="C49" s="1301"/>
      <c r="D49" s="1302"/>
      <c r="E49" s="1302"/>
      <c r="F49" s="1302"/>
      <c r="G49" s="1302"/>
      <c r="H49" s="1302"/>
      <c r="I49" s="1303"/>
      <c r="J49" s="1304" t="s">
        <v>15</v>
      </c>
      <c r="K49" s="1304"/>
      <c r="L49" s="1304"/>
      <c r="M49" s="1304"/>
      <c r="N49" s="1304"/>
      <c r="O49" s="1304" t="s">
        <v>16</v>
      </c>
      <c r="P49" s="1304"/>
      <c r="Q49" s="1304"/>
      <c r="R49" s="1304"/>
      <c r="S49" s="1304"/>
      <c r="T49" s="90"/>
      <c r="U49" s="101"/>
      <c r="V49" s="102"/>
      <c r="W49" s="102"/>
      <c r="X49" s="102"/>
      <c r="Y49" s="103"/>
    </row>
    <row r="50" spans="1:26" ht="22.5" customHeight="1" x14ac:dyDescent="0.2">
      <c r="A50" s="89"/>
      <c r="B50" s="96"/>
      <c r="C50" s="1305" t="s">
        <v>17</v>
      </c>
      <c r="D50" s="1306"/>
      <c r="E50" s="1306"/>
      <c r="F50" s="1306"/>
      <c r="G50" s="1306"/>
      <c r="H50" s="1307"/>
      <c r="I50" s="118" t="s">
        <v>0</v>
      </c>
      <c r="J50" s="1311" t="s">
        <v>1</v>
      </c>
      <c r="K50" s="1311"/>
      <c r="L50" s="1311"/>
      <c r="M50" s="1311"/>
      <c r="N50" s="1311"/>
      <c r="O50" s="1312"/>
      <c r="P50" s="1312"/>
      <c r="Q50" s="1312"/>
      <c r="R50" s="1312"/>
      <c r="S50" s="1312"/>
      <c r="T50" s="90"/>
      <c r="U50" s="101"/>
      <c r="V50" s="102"/>
      <c r="W50" s="102"/>
      <c r="X50" s="102"/>
      <c r="Y50" s="103"/>
    </row>
    <row r="51" spans="1:26" ht="22.5" customHeight="1" x14ac:dyDescent="0.2">
      <c r="A51" s="89"/>
      <c r="B51" s="96"/>
      <c r="C51" s="1308"/>
      <c r="D51" s="1309"/>
      <c r="E51" s="1309"/>
      <c r="F51" s="1309"/>
      <c r="G51" s="1309"/>
      <c r="H51" s="1310"/>
      <c r="I51" s="118" t="s">
        <v>2</v>
      </c>
      <c r="J51" s="1311" t="s">
        <v>1</v>
      </c>
      <c r="K51" s="1311"/>
      <c r="L51" s="1311"/>
      <c r="M51" s="1311"/>
      <c r="N51" s="1311"/>
      <c r="O51" s="1311" t="s">
        <v>1</v>
      </c>
      <c r="P51" s="1311"/>
      <c r="Q51" s="1311"/>
      <c r="R51" s="1311"/>
      <c r="S51" s="1311"/>
      <c r="T51" s="90"/>
      <c r="U51" s="101"/>
      <c r="V51" s="102"/>
      <c r="W51" s="102"/>
      <c r="X51" s="102"/>
      <c r="Y51" s="103"/>
    </row>
    <row r="52" spans="1:26" ht="15" customHeight="1" x14ac:dyDescent="0.2">
      <c r="A52" s="89"/>
      <c r="B52" s="96"/>
      <c r="C52" s="90"/>
      <c r="D52" s="90"/>
      <c r="E52" s="90"/>
      <c r="F52" s="90"/>
      <c r="G52" s="90"/>
      <c r="H52" s="90"/>
      <c r="I52" s="90"/>
      <c r="J52" s="90"/>
      <c r="K52" s="90"/>
      <c r="L52" s="90"/>
      <c r="M52" s="90"/>
      <c r="N52" s="90"/>
      <c r="O52" s="90"/>
      <c r="P52" s="90"/>
      <c r="Q52" s="90"/>
      <c r="R52" s="90"/>
      <c r="S52" s="90"/>
      <c r="T52" s="90"/>
      <c r="U52" s="101"/>
      <c r="V52" s="102"/>
      <c r="W52" s="102"/>
      <c r="X52" s="102"/>
      <c r="Y52" s="103"/>
    </row>
    <row r="53" spans="1:26" ht="22.5" customHeight="1" x14ac:dyDescent="0.2">
      <c r="A53" s="89"/>
      <c r="B53" s="96" t="s">
        <v>294</v>
      </c>
      <c r="C53" s="90"/>
      <c r="D53" s="90"/>
      <c r="E53" s="90"/>
      <c r="F53" s="90"/>
      <c r="G53" s="90"/>
      <c r="H53" s="90"/>
      <c r="I53" s="90"/>
      <c r="J53" s="90"/>
      <c r="K53" s="90"/>
      <c r="L53" s="90"/>
      <c r="M53" s="90"/>
      <c r="N53" s="90"/>
      <c r="O53" s="90"/>
      <c r="P53" s="90"/>
      <c r="Q53" s="90"/>
      <c r="R53" s="90"/>
      <c r="S53" s="90"/>
      <c r="T53" s="90"/>
      <c r="U53" s="97"/>
      <c r="V53" s="1297" t="s">
        <v>259</v>
      </c>
      <c r="W53" s="1297"/>
      <c r="X53" s="1297"/>
      <c r="Y53" s="98"/>
    </row>
    <row r="54" spans="1:26" ht="15" customHeight="1" x14ac:dyDescent="0.2">
      <c r="A54" s="89"/>
      <c r="B54" s="96"/>
      <c r="C54" s="90"/>
      <c r="D54" s="90"/>
      <c r="E54" s="90"/>
      <c r="F54" s="90"/>
      <c r="G54" s="90"/>
      <c r="H54" s="90"/>
      <c r="I54" s="90"/>
      <c r="J54" s="90"/>
      <c r="K54" s="90"/>
      <c r="L54" s="90"/>
      <c r="M54" s="90"/>
      <c r="N54" s="90"/>
      <c r="O54" s="90"/>
      <c r="P54" s="90"/>
      <c r="Q54" s="90"/>
      <c r="R54" s="90"/>
      <c r="S54" s="90"/>
      <c r="T54" s="90"/>
      <c r="U54" s="96"/>
      <c r="V54" s="90"/>
      <c r="W54" s="90"/>
      <c r="X54" s="90"/>
      <c r="Y54" s="99"/>
    </row>
    <row r="55" spans="1:26" ht="15" customHeight="1" x14ac:dyDescent="0.2">
      <c r="A55" s="89"/>
      <c r="B55" s="96"/>
      <c r="C55" s="119" t="s">
        <v>295</v>
      </c>
      <c r="D55" s="1298" t="s">
        <v>296</v>
      </c>
      <c r="E55" s="1298"/>
      <c r="F55" s="1298"/>
      <c r="G55" s="1298"/>
      <c r="H55" s="1298"/>
      <c r="I55" s="1298"/>
      <c r="J55" s="1298"/>
      <c r="K55" s="1298"/>
      <c r="L55" s="1298"/>
      <c r="M55" s="1298"/>
      <c r="N55" s="1298"/>
      <c r="O55" s="1298"/>
      <c r="P55" s="1298"/>
      <c r="Q55" s="1298"/>
      <c r="R55" s="1298"/>
      <c r="S55" s="1298"/>
      <c r="T55" s="1299"/>
      <c r="U55" s="101"/>
      <c r="V55" s="102" t="s">
        <v>262</v>
      </c>
      <c r="W55" s="102" t="s">
        <v>263</v>
      </c>
      <c r="X55" s="102" t="s">
        <v>262</v>
      </c>
      <c r="Y55" s="103"/>
    </row>
    <row r="56" spans="1:26" ht="15" customHeight="1" x14ac:dyDescent="0.2">
      <c r="A56" s="89"/>
      <c r="B56" s="96"/>
      <c r="C56" s="119"/>
      <c r="D56" s="1298"/>
      <c r="E56" s="1298"/>
      <c r="F56" s="1298"/>
      <c r="G56" s="1298"/>
      <c r="H56" s="1298"/>
      <c r="I56" s="1298"/>
      <c r="J56" s="1298"/>
      <c r="K56" s="1298"/>
      <c r="L56" s="1298"/>
      <c r="M56" s="1298"/>
      <c r="N56" s="1298"/>
      <c r="O56" s="1298"/>
      <c r="P56" s="1298"/>
      <c r="Q56" s="1298"/>
      <c r="R56" s="1298"/>
      <c r="S56" s="1298"/>
      <c r="T56" s="1299"/>
      <c r="U56" s="101"/>
      <c r="V56" s="102"/>
      <c r="W56" s="102"/>
      <c r="X56" s="102"/>
      <c r="Y56" s="103"/>
    </row>
    <row r="57" spans="1:26" ht="15" customHeight="1" x14ac:dyDescent="0.2">
      <c r="A57" s="89"/>
      <c r="B57" s="96"/>
      <c r="C57" s="119" t="s">
        <v>266</v>
      </c>
      <c r="D57" s="1298" t="s">
        <v>297</v>
      </c>
      <c r="E57" s="1298"/>
      <c r="F57" s="1298"/>
      <c r="G57" s="1298"/>
      <c r="H57" s="1298"/>
      <c r="I57" s="1298"/>
      <c r="J57" s="1298"/>
      <c r="K57" s="1298"/>
      <c r="L57" s="1298"/>
      <c r="M57" s="1298"/>
      <c r="N57" s="1298"/>
      <c r="O57" s="1298"/>
      <c r="P57" s="1298"/>
      <c r="Q57" s="1298"/>
      <c r="R57" s="1298"/>
      <c r="S57" s="1298"/>
      <c r="T57" s="1299"/>
      <c r="U57" s="101"/>
      <c r="V57" s="102" t="s">
        <v>262</v>
      </c>
      <c r="W57" s="102" t="s">
        <v>263</v>
      </c>
      <c r="X57" s="102" t="s">
        <v>262</v>
      </c>
      <c r="Y57" s="103"/>
    </row>
    <row r="58" spans="1:26" ht="15" customHeight="1" x14ac:dyDescent="0.2">
      <c r="A58" s="89"/>
      <c r="B58" s="96"/>
      <c r="C58" s="114"/>
      <c r="D58" s="1298"/>
      <c r="E58" s="1298"/>
      <c r="F58" s="1298"/>
      <c r="G58" s="1298"/>
      <c r="H58" s="1298"/>
      <c r="I58" s="1298"/>
      <c r="J58" s="1298"/>
      <c r="K58" s="1298"/>
      <c r="L58" s="1298"/>
      <c r="M58" s="1298"/>
      <c r="N58" s="1298"/>
      <c r="O58" s="1298"/>
      <c r="P58" s="1298"/>
      <c r="Q58" s="1298"/>
      <c r="R58" s="1298"/>
      <c r="S58" s="1298"/>
      <c r="T58" s="1299"/>
      <c r="U58" s="101"/>
      <c r="V58" s="102"/>
      <c r="W58" s="102"/>
      <c r="X58" s="102"/>
      <c r="Y58" s="103"/>
    </row>
    <row r="59" spans="1:26" ht="15" customHeight="1" x14ac:dyDescent="0.2">
      <c r="A59" s="89"/>
      <c r="B59" s="120"/>
      <c r="C59" s="121"/>
      <c r="D59" s="121"/>
      <c r="E59" s="121"/>
      <c r="F59" s="121"/>
      <c r="G59" s="121"/>
      <c r="H59" s="121"/>
      <c r="I59" s="121"/>
      <c r="J59" s="121"/>
      <c r="K59" s="121"/>
      <c r="L59" s="121"/>
      <c r="M59" s="121"/>
      <c r="N59" s="121"/>
      <c r="O59" s="121"/>
      <c r="P59" s="121"/>
      <c r="Q59" s="121"/>
      <c r="R59" s="121"/>
      <c r="S59" s="121"/>
      <c r="T59" s="121"/>
      <c r="U59" s="120"/>
      <c r="V59" s="121"/>
      <c r="W59" s="121"/>
      <c r="X59" s="121"/>
      <c r="Y59" s="122"/>
    </row>
    <row r="60" spans="1:26" ht="15" customHeight="1" x14ac:dyDescent="0.2">
      <c r="A60" s="89"/>
      <c r="B60" s="90"/>
      <c r="C60" s="90"/>
      <c r="D60" s="90"/>
      <c r="E60" s="90"/>
      <c r="F60" s="90"/>
      <c r="G60" s="90"/>
      <c r="H60" s="90"/>
      <c r="I60" s="90"/>
      <c r="J60" s="90"/>
      <c r="K60" s="90"/>
      <c r="L60" s="90"/>
      <c r="M60" s="90"/>
      <c r="N60" s="90"/>
      <c r="O60" s="90"/>
      <c r="P60" s="90"/>
      <c r="Q60" s="90"/>
      <c r="R60" s="90"/>
      <c r="S60" s="90"/>
      <c r="T60" s="90"/>
      <c r="U60" s="90"/>
      <c r="V60" s="90"/>
      <c r="W60" s="90"/>
      <c r="X60" s="90"/>
      <c r="Y60" s="90"/>
    </row>
    <row r="61" spans="1:26" ht="17.25" customHeight="1" x14ac:dyDescent="0.2">
      <c r="A61" s="89"/>
      <c r="B61" s="1300" t="s">
        <v>298</v>
      </c>
      <c r="C61" s="1300"/>
      <c r="D61" s="90"/>
      <c r="E61" s="90"/>
      <c r="F61" s="90"/>
      <c r="G61" s="90"/>
      <c r="H61" s="90"/>
      <c r="I61" s="90"/>
      <c r="J61" s="90"/>
      <c r="K61" s="90"/>
      <c r="L61" s="90"/>
      <c r="M61" s="90"/>
      <c r="N61" s="90"/>
      <c r="O61" s="90"/>
      <c r="P61" s="90"/>
      <c r="Q61" s="90"/>
      <c r="R61" s="90"/>
      <c r="S61" s="90"/>
      <c r="T61" s="90"/>
      <c r="U61" s="90"/>
      <c r="V61" s="90"/>
      <c r="W61" s="90"/>
      <c r="X61" s="90"/>
      <c r="Y61" s="90"/>
    </row>
    <row r="62" spans="1:26" ht="15" customHeight="1" x14ac:dyDescent="0.2">
      <c r="A62" s="89"/>
      <c r="B62" s="105">
        <v>1</v>
      </c>
      <c r="C62" s="1300" t="s">
        <v>299</v>
      </c>
      <c r="D62" s="1300"/>
      <c r="E62" s="1300"/>
      <c r="F62" s="1300"/>
      <c r="G62" s="1300"/>
      <c r="H62" s="1300"/>
      <c r="I62" s="1300"/>
      <c r="J62" s="1300"/>
      <c r="K62" s="1300"/>
      <c r="L62" s="1300"/>
      <c r="M62" s="1300"/>
      <c r="N62" s="1300"/>
      <c r="O62" s="1300"/>
      <c r="P62" s="1300"/>
      <c r="Q62" s="1300"/>
      <c r="R62" s="1300"/>
      <c r="S62" s="1300"/>
      <c r="T62" s="1300"/>
      <c r="U62" s="1300"/>
      <c r="V62" s="1300"/>
      <c r="W62" s="1300"/>
      <c r="X62" s="1300"/>
      <c r="Y62" s="1300"/>
      <c r="Z62" s="107"/>
    </row>
    <row r="63" spans="1:26" ht="15" customHeight="1" x14ac:dyDescent="0.2">
      <c r="A63" s="89"/>
      <c r="B63" s="105">
        <v>2</v>
      </c>
      <c r="C63" s="1296" t="s">
        <v>300</v>
      </c>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1296"/>
      <c r="Z63" s="108"/>
    </row>
    <row r="64" spans="1:26" ht="15" customHeight="1" x14ac:dyDescent="0.2">
      <c r="A64" s="89"/>
      <c r="B64" s="108"/>
      <c r="C64" s="1296"/>
      <c r="D64" s="1296"/>
      <c r="E64" s="1296"/>
      <c r="F64" s="1296"/>
      <c r="G64" s="1296"/>
      <c r="H64" s="1296"/>
      <c r="I64" s="1296"/>
      <c r="J64" s="1296"/>
      <c r="K64" s="1296"/>
      <c r="L64" s="1296"/>
      <c r="M64" s="1296"/>
      <c r="N64" s="1296"/>
      <c r="O64" s="1296"/>
      <c r="P64" s="1296"/>
      <c r="Q64" s="1296"/>
      <c r="R64" s="1296"/>
      <c r="S64" s="1296"/>
      <c r="T64" s="1296"/>
      <c r="U64" s="1296"/>
      <c r="V64" s="1296"/>
      <c r="W64" s="1296"/>
      <c r="X64" s="1296"/>
      <c r="Y64" s="1296"/>
      <c r="Z64" s="108"/>
    </row>
    <row r="65" spans="1:26" ht="15" customHeight="1" x14ac:dyDescent="0.2">
      <c r="A65" s="89"/>
      <c r="B65" s="117">
        <v>3</v>
      </c>
      <c r="C65" s="1296" t="s">
        <v>301</v>
      </c>
      <c r="D65" s="1296"/>
      <c r="E65" s="1296"/>
      <c r="F65" s="1296"/>
      <c r="G65" s="1296"/>
      <c r="H65" s="1296"/>
      <c r="I65" s="1296"/>
      <c r="J65" s="1296"/>
      <c r="K65" s="1296"/>
      <c r="L65" s="1296"/>
      <c r="M65" s="1296"/>
      <c r="N65" s="1296"/>
      <c r="O65" s="1296"/>
      <c r="P65" s="1296"/>
      <c r="Q65" s="1296"/>
      <c r="R65" s="1296"/>
      <c r="S65" s="1296"/>
      <c r="T65" s="1296"/>
      <c r="U65" s="1296"/>
      <c r="V65" s="1296"/>
      <c r="W65" s="1296"/>
      <c r="X65" s="1296"/>
      <c r="Y65" s="1296"/>
      <c r="Z65" s="114"/>
    </row>
    <row r="66" spans="1:26" ht="45" customHeight="1" x14ac:dyDescent="0.2">
      <c r="A66" s="89"/>
      <c r="B66" s="117">
        <v>4</v>
      </c>
      <c r="C66" s="1296" t="s">
        <v>302</v>
      </c>
      <c r="D66" s="1296"/>
      <c r="E66" s="1296"/>
      <c r="F66" s="1296"/>
      <c r="G66" s="1296"/>
      <c r="H66" s="1296"/>
      <c r="I66" s="1296"/>
      <c r="J66" s="1296"/>
      <c r="K66" s="1296"/>
      <c r="L66" s="1296"/>
      <c r="M66" s="1296"/>
      <c r="N66" s="1296"/>
      <c r="O66" s="1296"/>
      <c r="P66" s="1296"/>
      <c r="Q66" s="1296"/>
      <c r="R66" s="1296"/>
      <c r="S66" s="1296"/>
      <c r="T66" s="1296"/>
      <c r="U66" s="1296"/>
      <c r="V66" s="1296"/>
      <c r="W66" s="1296"/>
      <c r="X66" s="1296"/>
      <c r="Y66" s="1296"/>
      <c r="Z66" s="123"/>
    </row>
    <row r="67" spans="1:26" ht="15" customHeight="1" x14ac:dyDescent="0.2">
      <c r="A67" s="89"/>
      <c r="B67" s="124"/>
      <c r="C67" s="89"/>
      <c r="D67" s="124"/>
      <c r="E67" s="124"/>
      <c r="F67" s="124"/>
      <c r="G67" s="124"/>
      <c r="H67" s="124"/>
      <c r="I67" s="124"/>
      <c r="J67" s="124"/>
      <c r="K67" s="124"/>
      <c r="L67" s="124"/>
      <c r="M67" s="124"/>
      <c r="N67" s="124"/>
      <c r="O67" s="124"/>
      <c r="P67" s="124"/>
      <c r="Q67" s="124"/>
      <c r="R67" s="124"/>
      <c r="S67" s="124"/>
      <c r="T67" s="124"/>
      <c r="U67" s="124"/>
      <c r="V67" s="124"/>
      <c r="W67" s="124"/>
      <c r="X67" s="124"/>
      <c r="Y67" s="124"/>
    </row>
    <row r="68" spans="1:26" x14ac:dyDescent="0.2">
      <c r="A68" s="89"/>
      <c r="B68" s="89"/>
      <c r="C68" s="89" t="s">
        <v>303</v>
      </c>
      <c r="D68" s="89"/>
      <c r="E68" s="89"/>
      <c r="F68" s="89"/>
      <c r="G68" s="89"/>
      <c r="H68" s="89"/>
      <c r="I68" s="89"/>
      <c r="J68" s="89"/>
      <c r="K68" s="89"/>
      <c r="L68" s="89"/>
      <c r="M68" s="89"/>
      <c r="N68" s="89"/>
      <c r="O68" s="89"/>
      <c r="P68" s="89"/>
      <c r="Q68" s="89"/>
      <c r="R68" s="89"/>
      <c r="S68" s="89"/>
      <c r="T68" s="89"/>
      <c r="U68" s="89"/>
      <c r="V68" s="89"/>
      <c r="W68" s="89"/>
      <c r="X68" s="89"/>
      <c r="Y68" s="89"/>
    </row>
    <row r="69" spans="1:26" x14ac:dyDescent="0.2">
      <c r="B69" s="90"/>
      <c r="C69" s="90"/>
      <c r="D69" s="90"/>
      <c r="E69" s="90"/>
      <c r="F69" s="90"/>
      <c r="G69" s="90"/>
      <c r="H69" s="90"/>
      <c r="I69" s="90"/>
      <c r="J69" s="90"/>
      <c r="K69" s="90"/>
      <c r="L69" s="90"/>
      <c r="M69" s="90"/>
      <c r="N69" s="90"/>
      <c r="O69" s="90"/>
      <c r="P69" s="90"/>
      <c r="Q69" s="90"/>
      <c r="R69" s="90"/>
      <c r="S69" s="90"/>
      <c r="T69" s="90"/>
      <c r="U69" s="90"/>
      <c r="V69" s="90"/>
      <c r="W69" s="90"/>
      <c r="X69" s="90"/>
      <c r="Y69" s="90"/>
    </row>
    <row r="70" spans="1:26" x14ac:dyDescent="0.2">
      <c r="B70" s="90"/>
      <c r="C70" s="90"/>
      <c r="D70" s="90"/>
      <c r="E70" s="90"/>
      <c r="F70" s="90"/>
      <c r="G70" s="90"/>
      <c r="H70" s="90"/>
      <c r="I70" s="90"/>
      <c r="J70" s="90"/>
      <c r="K70" s="90"/>
      <c r="L70" s="90"/>
      <c r="M70" s="90"/>
      <c r="N70" s="90"/>
      <c r="O70" s="90"/>
      <c r="P70" s="90"/>
      <c r="Q70" s="90"/>
      <c r="R70" s="90"/>
      <c r="S70" s="90"/>
      <c r="T70" s="90"/>
      <c r="U70" s="90"/>
      <c r="V70" s="90"/>
      <c r="W70" s="90"/>
      <c r="X70" s="90"/>
      <c r="Y70" s="90"/>
    </row>
    <row r="71" spans="1:26" x14ac:dyDescent="0.2">
      <c r="B71" s="90"/>
      <c r="C71" s="90"/>
      <c r="D71" s="90"/>
      <c r="E71" s="90"/>
      <c r="F71" s="90"/>
      <c r="G71" s="90"/>
      <c r="H71" s="90"/>
      <c r="I71" s="90"/>
      <c r="J71" s="90"/>
      <c r="K71" s="90"/>
      <c r="L71" s="90"/>
      <c r="M71" s="90"/>
      <c r="N71" s="90"/>
      <c r="O71" s="90"/>
      <c r="P71" s="90"/>
      <c r="Q71" s="90"/>
      <c r="R71" s="90"/>
      <c r="S71" s="90"/>
      <c r="T71" s="90"/>
      <c r="U71" s="90"/>
      <c r="V71" s="90"/>
      <c r="W71" s="90"/>
      <c r="X71" s="90"/>
      <c r="Y71" s="90"/>
    </row>
    <row r="72" spans="1:26" x14ac:dyDescent="0.2">
      <c r="B72" s="90"/>
      <c r="C72" s="90"/>
      <c r="D72" s="90"/>
      <c r="E72" s="90"/>
      <c r="F72" s="90"/>
      <c r="G72" s="90"/>
      <c r="H72" s="90"/>
      <c r="I72" s="90"/>
      <c r="J72" s="90"/>
      <c r="K72" s="90"/>
      <c r="L72" s="90"/>
      <c r="M72" s="90"/>
      <c r="N72" s="90"/>
      <c r="O72" s="90"/>
      <c r="P72" s="90"/>
      <c r="Q72" s="90"/>
      <c r="R72" s="90"/>
      <c r="S72" s="90"/>
      <c r="T72" s="90"/>
      <c r="U72" s="90"/>
      <c r="V72" s="90"/>
      <c r="W72" s="90"/>
      <c r="X72" s="90"/>
      <c r="Y72" s="90"/>
    </row>
    <row r="73" spans="1:26" x14ac:dyDescent="0.2">
      <c r="B73" s="90"/>
      <c r="C73" s="90"/>
      <c r="D73" s="90"/>
      <c r="E73" s="90"/>
      <c r="F73" s="90"/>
      <c r="G73" s="90"/>
      <c r="H73" s="90"/>
      <c r="I73" s="90"/>
      <c r="J73" s="90"/>
      <c r="K73" s="90"/>
      <c r="L73" s="90"/>
      <c r="M73" s="90"/>
      <c r="N73" s="90"/>
      <c r="O73" s="90"/>
      <c r="P73" s="90"/>
      <c r="Q73" s="90"/>
      <c r="R73" s="90"/>
      <c r="S73" s="90"/>
      <c r="T73" s="90"/>
      <c r="U73" s="90"/>
      <c r="V73" s="90"/>
      <c r="W73" s="90"/>
      <c r="X73" s="90"/>
      <c r="Y73" s="90"/>
    </row>
    <row r="74" spans="1:26" x14ac:dyDescent="0.2">
      <c r="B74" s="90"/>
      <c r="C74" s="90"/>
      <c r="D74" s="90"/>
      <c r="E74" s="90"/>
      <c r="F74" s="90"/>
      <c r="G74" s="90"/>
      <c r="H74" s="90"/>
      <c r="I74" s="90"/>
      <c r="J74" s="90"/>
      <c r="K74" s="90"/>
      <c r="L74" s="90"/>
      <c r="M74" s="90"/>
      <c r="N74" s="90"/>
      <c r="O74" s="90"/>
      <c r="P74" s="90"/>
      <c r="Q74" s="90"/>
      <c r="R74" s="90"/>
      <c r="S74" s="90"/>
      <c r="T74" s="90"/>
      <c r="U74" s="90"/>
      <c r="V74" s="90"/>
      <c r="W74" s="90"/>
      <c r="X74" s="90"/>
      <c r="Y74" s="90"/>
    </row>
    <row r="75" spans="1:26" x14ac:dyDescent="0.2">
      <c r="B75" s="90"/>
      <c r="C75" s="90"/>
      <c r="D75" s="90"/>
      <c r="E75" s="90"/>
      <c r="F75" s="90"/>
      <c r="G75" s="90"/>
      <c r="H75" s="90"/>
      <c r="I75" s="90"/>
      <c r="J75" s="90"/>
      <c r="K75" s="90"/>
      <c r="L75" s="90"/>
      <c r="M75" s="90"/>
      <c r="N75" s="90"/>
      <c r="O75" s="90"/>
      <c r="P75" s="90"/>
      <c r="Q75" s="90"/>
      <c r="R75" s="90"/>
      <c r="S75" s="90"/>
      <c r="T75" s="90"/>
      <c r="U75" s="90"/>
      <c r="V75" s="90"/>
      <c r="W75" s="90"/>
      <c r="X75" s="90"/>
      <c r="Y75" s="90"/>
    </row>
    <row r="76" spans="1:26" x14ac:dyDescent="0.2">
      <c r="B76" s="90"/>
      <c r="C76" s="90"/>
      <c r="D76" s="90"/>
      <c r="E76" s="90"/>
      <c r="F76" s="90"/>
      <c r="G76" s="90"/>
      <c r="H76" s="90"/>
      <c r="I76" s="90"/>
      <c r="J76" s="90"/>
      <c r="K76" s="90"/>
      <c r="L76" s="90"/>
      <c r="M76" s="90"/>
      <c r="N76" s="90"/>
      <c r="O76" s="90"/>
      <c r="P76" s="90"/>
      <c r="Q76" s="90"/>
      <c r="R76" s="90"/>
      <c r="S76" s="90"/>
      <c r="T76" s="90"/>
      <c r="U76" s="90"/>
      <c r="V76" s="90"/>
      <c r="W76" s="90"/>
      <c r="X76" s="90"/>
      <c r="Y76" s="90"/>
    </row>
    <row r="77" spans="1:26" x14ac:dyDescent="0.2">
      <c r="B77" s="90"/>
      <c r="C77" s="90"/>
      <c r="D77" s="90"/>
      <c r="E77" s="90"/>
      <c r="F77" s="90"/>
      <c r="G77" s="90"/>
      <c r="H77" s="90"/>
      <c r="I77" s="90"/>
      <c r="J77" s="90"/>
      <c r="K77" s="90"/>
      <c r="L77" s="90"/>
      <c r="M77" s="90"/>
      <c r="N77" s="90"/>
      <c r="O77" s="90"/>
      <c r="P77" s="90"/>
      <c r="Q77" s="90"/>
      <c r="R77" s="90"/>
      <c r="S77" s="90"/>
      <c r="T77" s="90"/>
      <c r="U77" s="90"/>
      <c r="V77" s="90"/>
      <c r="W77" s="90"/>
      <c r="X77" s="90"/>
      <c r="Y77" s="90"/>
    </row>
    <row r="78" spans="1:26" x14ac:dyDescent="0.2">
      <c r="B78" s="90"/>
      <c r="C78" s="90"/>
      <c r="D78" s="90"/>
      <c r="E78" s="90"/>
      <c r="F78" s="90"/>
      <c r="G78" s="90"/>
      <c r="H78" s="90"/>
      <c r="I78" s="90"/>
      <c r="J78" s="90"/>
      <c r="K78" s="90"/>
      <c r="L78" s="90"/>
      <c r="M78" s="90"/>
      <c r="N78" s="90"/>
      <c r="O78" s="90"/>
      <c r="P78" s="90"/>
      <c r="Q78" s="90"/>
      <c r="R78" s="90"/>
      <c r="S78" s="90"/>
      <c r="T78" s="90"/>
      <c r="U78" s="90"/>
      <c r="V78" s="90"/>
      <c r="W78" s="90"/>
      <c r="X78" s="90"/>
      <c r="Y78" s="90"/>
    </row>
    <row r="79" spans="1:26" x14ac:dyDescent="0.2">
      <c r="B79" s="90"/>
      <c r="C79" s="90"/>
      <c r="D79" s="90"/>
      <c r="E79" s="90"/>
      <c r="F79" s="90"/>
      <c r="G79" s="90"/>
      <c r="H79" s="90"/>
      <c r="I79" s="90"/>
      <c r="J79" s="90"/>
      <c r="K79" s="90"/>
      <c r="L79" s="90"/>
      <c r="M79" s="90"/>
      <c r="N79" s="90"/>
      <c r="O79" s="90"/>
      <c r="P79" s="90"/>
      <c r="Q79" s="90"/>
      <c r="R79" s="90"/>
      <c r="S79" s="90"/>
      <c r="T79" s="90"/>
      <c r="U79" s="90"/>
      <c r="V79" s="90"/>
      <c r="W79" s="90"/>
      <c r="X79" s="90"/>
      <c r="Y79" s="90"/>
    </row>
    <row r="80" spans="1:26" x14ac:dyDescent="0.2">
      <c r="B80" s="90"/>
      <c r="C80" s="90"/>
      <c r="D80" s="90"/>
      <c r="E80" s="90"/>
      <c r="F80" s="90"/>
      <c r="G80" s="90"/>
      <c r="H80" s="90"/>
      <c r="I80" s="90"/>
      <c r="J80" s="90"/>
      <c r="K80" s="90"/>
      <c r="L80" s="90"/>
      <c r="M80" s="90"/>
      <c r="N80" s="90"/>
      <c r="O80" s="90"/>
      <c r="P80" s="90"/>
      <c r="Q80" s="90"/>
      <c r="R80" s="90"/>
      <c r="S80" s="90"/>
      <c r="T80" s="90"/>
      <c r="U80" s="90"/>
      <c r="V80" s="90"/>
      <c r="W80" s="90"/>
      <c r="X80" s="90"/>
      <c r="Y80" s="90"/>
    </row>
    <row r="81" spans="2:25" x14ac:dyDescent="0.2">
      <c r="B81" s="90"/>
      <c r="C81" s="90"/>
      <c r="D81" s="90"/>
      <c r="E81" s="90"/>
      <c r="F81" s="90"/>
      <c r="G81" s="90"/>
      <c r="H81" s="90"/>
      <c r="I81" s="90"/>
      <c r="J81" s="90"/>
      <c r="K81" s="90"/>
      <c r="L81" s="90"/>
      <c r="M81" s="90"/>
      <c r="N81" s="90"/>
      <c r="O81" s="90"/>
      <c r="P81" s="90"/>
      <c r="Q81" s="90"/>
      <c r="R81" s="90"/>
      <c r="S81" s="90"/>
      <c r="T81" s="90"/>
      <c r="U81" s="90"/>
      <c r="V81" s="90"/>
      <c r="W81" s="90"/>
      <c r="X81" s="90"/>
      <c r="Y81" s="90"/>
    </row>
    <row r="82" spans="2:25" x14ac:dyDescent="0.2">
      <c r="B82" s="90"/>
      <c r="C82" s="90"/>
      <c r="D82" s="90"/>
      <c r="E82" s="90"/>
      <c r="F82" s="90"/>
      <c r="G82" s="90"/>
      <c r="H82" s="90"/>
      <c r="I82" s="90"/>
      <c r="J82" s="90"/>
      <c r="K82" s="90"/>
      <c r="L82" s="90"/>
      <c r="M82" s="90"/>
      <c r="N82" s="90"/>
      <c r="O82" s="90"/>
      <c r="P82" s="90"/>
      <c r="Q82" s="90"/>
      <c r="R82" s="90"/>
      <c r="S82" s="90"/>
      <c r="T82" s="90"/>
      <c r="U82" s="90"/>
      <c r="V82" s="90"/>
      <c r="W82" s="90"/>
      <c r="X82" s="90"/>
      <c r="Y82" s="90"/>
    </row>
    <row r="83" spans="2:25" x14ac:dyDescent="0.2">
      <c r="B83" s="90"/>
      <c r="C83" s="90"/>
      <c r="D83" s="90"/>
      <c r="E83" s="90"/>
      <c r="F83" s="90"/>
      <c r="G83" s="90"/>
      <c r="H83" s="90"/>
      <c r="I83" s="90"/>
      <c r="J83" s="90"/>
      <c r="K83" s="90"/>
      <c r="L83" s="90"/>
      <c r="M83" s="90"/>
      <c r="N83" s="90"/>
      <c r="O83" s="90"/>
      <c r="P83" s="90"/>
      <c r="Q83" s="90"/>
      <c r="R83" s="90"/>
      <c r="S83" s="90"/>
      <c r="T83" s="90"/>
      <c r="U83" s="90"/>
      <c r="V83" s="90"/>
      <c r="W83" s="90"/>
      <c r="X83" s="90"/>
      <c r="Y83" s="90"/>
    </row>
    <row r="84" spans="2:25" x14ac:dyDescent="0.2">
      <c r="B84" s="90"/>
      <c r="C84" s="90"/>
      <c r="D84" s="90"/>
      <c r="E84" s="90"/>
      <c r="F84" s="90"/>
      <c r="G84" s="90"/>
      <c r="H84" s="90"/>
      <c r="I84" s="90"/>
      <c r="J84" s="90"/>
      <c r="K84" s="90"/>
      <c r="L84" s="90"/>
      <c r="M84" s="90"/>
      <c r="N84" s="90"/>
      <c r="O84" s="90"/>
      <c r="P84" s="90"/>
      <c r="Q84" s="90"/>
      <c r="R84" s="90"/>
      <c r="S84" s="90"/>
      <c r="T84" s="90"/>
      <c r="U84" s="90"/>
      <c r="V84" s="90"/>
      <c r="W84" s="90"/>
      <c r="X84" s="90"/>
      <c r="Y84" s="90"/>
    </row>
    <row r="85" spans="2:25" x14ac:dyDescent="0.2">
      <c r="B85" s="90"/>
      <c r="C85" s="90"/>
      <c r="D85" s="90"/>
      <c r="E85" s="90"/>
      <c r="F85" s="90"/>
      <c r="G85" s="90"/>
      <c r="H85" s="90"/>
      <c r="I85" s="90"/>
      <c r="J85" s="90"/>
      <c r="K85" s="90"/>
      <c r="L85" s="90"/>
      <c r="M85" s="90"/>
      <c r="N85" s="90"/>
      <c r="O85" s="90"/>
      <c r="P85" s="90"/>
      <c r="Q85" s="90"/>
      <c r="R85" s="90"/>
      <c r="S85" s="90"/>
      <c r="T85" s="90"/>
      <c r="U85" s="90"/>
      <c r="V85" s="90"/>
      <c r="W85" s="90"/>
      <c r="X85" s="90"/>
      <c r="Y85" s="90"/>
    </row>
    <row r="86" spans="2:25" x14ac:dyDescent="0.2">
      <c r="B86" s="90"/>
      <c r="C86" s="90"/>
      <c r="D86" s="90"/>
      <c r="E86" s="90"/>
      <c r="F86" s="90"/>
      <c r="G86" s="90"/>
      <c r="H86" s="90"/>
      <c r="I86" s="90"/>
      <c r="J86" s="90"/>
      <c r="K86" s="90"/>
      <c r="L86" s="90"/>
      <c r="M86" s="90"/>
      <c r="N86" s="90"/>
      <c r="O86" s="90"/>
      <c r="P86" s="90"/>
      <c r="Q86" s="90"/>
      <c r="R86" s="90"/>
      <c r="S86" s="90"/>
      <c r="T86" s="90"/>
      <c r="U86" s="90"/>
      <c r="V86" s="90"/>
      <c r="W86" s="90"/>
      <c r="X86" s="90"/>
      <c r="Y86" s="90"/>
    </row>
    <row r="87" spans="2:25" x14ac:dyDescent="0.2">
      <c r="B87" s="90"/>
      <c r="C87" s="90"/>
      <c r="D87" s="90"/>
      <c r="E87" s="90"/>
      <c r="F87" s="90"/>
      <c r="G87" s="90"/>
      <c r="H87" s="90"/>
      <c r="I87" s="90"/>
      <c r="J87" s="90"/>
      <c r="K87" s="90"/>
      <c r="L87" s="90"/>
      <c r="M87" s="90"/>
      <c r="N87" s="90"/>
      <c r="O87" s="90"/>
      <c r="P87" s="90"/>
      <c r="Q87" s="90"/>
      <c r="R87" s="90"/>
      <c r="S87" s="90"/>
      <c r="T87" s="90"/>
      <c r="U87" s="90"/>
      <c r="V87" s="90"/>
      <c r="W87" s="90"/>
      <c r="X87" s="90"/>
      <c r="Y87" s="90"/>
    </row>
    <row r="88" spans="2:25" x14ac:dyDescent="0.2">
      <c r="B88" s="90"/>
      <c r="C88" s="90"/>
      <c r="D88" s="90"/>
      <c r="E88" s="90"/>
      <c r="F88" s="90"/>
      <c r="G88" s="90"/>
      <c r="H88" s="90"/>
      <c r="I88" s="90"/>
      <c r="J88" s="90"/>
      <c r="K88" s="90"/>
      <c r="L88" s="90"/>
      <c r="M88" s="90"/>
      <c r="N88" s="90"/>
      <c r="O88" s="90"/>
      <c r="P88" s="90"/>
      <c r="Q88" s="90"/>
      <c r="R88" s="90"/>
      <c r="S88" s="90"/>
      <c r="T88" s="90"/>
      <c r="U88" s="90"/>
      <c r="V88" s="90"/>
      <c r="W88" s="90"/>
      <c r="X88" s="90"/>
      <c r="Y88" s="90"/>
    </row>
    <row r="89" spans="2:25" x14ac:dyDescent="0.2">
      <c r="B89" s="90"/>
      <c r="C89" s="90"/>
      <c r="D89" s="90"/>
      <c r="E89" s="90"/>
      <c r="F89" s="90"/>
      <c r="G89" s="90"/>
      <c r="H89" s="90"/>
      <c r="I89" s="90"/>
      <c r="J89" s="90"/>
      <c r="K89" s="90"/>
      <c r="L89" s="90"/>
      <c r="M89" s="90"/>
      <c r="N89" s="90"/>
      <c r="O89" s="90"/>
      <c r="P89" s="90"/>
      <c r="Q89" s="90"/>
      <c r="R89" s="90"/>
      <c r="S89" s="90"/>
      <c r="T89" s="90"/>
      <c r="U89" s="90"/>
      <c r="V89" s="90"/>
      <c r="W89" s="90"/>
      <c r="X89" s="90"/>
      <c r="Y89" s="90"/>
    </row>
    <row r="90" spans="2:25" x14ac:dyDescent="0.2">
      <c r="B90" s="90"/>
      <c r="C90" s="90"/>
      <c r="D90" s="90"/>
      <c r="E90" s="90"/>
      <c r="F90" s="90"/>
      <c r="G90" s="90"/>
      <c r="H90" s="90"/>
      <c r="I90" s="90"/>
      <c r="J90" s="90"/>
      <c r="K90" s="90"/>
      <c r="L90" s="90"/>
      <c r="M90" s="90"/>
      <c r="N90" s="90"/>
      <c r="O90" s="90"/>
      <c r="P90" s="90"/>
      <c r="Q90" s="90"/>
      <c r="R90" s="90"/>
      <c r="S90" s="90"/>
      <c r="T90" s="90"/>
      <c r="U90" s="90"/>
      <c r="V90" s="90"/>
      <c r="W90" s="90"/>
      <c r="X90" s="90"/>
      <c r="Y90" s="90"/>
    </row>
    <row r="91" spans="2:25" x14ac:dyDescent="0.2">
      <c r="B91" s="90"/>
      <c r="C91" s="90"/>
      <c r="D91" s="90"/>
      <c r="E91" s="90"/>
      <c r="F91" s="90"/>
      <c r="G91" s="90"/>
      <c r="H91" s="90"/>
      <c r="I91" s="90"/>
      <c r="J91" s="90"/>
      <c r="K91" s="90"/>
      <c r="L91" s="90"/>
      <c r="M91" s="90"/>
      <c r="N91" s="90"/>
      <c r="O91" s="90"/>
      <c r="P91" s="90"/>
      <c r="Q91" s="90"/>
      <c r="R91" s="90"/>
      <c r="S91" s="90"/>
      <c r="T91" s="90"/>
      <c r="U91" s="90"/>
      <c r="V91" s="90"/>
      <c r="W91" s="90"/>
      <c r="X91" s="90"/>
      <c r="Y91" s="90"/>
    </row>
    <row r="92" spans="2:25" x14ac:dyDescent="0.2">
      <c r="B92" s="90"/>
      <c r="C92" s="90"/>
      <c r="D92" s="90"/>
      <c r="E92" s="90"/>
      <c r="F92" s="90"/>
      <c r="G92" s="90"/>
      <c r="H92" s="90"/>
      <c r="I92" s="90"/>
      <c r="J92" s="90"/>
      <c r="K92" s="90"/>
      <c r="L92" s="90"/>
      <c r="M92" s="90"/>
      <c r="N92" s="90"/>
      <c r="O92" s="90"/>
      <c r="P92" s="90"/>
      <c r="Q92" s="90"/>
      <c r="R92" s="90"/>
      <c r="S92" s="90"/>
      <c r="T92" s="90"/>
      <c r="U92" s="90"/>
      <c r="V92" s="90"/>
      <c r="W92" s="90"/>
      <c r="X92" s="90"/>
      <c r="Y92" s="90"/>
    </row>
    <row r="93" spans="2:25" x14ac:dyDescent="0.2">
      <c r="B93" s="90"/>
      <c r="C93" s="90"/>
      <c r="D93" s="90"/>
      <c r="E93" s="90"/>
      <c r="F93" s="90"/>
      <c r="G93" s="90"/>
      <c r="H93" s="90"/>
      <c r="I93" s="90"/>
      <c r="J93" s="90"/>
      <c r="K93" s="90"/>
      <c r="L93" s="90"/>
      <c r="M93" s="90"/>
      <c r="N93" s="90"/>
      <c r="O93" s="90"/>
      <c r="P93" s="90"/>
      <c r="Q93" s="90"/>
      <c r="R93" s="90"/>
      <c r="S93" s="90"/>
      <c r="T93" s="90"/>
      <c r="U93" s="90"/>
      <c r="V93" s="90"/>
      <c r="W93" s="90"/>
      <c r="X93" s="90"/>
      <c r="Y93" s="90"/>
    </row>
    <row r="94" spans="2:25" x14ac:dyDescent="0.2">
      <c r="B94" s="90"/>
      <c r="C94" s="90"/>
      <c r="D94" s="90"/>
      <c r="E94" s="90"/>
      <c r="F94" s="90"/>
      <c r="G94" s="90"/>
      <c r="H94" s="90"/>
      <c r="I94" s="90"/>
      <c r="J94" s="90"/>
      <c r="K94" s="90"/>
      <c r="L94" s="90"/>
      <c r="M94" s="90"/>
      <c r="N94" s="90"/>
      <c r="O94" s="90"/>
      <c r="P94" s="90"/>
      <c r="Q94" s="90"/>
      <c r="R94" s="90"/>
      <c r="S94" s="90"/>
      <c r="T94" s="90"/>
      <c r="U94" s="90"/>
      <c r="V94" s="90"/>
      <c r="W94" s="90"/>
      <c r="X94" s="90"/>
      <c r="Y94" s="90"/>
    </row>
    <row r="95" spans="2:25" x14ac:dyDescent="0.2">
      <c r="B95" s="90"/>
      <c r="C95" s="90"/>
      <c r="D95" s="90"/>
      <c r="E95" s="90"/>
      <c r="F95" s="90"/>
      <c r="G95" s="90"/>
      <c r="H95" s="90"/>
      <c r="I95" s="90"/>
      <c r="J95" s="90"/>
      <c r="K95" s="90"/>
      <c r="L95" s="90"/>
      <c r="M95" s="90"/>
      <c r="N95" s="90"/>
      <c r="O95" s="90"/>
      <c r="P95" s="90"/>
      <c r="Q95" s="90"/>
      <c r="R95" s="90"/>
      <c r="S95" s="90"/>
      <c r="T95" s="90"/>
      <c r="U95" s="90"/>
      <c r="V95" s="90"/>
      <c r="W95" s="90"/>
      <c r="X95" s="90"/>
      <c r="Y95" s="90"/>
    </row>
    <row r="96" spans="2:25" x14ac:dyDescent="0.2">
      <c r="B96" s="90"/>
      <c r="C96" s="90"/>
      <c r="D96" s="90"/>
      <c r="E96" s="90"/>
      <c r="F96" s="90"/>
      <c r="G96" s="90"/>
      <c r="H96" s="90"/>
      <c r="I96" s="90"/>
      <c r="J96" s="90"/>
      <c r="K96" s="90"/>
      <c r="L96" s="90"/>
      <c r="M96" s="90"/>
      <c r="N96" s="90"/>
      <c r="O96" s="90"/>
      <c r="P96" s="90"/>
      <c r="Q96" s="90"/>
      <c r="R96" s="90"/>
      <c r="S96" s="90"/>
      <c r="T96" s="90"/>
      <c r="U96" s="90"/>
      <c r="V96" s="90"/>
      <c r="W96" s="90"/>
      <c r="X96" s="90"/>
      <c r="Y96" s="90"/>
    </row>
    <row r="97" spans="2:25" x14ac:dyDescent="0.2">
      <c r="B97" s="90"/>
      <c r="C97" s="90"/>
      <c r="D97" s="90"/>
      <c r="E97" s="90"/>
      <c r="F97" s="90"/>
      <c r="G97" s="90"/>
      <c r="H97" s="90"/>
      <c r="I97" s="90"/>
      <c r="J97" s="90"/>
      <c r="K97" s="90"/>
      <c r="L97" s="90"/>
      <c r="M97" s="90"/>
      <c r="N97" s="90"/>
      <c r="O97" s="90"/>
      <c r="P97" s="90"/>
      <c r="Q97" s="90"/>
      <c r="R97" s="90"/>
      <c r="S97" s="90"/>
      <c r="T97" s="90"/>
      <c r="U97" s="90"/>
      <c r="V97" s="90"/>
      <c r="W97" s="90"/>
      <c r="X97" s="90"/>
      <c r="Y97" s="90"/>
    </row>
    <row r="98" spans="2:25" x14ac:dyDescent="0.2">
      <c r="B98" s="90"/>
      <c r="C98" s="90"/>
      <c r="D98" s="90"/>
      <c r="E98" s="90"/>
      <c r="F98" s="90"/>
      <c r="G98" s="90"/>
      <c r="H98" s="90"/>
      <c r="I98" s="90"/>
      <c r="J98" s="90"/>
      <c r="K98" s="90"/>
      <c r="L98" s="90"/>
      <c r="M98" s="90"/>
      <c r="N98" s="90"/>
      <c r="O98" s="90"/>
      <c r="P98" s="90"/>
      <c r="Q98" s="90"/>
      <c r="R98" s="90"/>
      <c r="S98" s="90"/>
      <c r="T98" s="90"/>
      <c r="U98" s="90"/>
      <c r="V98" s="90"/>
      <c r="W98" s="90"/>
      <c r="X98" s="90"/>
      <c r="Y98" s="90"/>
    </row>
    <row r="99" spans="2:25" x14ac:dyDescent="0.2">
      <c r="B99" s="90"/>
      <c r="C99" s="90"/>
      <c r="D99" s="90"/>
      <c r="E99" s="90"/>
      <c r="F99" s="90"/>
      <c r="G99" s="90"/>
      <c r="H99" s="90"/>
      <c r="I99" s="90"/>
      <c r="J99" s="90"/>
      <c r="K99" s="90"/>
      <c r="L99" s="90"/>
      <c r="M99" s="90"/>
      <c r="N99" s="90"/>
      <c r="O99" s="90"/>
      <c r="P99" s="90"/>
      <c r="Q99" s="90"/>
      <c r="R99" s="90"/>
      <c r="S99" s="90"/>
      <c r="T99" s="90"/>
      <c r="U99" s="90"/>
      <c r="V99" s="90"/>
      <c r="W99" s="90"/>
      <c r="X99" s="90"/>
      <c r="Y99" s="90"/>
    </row>
    <row r="100" spans="2:25" x14ac:dyDescent="0.2">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row>
    <row r="101" spans="2:25" x14ac:dyDescent="0.2">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row>
    <row r="102" spans="2:25" x14ac:dyDescent="0.2">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row>
    <row r="103" spans="2:25" x14ac:dyDescent="0.2">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row>
    <row r="104" spans="2:25" x14ac:dyDescent="0.2">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row>
    <row r="105" spans="2:25" x14ac:dyDescent="0.2">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row>
    <row r="106" spans="2:25" x14ac:dyDescent="0.2">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row>
    <row r="107" spans="2:25" x14ac:dyDescent="0.2">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row>
    <row r="108" spans="2:25" x14ac:dyDescent="0.2">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row>
    <row r="109" spans="2:25" x14ac:dyDescent="0.2">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row>
    <row r="110" spans="2:25" x14ac:dyDescent="0.2">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row>
    <row r="111" spans="2:25" x14ac:dyDescent="0.2">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row>
    <row r="112" spans="2:25" x14ac:dyDescent="0.2">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row>
    <row r="113" spans="2:25" x14ac:dyDescent="0.2">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row>
    <row r="114" spans="2:25" x14ac:dyDescent="0.2">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row>
    <row r="115" spans="2:25" x14ac:dyDescent="0.2">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row>
    <row r="116" spans="2:25" x14ac:dyDescent="0.2">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row>
    <row r="117" spans="2:25" x14ac:dyDescent="0.2">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row>
    <row r="118" spans="2:25" x14ac:dyDescent="0.2">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row>
    <row r="119" spans="2:25" x14ac:dyDescent="0.2">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row>
    <row r="120" spans="2:25" x14ac:dyDescent="0.2">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row>
    <row r="121" spans="2:25" x14ac:dyDescent="0.2">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row>
    <row r="122" spans="2:25" x14ac:dyDescent="0.2">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row>
    <row r="123" spans="2:25" x14ac:dyDescent="0.2">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row>
    <row r="124" spans="2:25" x14ac:dyDescent="0.2">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row>
    <row r="125" spans="2:25" x14ac:dyDescent="0.2">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row>
    <row r="126" spans="2:25" x14ac:dyDescent="0.2">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row>
    <row r="127" spans="2:25" x14ac:dyDescent="0.2">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row>
    <row r="128" spans="2:25" x14ac:dyDescent="0.2">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row>
    <row r="129" spans="2:25" x14ac:dyDescent="0.2">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row>
    <row r="130" spans="2:25" x14ac:dyDescent="0.2">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row>
    <row r="131" spans="2:25" x14ac:dyDescent="0.2">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row>
    <row r="132" spans="2:25" x14ac:dyDescent="0.2">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row>
    <row r="133" spans="2:25" x14ac:dyDescent="0.2">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row>
    <row r="134" spans="2:25" x14ac:dyDescent="0.2">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row>
    <row r="135" spans="2:25" x14ac:dyDescent="0.2">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row>
    <row r="136" spans="2:25" x14ac:dyDescent="0.2">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row>
    <row r="137" spans="2:25" x14ac:dyDescent="0.2">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row>
    <row r="138" spans="2:25" x14ac:dyDescent="0.2">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row>
    <row r="139" spans="2:25" x14ac:dyDescent="0.2">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row>
    <row r="140" spans="2:25" x14ac:dyDescent="0.2">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row>
    <row r="141" spans="2:25" x14ac:dyDescent="0.2">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row>
    <row r="142" spans="2:25" x14ac:dyDescent="0.2">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row>
    <row r="143" spans="2:25" x14ac:dyDescent="0.2">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row>
    <row r="144" spans="2:25" x14ac:dyDescent="0.2">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row>
    <row r="145" spans="2:25" x14ac:dyDescent="0.2">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row>
    <row r="146" spans="2:25" x14ac:dyDescent="0.2">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row>
    <row r="147" spans="2:25" x14ac:dyDescent="0.2">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row>
    <row r="148" spans="2:25" x14ac:dyDescent="0.2">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row>
    <row r="149" spans="2:25" x14ac:dyDescent="0.2">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row>
    <row r="150" spans="2:25" x14ac:dyDescent="0.2">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row>
    <row r="151" spans="2:25" x14ac:dyDescent="0.2">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row>
    <row r="152" spans="2:25" x14ac:dyDescent="0.2">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row>
    <row r="153" spans="2:25" x14ac:dyDescent="0.2">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row>
    <row r="154" spans="2:25" x14ac:dyDescent="0.2">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row>
    <row r="155" spans="2:25" x14ac:dyDescent="0.2">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row>
    <row r="156" spans="2:25" x14ac:dyDescent="0.2">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row>
  </sheetData>
  <mergeCells count="59">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15"/>
  <conditionalFormatting sqref="G6:Y6">
    <cfRule type="cellIs" dxfId="185" priority="1" operator="equal">
      <formula>""</formula>
    </cfRule>
  </conditionalFormatting>
  <conditionalFormatting sqref="Q2:Y2">
    <cfRule type="cellIs" dxfId="184" priority="2" operator="equal">
      <formula>"　　年 　　月 　　日"</formula>
    </cfRule>
  </conditionalFormatting>
  <dataValidations count="1">
    <dataValidation type="list" allowBlank="1" showInputMessage="1" showErrorMessage="1" sqref="V13 X13 V16 X16 V19 X19 V21 X21 V23 X23 V25 X25 V27 X27 V37:V39 X37:X39 V43:V45 X43:X45 V55 X55 V57 X57"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B1:H43"/>
  <sheetViews>
    <sheetView showGridLines="0" view="pageBreakPreview" zoomScaleNormal="75" zoomScaleSheetLayoutView="100" workbookViewId="0">
      <selection activeCell="AF23" sqref="AF23"/>
    </sheetView>
  </sheetViews>
  <sheetFormatPr defaultColWidth="9" defaultRowHeight="13.2" x14ac:dyDescent="0.2"/>
  <cols>
    <col min="1" max="1" width="9" style="274"/>
    <col min="2" max="2" width="5" style="274" customWidth="1"/>
    <col min="3" max="3" width="20.6640625" style="274" customWidth="1"/>
    <col min="4" max="4" width="15.33203125" style="274" customWidth="1"/>
    <col min="5" max="5" width="2.44140625" style="274" customWidth="1"/>
    <col min="6" max="6" width="9.21875" style="274" customWidth="1"/>
    <col min="7" max="8" width="25" style="274" customWidth="1"/>
    <col min="9" max="9" width="9.109375" style="274" customWidth="1"/>
    <col min="10" max="20" width="20.6640625" style="274" customWidth="1"/>
    <col min="21" max="16384" width="9" style="274"/>
  </cols>
  <sheetData>
    <row r="1" spans="2:8" ht="20.25" customHeight="1" x14ac:dyDescent="0.2">
      <c r="H1" s="274" t="s">
        <v>45</v>
      </c>
    </row>
    <row r="2" spans="2:8" ht="20.25" customHeight="1" x14ac:dyDescent="0.2"/>
    <row r="3" spans="2:8" ht="52.5" customHeight="1" thickBot="1" x14ac:dyDescent="0.25">
      <c r="B3" s="1835" t="s">
        <v>698</v>
      </c>
      <c r="C3" s="1835"/>
      <c r="D3" s="1835"/>
      <c r="E3" s="1835"/>
      <c r="F3" s="1835"/>
      <c r="G3" s="1835"/>
      <c r="H3" s="1835"/>
    </row>
    <row r="4" spans="2:8" ht="30.75" customHeight="1" x14ac:dyDescent="0.2">
      <c r="B4" s="1818"/>
      <c r="C4" s="1821" t="s">
        <v>699</v>
      </c>
      <c r="D4" s="1822"/>
      <c r="E4" s="1823"/>
      <c r="F4" s="275" t="s">
        <v>700</v>
      </c>
      <c r="G4" s="1824" t="s">
        <v>710</v>
      </c>
      <c r="H4" s="1825"/>
    </row>
    <row r="5" spans="2:8" ht="30" customHeight="1" x14ac:dyDescent="0.2">
      <c r="B5" s="1819"/>
      <c r="C5" s="1826" t="s">
        <v>701</v>
      </c>
      <c r="D5" s="1826"/>
      <c r="E5" s="1811"/>
      <c r="F5" s="276" t="s">
        <v>702</v>
      </c>
      <c r="G5" s="1827" t="s">
        <v>711</v>
      </c>
      <c r="H5" s="1828"/>
    </row>
    <row r="6" spans="2:8" ht="30" customHeight="1" x14ac:dyDescent="0.2">
      <c r="B6" s="1820"/>
      <c r="C6" s="1811" t="s">
        <v>703</v>
      </c>
      <c r="D6" s="1812"/>
      <c r="E6" s="1812"/>
      <c r="F6" s="276" t="s">
        <v>704</v>
      </c>
      <c r="G6" s="1829">
        <v>0.5</v>
      </c>
      <c r="H6" s="1830"/>
    </row>
    <row r="7" spans="2:8" ht="30" customHeight="1" thickBot="1" x14ac:dyDescent="0.25">
      <c r="B7" s="1831" t="s">
        <v>705</v>
      </c>
      <c r="C7" s="1832"/>
      <c r="D7" s="1832"/>
      <c r="E7" s="1832"/>
      <c r="F7" s="1832"/>
      <c r="G7" s="277" t="s">
        <v>706</v>
      </c>
      <c r="H7" s="278" t="s">
        <v>707</v>
      </c>
    </row>
    <row r="8" spans="2:8" ht="30" customHeight="1" thickTop="1" x14ac:dyDescent="0.2">
      <c r="B8" s="279">
        <v>1</v>
      </c>
      <c r="C8" s="1833" t="s">
        <v>700</v>
      </c>
      <c r="D8" s="1834"/>
      <c r="E8" s="1834"/>
      <c r="F8" s="1834"/>
      <c r="G8" s="280" t="s">
        <v>712</v>
      </c>
      <c r="H8" s="281"/>
    </row>
    <row r="9" spans="2:8" ht="30" customHeight="1" x14ac:dyDescent="0.2">
      <c r="B9" s="282">
        <v>2</v>
      </c>
      <c r="C9" s="1815" t="s">
        <v>702</v>
      </c>
      <c r="D9" s="1816"/>
      <c r="E9" s="1816"/>
      <c r="F9" s="1816"/>
      <c r="G9" s="291"/>
      <c r="H9" s="292" t="s">
        <v>712</v>
      </c>
    </row>
    <row r="10" spans="2:8" ht="30" customHeight="1" x14ac:dyDescent="0.2">
      <c r="B10" s="282">
        <v>3</v>
      </c>
      <c r="C10" s="1815" t="s">
        <v>704</v>
      </c>
      <c r="D10" s="1816"/>
      <c r="E10" s="1816"/>
      <c r="F10" s="1816"/>
      <c r="G10" s="291" t="s">
        <v>712</v>
      </c>
      <c r="H10" s="292" t="s">
        <v>712</v>
      </c>
    </row>
    <row r="11" spans="2:8" ht="30" customHeight="1" x14ac:dyDescent="0.2">
      <c r="B11" s="282">
        <v>4</v>
      </c>
      <c r="C11" s="1815" t="s">
        <v>713</v>
      </c>
      <c r="D11" s="1816"/>
      <c r="E11" s="1816"/>
      <c r="F11" s="1816"/>
      <c r="G11" s="291" t="s">
        <v>712</v>
      </c>
      <c r="H11" s="292"/>
    </row>
    <row r="12" spans="2:8" ht="30" customHeight="1" x14ac:dyDescent="0.2">
      <c r="B12" s="282">
        <v>5</v>
      </c>
      <c r="C12" s="1815" t="s">
        <v>714</v>
      </c>
      <c r="D12" s="1816"/>
      <c r="E12" s="1816"/>
      <c r="F12" s="1816"/>
      <c r="G12" s="291"/>
      <c r="H12" s="292" t="s">
        <v>712</v>
      </c>
    </row>
    <row r="13" spans="2:8" ht="30" customHeight="1" x14ac:dyDescent="0.2">
      <c r="B13" s="282">
        <v>6</v>
      </c>
      <c r="C13" s="1811"/>
      <c r="D13" s="1812"/>
      <c r="E13" s="1812"/>
      <c r="F13" s="1812"/>
      <c r="G13" s="285"/>
      <c r="H13" s="286"/>
    </row>
    <row r="14" spans="2:8" ht="30" customHeight="1" x14ac:dyDescent="0.2">
      <c r="B14" s="282">
        <v>7</v>
      </c>
      <c r="C14" s="1811"/>
      <c r="D14" s="1812"/>
      <c r="E14" s="1812"/>
      <c r="F14" s="1812"/>
      <c r="G14" s="285"/>
      <c r="H14" s="286"/>
    </row>
    <row r="15" spans="2:8" ht="30" customHeight="1" x14ac:dyDescent="0.2">
      <c r="B15" s="282">
        <v>8</v>
      </c>
      <c r="C15" s="1811"/>
      <c r="D15" s="1812"/>
      <c r="E15" s="1812"/>
      <c r="F15" s="1812"/>
      <c r="G15" s="285"/>
      <c r="H15" s="286"/>
    </row>
    <row r="16" spans="2:8" ht="30" customHeight="1" x14ac:dyDescent="0.2">
      <c r="B16" s="282">
        <v>9</v>
      </c>
      <c r="C16" s="1811"/>
      <c r="D16" s="1812"/>
      <c r="E16" s="1812"/>
      <c r="F16" s="1812"/>
      <c r="G16" s="285"/>
      <c r="H16" s="286"/>
    </row>
    <row r="17" spans="2:8" ht="30" customHeight="1" thickBot="1" x14ac:dyDescent="0.25">
      <c r="B17" s="287">
        <v>10</v>
      </c>
      <c r="C17" s="1813"/>
      <c r="D17" s="1814"/>
      <c r="E17" s="1814"/>
      <c r="F17" s="1814"/>
      <c r="G17" s="288"/>
      <c r="H17" s="289"/>
    </row>
    <row r="18" spans="2:8" ht="30" customHeight="1" x14ac:dyDescent="0.2">
      <c r="B18" s="274" t="s">
        <v>708</v>
      </c>
    </row>
    <row r="19" spans="2:8" ht="30" customHeight="1" x14ac:dyDescent="0.2">
      <c r="B19" s="274" t="s">
        <v>709</v>
      </c>
    </row>
    <row r="20" spans="2:8" ht="30" customHeight="1" x14ac:dyDescent="0.2"/>
    <row r="21" spans="2:8" ht="30" customHeight="1" x14ac:dyDescent="0.2">
      <c r="C21" s="290"/>
    </row>
    <row r="22" spans="2:8" ht="30" customHeight="1" x14ac:dyDescent="0.2"/>
    <row r="23" spans="2:8" ht="30" customHeight="1" x14ac:dyDescent="0.2"/>
    <row r="24" spans="2:8" ht="30" customHeight="1" x14ac:dyDescent="0.2"/>
    <row r="25" spans="2:8" ht="30" customHeight="1" x14ac:dyDescent="0.2"/>
    <row r="26" spans="2:8" ht="30" customHeight="1" x14ac:dyDescent="0.2"/>
    <row r="27" spans="2:8" ht="30" customHeight="1" x14ac:dyDescent="0.2"/>
    <row r="28" spans="2:8" ht="30" customHeight="1" x14ac:dyDescent="0.2"/>
    <row r="29" spans="2:8" ht="30" customHeight="1" x14ac:dyDescent="0.2"/>
    <row r="30" spans="2:8" ht="30" customHeight="1" x14ac:dyDescent="0.2"/>
    <row r="31" spans="2:8" ht="30" customHeight="1" x14ac:dyDescent="0.2"/>
    <row r="32" spans="2:8"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15"/>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&amp;R（別紙１１）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F41"/>
  <sheetViews>
    <sheetView showGridLines="0" view="pageBreakPreview" zoomScaleNormal="75" zoomScaleSheetLayoutView="100" workbookViewId="0">
      <selection activeCell="AF23" sqref="AF23"/>
    </sheetView>
  </sheetViews>
  <sheetFormatPr defaultColWidth="9" defaultRowHeight="13.2" x14ac:dyDescent="0.2"/>
  <cols>
    <col min="1" max="1" width="23.21875" style="46" customWidth="1"/>
    <col min="2" max="2" width="17.77734375" style="46" customWidth="1"/>
    <col min="3" max="3" width="17.88671875" style="46" customWidth="1"/>
    <col min="4" max="4" width="19.109375" style="46" customWidth="1"/>
    <col min="5" max="5" width="20.6640625" style="46" customWidth="1"/>
    <col min="6" max="6" width="17" style="46" customWidth="1"/>
    <col min="7" max="18" width="20.6640625" style="46" customWidth="1"/>
    <col min="19" max="16384" width="9" style="46"/>
  </cols>
  <sheetData>
    <row r="1" spans="1:6" ht="46.5" customHeight="1" x14ac:dyDescent="0.2">
      <c r="A1" s="1854" t="s">
        <v>715</v>
      </c>
      <c r="B1" s="1854"/>
      <c r="C1" s="1854"/>
      <c r="D1" s="1854"/>
      <c r="E1" s="1854"/>
      <c r="F1" s="1854"/>
    </row>
    <row r="2" spans="1:6" ht="30" customHeight="1" x14ac:dyDescent="0.2">
      <c r="F2" s="46" t="s">
        <v>716</v>
      </c>
    </row>
    <row r="3" spans="1:6" ht="30" customHeight="1" x14ac:dyDescent="0.2">
      <c r="C3" s="46" t="s">
        <v>717</v>
      </c>
      <c r="E3" s="46" t="s">
        <v>718</v>
      </c>
    </row>
    <row r="4" spans="1:6" ht="30" customHeight="1" x14ac:dyDescent="0.2"/>
    <row r="5" spans="1:6" ht="30" customHeight="1" x14ac:dyDescent="0.2">
      <c r="C5" s="46" t="s">
        <v>719</v>
      </c>
    </row>
    <row r="6" spans="1:6" ht="30" customHeight="1" x14ac:dyDescent="0.2"/>
    <row r="7" spans="1:6" ht="30" customHeight="1" x14ac:dyDescent="0.2">
      <c r="C7" s="46" t="s">
        <v>720</v>
      </c>
      <c r="F7" s="46" t="s">
        <v>721</v>
      </c>
    </row>
    <row r="8" spans="1:6" ht="30" customHeight="1" x14ac:dyDescent="0.2">
      <c r="C8" s="46" t="s">
        <v>722</v>
      </c>
    </row>
    <row r="9" spans="1:6" ht="30" customHeight="1" thickBot="1" x14ac:dyDescent="0.25">
      <c r="A9" s="46" t="s">
        <v>723</v>
      </c>
    </row>
    <row r="10" spans="1:6" ht="34.5" customHeight="1" thickTop="1" x14ac:dyDescent="0.2">
      <c r="A10" s="293" t="s">
        <v>724</v>
      </c>
      <c r="B10" s="1855" t="s">
        <v>725</v>
      </c>
      <c r="C10" s="1855"/>
      <c r="D10" s="1855"/>
      <c r="E10" s="1855"/>
      <c r="F10" s="1856"/>
    </row>
    <row r="11" spans="1:6" ht="42" customHeight="1" x14ac:dyDescent="0.2">
      <c r="A11" s="294" t="s">
        <v>726</v>
      </c>
      <c r="B11" s="1857"/>
      <c r="C11" s="1857"/>
      <c r="D11" s="1857"/>
      <c r="E11" s="1857"/>
      <c r="F11" s="1858"/>
    </row>
    <row r="12" spans="1:6" ht="42" customHeight="1" x14ac:dyDescent="0.2">
      <c r="A12" s="1859" t="s">
        <v>727</v>
      </c>
      <c r="B12" s="1848"/>
      <c r="C12" s="1849"/>
      <c r="D12" s="1849"/>
      <c r="E12" s="1849"/>
      <c r="F12" s="1850"/>
    </row>
    <row r="13" spans="1:6" ht="42" customHeight="1" x14ac:dyDescent="0.2">
      <c r="A13" s="1860"/>
      <c r="B13" s="1861" t="s">
        <v>728</v>
      </c>
      <c r="C13" s="1862"/>
      <c r="D13" s="1862"/>
      <c r="E13" s="1862"/>
      <c r="F13" s="1863"/>
    </row>
    <row r="14" spans="1:6" ht="42" customHeight="1" x14ac:dyDescent="0.2">
      <c r="A14" s="296" t="s">
        <v>729</v>
      </c>
      <c r="B14" s="297" t="s">
        <v>730</v>
      </c>
      <c r="C14" s="298"/>
      <c r="D14" s="298"/>
      <c r="E14" s="298"/>
      <c r="F14" s="299"/>
    </row>
    <row r="15" spans="1:6" ht="42" customHeight="1" x14ac:dyDescent="0.2">
      <c r="A15" s="1837" t="s">
        <v>731</v>
      </c>
      <c r="B15" s="300" t="s">
        <v>732</v>
      </c>
      <c r="C15" s="301"/>
      <c r="D15" s="1620"/>
      <c r="E15" s="1620"/>
      <c r="F15" s="302"/>
    </row>
    <row r="16" spans="1:6" ht="42" customHeight="1" x14ac:dyDescent="0.2">
      <c r="A16" s="1837"/>
      <c r="B16" s="1839"/>
      <c r="C16" s="1840"/>
      <c r="D16" s="1840"/>
      <c r="E16" s="1840"/>
      <c r="F16" s="1841"/>
    </row>
    <row r="17" spans="1:6" ht="42" customHeight="1" x14ac:dyDescent="0.2">
      <c r="A17" s="1838"/>
      <c r="B17" s="1842"/>
      <c r="C17" s="1843"/>
      <c r="D17" s="1843"/>
      <c r="E17" s="1843"/>
      <c r="F17" s="1844"/>
    </row>
    <row r="18" spans="1:6" ht="45" customHeight="1" x14ac:dyDescent="0.2">
      <c r="A18" s="303" t="s">
        <v>733</v>
      </c>
      <c r="B18" s="1845"/>
      <c r="C18" s="1845"/>
      <c r="D18" s="1845"/>
      <c r="E18" s="1845"/>
      <c r="F18" s="1846"/>
    </row>
    <row r="19" spans="1:6" ht="30" customHeight="1" x14ac:dyDescent="0.2">
      <c r="A19" s="1837" t="s">
        <v>734</v>
      </c>
      <c r="B19" s="1848" t="s">
        <v>735</v>
      </c>
      <c r="C19" s="1849"/>
      <c r="D19" s="1849"/>
      <c r="E19" s="1849"/>
      <c r="F19" s="1850"/>
    </row>
    <row r="20" spans="1:6" ht="30" customHeight="1" thickBot="1" x14ac:dyDescent="0.25">
      <c r="A20" s="1847"/>
      <c r="B20" s="1851"/>
      <c r="C20" s="1852"/>
      <c r="D20" s="1852"/>
      <c r="E20" s="1852"/>
      <c r="F20" s="1853"/>
    </row>
    <row r="21" spans="1:6" ht="30" customHeight="1" thickTop="1" x14ac:dyDescent="0.2"/>
    <row r="22" spans="1:6" ht="30" customHeight="1" x14ac:dyDescent="0.2">
      <c r="A22" s="46" t="s">
        <v>736</v>
      </c>
    </row>
    <row r="23" spans="1:6" ht="30" customHeight="1" x14ac:dyDescent="0.2">
      <c r="A23" s="1836" t="s">
        <v>737</v>
      </c>
      <c r="B23" s="1836"/>
      <c r="C23" s="1836"/>
      <c r="D23" s="1836"/>
      <c r="E23" s="1836"/>
      <c r="F23" s="1836"/>
    </row>
    <row r="24" spans="1:6" ht="30" customHeight="1" x14ac:dyDescent="0.2">
      <c r="A24" s="46" t="s">
        <v>738</v>
      </c>
    </row>
    <row r="25" spans="1:6" ht="30" customHeight="1" x14ac:dyDescent="0.2">
      <c r="A25" s="46" t="s">
        <v>739</v>
      </c>
    </row>
    <row r="26" spans="1:6" ht="30" customHeight="1" x14ac:dyDescent="0.2">
      <c r="A26" s="46" t="s">
        <v>740</v>
      </c>
    </row>
    <row r="27" spans="1:6" ht="30" customHeight="1" x14ac:dyDescent="0.2">
      <c r="A27" s="46" t="s">
        <v>741</v>
      </c>
    </row>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15"/>
  <printOptions horizontalCentered="1"/>
  <pageMargins left="0.39370078740157483" right="0.39370078740157483" top="0.59055118110236227" bottom="0.39370078740157483" header="0.39370078740157483" footer="0.19685039370078741"/>
  <pageSetup paperSize="9" scale="84" orientation="portrait" r:id="rId1"/>
  <headerFooter alignWithMargins="0">
    <oddHeader>&amp;R（別紙９）</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F41"/>
  <sheetViews>
    <sheetView showGridLines="0" view="pageBreakPreview" zoomScaleNormal="75" zoomScaleSheetLayoutView="100" workbookViewId="0">
      <selection activeCell="AF23" sqref="AF23"/>
    </sheetView>
  </sheetViews>
  <sheetFormatPr defaultColWidth="9" defaultRowHeight="13.2" x14ac:dyDescent="0.2"/>
  <cols>
    <col min="1" max="1" width="23.21875" style="46" customWidth="1"/>
    <col min="2" max="2" width="17.77734375" style="46" customWidth="1"/>
    <col min="3" max="3" width="17.88671875" style="46" customWidth="1"/>
    <col min="4" max="4" width="19.109375" style="46" customWidth="1"/>
    <col min="5" max="5" width="20.6640625" style="46" customWidth="1"/>
    <col min="6" max="6" width="17" style="46" customWidth="1"/>
    <col min="7" max="7" width="10.88671875" style="46" customWidth="1"/>
    <col min="8" max="18" width="20.6640625" style="46" customWidth="1"/>
    <col min="19" max="16384" width="9" style="46"/>
  </cols>
  <sheetData>
    <row r="1" spans="1:6" ht="46.5" customHeight="1" x14ac:dyDescent="0.2">
      <c r="A1" s="1854" t="s">
        <v>715</v>
      </c>
      <c r="B1" s="1854"/>
      <c r="C1" s="1854"/>
      <c r="D1" s="1854"/>
      <c r="E1" s="1854"/>
      <c r="F1" s="1854"/>
    </row>
    <row r="2" spans="1:6" ht="30" customHeight="1" x14ac:dyDescent="0.2">
      <c r="F2" s="46" t="s">
        <v>716</v>
      </c>
    </row>
    <row r="3" spans="1:6" ht="30" customHeight="1" x14ac:dyDescent="0.2">
      <c r="C3" s="46" t="s">
        <v>717</v>
      </c>
      <c r="E3" s="46" t="s">
        <v>718</v>
      </c>
    </row>
    <row r="4" spans="1:6" ht="30" customHeight="1" x14ac:dyDescent="0.2"/>
    <row r="5" spans="1:6" ht="30" customHeight="1" x14ac:dyDescent="0.2">
      <c r="C5" s="46" t="s">
        <v>719</v>
      </c>
    </row>
    <row r="6" spans="1:6" ht="30" customHeight="1" x14ac:dyDescent="0.2">
      <c r="C6" s="46" t="s">
        <v>742</v>
      </c>
    </row>
    <row r="7" spans="1:6" ht="30" customHeight="1" x14ac:dyDescent="0.2">
      <c r="C7" s="46" t="s">
        <v>720</v>
      </c>
      <c r="D7" s="46" t="s">
        <v>743</v>
      </c>
      <c r="F7" s="46" t="s">
        <v>744</v>
      </c>
    </row>
    <row r="8" spans="1:6" ht="30" customHeight="1" x14ac:dyDescent="0.2">
      <c r="C8" s="46" t="s">
        <v>722</v>
      </c>
      <c r="D8" s="46" t="s">
        <v>745</v>
      </c>
    </row>
    <row r="9" spans="1:6" ht="30" customHeight="1" thickBot="1" x14ac:dyDescent="0.25">
      <c r="A9" s="46" t="s">
        <v>723</v>
      </c>
    </row>
    <row r="10" spans="1:6" ht="34.5" customHeight="1" thickTop="1" x14ac:dyDescent="0.2">
      <c r="A10" s="293" t="s">
        <v>724</v>
      </c>
      <c r="B10" s="1855" t="s">
        <v>746</v>
      </c>
      <c r="C10" s="1855"/>
      <c r="D10" s="1855"/>
      <c r="E10" s="1855"/>
      <c r="F10" s="1856"/>
    </row>
    <row r="11" spans="1:6" ht="42" customHeight="1" x14ac:dyDescent="0.2">
      <c r="A11" s="294" t="s">
        <v>726</v>
      </c>
      <c r="B11" s="1873" t="s">
        <v>747</v>
      </c>
      <c r="C11" s="1874"/>
      <c r="D11" s="1874"/>
      <c r="E11" s="1874"/>
      <c r="F11" s="1875"/>
    </row>
    <row r="12" spans="1:6" ht="42" customHeight="1" x14ac:dyDescent="0.2">
      <c r="A12" s="1859" t="s">
        <v>727</v>
      </c>
      <c r="B12" s="1848" t="s">
        <v>748</v>
      </c>
      <c r="C12" s="1849"/>
      <c r="D12" s="1849"/>
      <c r="E12" s="1849"/>
      <c r="F12" s="1850"/>
    </row>
    <row r="13" spans="1:6" ht="42" customHeight="1" x14ac:dyDescent="0.2">
      <c r="A13" s="1860"/>
      <c r="B13" s="1861" t="s">
        <v>749</v>
      </c>
      <c r="C13" s="1862"/>
      <c r="D13" s="1862"/>
      <c r="E13" s="1862"/>
      <c r="F13" s="1863"/>
    </row>
    <row r="14" spans="1:6" ht="42" customHeight="1" x14ac:dyDescent="0.2">
      <c r="A14" s="296" t="s">
        <v>729</v>
      </c>
      <c r="B14" s="297" t="s">
        <v>750</v>
      </c>
      <c r="C14" s="298"/>
      <c r="D14" s="298"/>
      <c r="E14" s="298"/>
      <c r="F14" s="299"/>
    </row>
    <row r="15" spans="1:6" ht="42" customHeight="1" x14ac:dyDescent="0.2">
      <c r="A15" s="1837" t="s">
        <v>731</v>
      </c>
      <c r="B15" s="300" t="s">
        <v>751</v>
      </c>
      <c r="C15" s="301"/>
      <c r="D15" s="1620"/>
      <c r="E15" s="1620"/>
      <c r="F15" s="302"/>
    </row>
    <row r="16" spans="1:6" ht="42" customHeight="1" x14ac:dyDescent="0.2">
      <c r="A16" s="1837"/>
      <c r="B16" s="1864" t="s">
        <v>752</v>
      </c>
      <c r="C16" s="1865"/>
      <c r="D16" s="1865"/>
      <c r="E16" s="1865"/>
      <c r="F16" s="1866"/>
    </row>
    <row r="17" spans="1:6" ht="42" customHeight="1" x14ac:dyDescent="0.2">
      <c r="A17" s="1838"/>
      <c r="B17" s="1867"/>
      <c r="C17" s="1868"/>
      <c r="D17" s="1868"/>
      <c r="E17" s="1868"/>
      <c r="F17" s="1869"/>
    </row>
    <row r="18" spans="1:6" ht="45" customHeight="1" x14ac:dyDescent="0.2">
      <c r="A18" s="303" t="s">
        <v>733</v>
      </c>
      <c r="B18" s="1870" t="s">
        <v>753</v>
      </c>
      <c r="C18" s="1871"/>
      <c r="D18" s="1871"/>
      <c r="E18" s="1871"/>
      <c r="F18" s="1872"/>
    </row>
    <row r="19" spans="1:6" ht="30" customHeight="1" x14ac:dyDescent="0.2">
      <c r="A19" s="1837" t="s">
        <v>734</v>
      </c>
      <c r="B19" s="1848" t="s">
        <v>754</v>
      </c>
      <c r="C19" s="1849"/>
      <c r="D19" s="1849"/>
      <c r="E19" s="1849"/>
      <c r="F19" s="1850"/>
    </row>
    <row r="20" spans="1:6" ht="30" customHeight="1" thickBot="1" x14ac:dyDescent="0.25">
      <c r="A20" s="1847"/>
      <c r="B20" s="1851"/>
      <c r="C20" s="1852"/>
      <c r="D20" s="1852"/>
      <c r="E20" s="1852"/>
      <c r="F20" s="1853"/>
    </row>
    <row r="21" spans="1:6" ht="30" customHeight="1" thickTop="1" x14ac:dyDescent="0.2"/>
    <row r="22" spans="1:6" ht="30" customHeight="1" x14ac:dyDescent="0.2">
      <c r="A22" s="46" t="s">
        <v>736</v>
      </c>
    </row>
    <row r="23" spans="1:6" ht="30" customHeight="1" x14ac:dyDescent="0.2">
      <c r="A23" s="1836" t="s">
        <v>737</v>
      </c>
      <c r="B23" s="1836"/>
      <c r="C23" s="1836"/>
      <c r="D23" s="1836"/>
      <c r="E23" s="1836"/>
      <c r="F23" s="1836"/>
    </row>
    <row r="24" spans="1:6" ht="30" customHeight="1" x14ac:dyDescent="0.2">
      <c r="A24" s="46" t="s">
        <v>738</v>
      </c>
    </row>
    <row r="25" spans="1:6" ht="30" customHeight="1" x14ac:dyDescent="0.2">
      <c r="A25" s="46" t="s">
        <v>739</v>
      </c>
    </row>
    <row r="26" spans="1:6" ht="30" customHeight="1" x14ac:dyDescent="0.2">
      <c r="A26" s="46" t="s">
        <v>740</v>
      </c>
    </row>
    <row r="27" spans="1:6" ht="30" customHeight="1" x14ac:dyDescent="0.2">
      <c r="A27" s="46" t="s">
        <v>741</v>
      </c>
    </row>
    <row r="28" spans="1:6" ht="30" customHeight="1" x14ac:dyDescent="0.2"/>
    <row r="29" spans="1:6" ht="30" customHeight="1" x14ac:dyDescent="0.2"/>
    <row r="30" spans="1:6" ht="30" customHeight="1" x14ac:dyDescent="0.2"/>
    <row r="31" spans="1:6" ht="30" customHeight="1" x14ac:dyDescent="0.2"/>
    <row r="32" spans="1:6"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15"/>
  <printOptions horizontalCentered="1"/>
  <pageMargins left="0.39370078740157483" right="0.39370078740157483" top="0.59055118110236227" bottom="0.39370078740157483" header="0.31496062992125984" footer="0.19685039370078741"/>
  <pageSetup paperSize="9" scale="84" orientation="portrait" r:id="rId1"/>
  <headerFooter alignWithMargins="0">
    <oddHeader>&amp;R（別紙９）</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pageSetUpPr fitToPage="1"/>
  </sheetPr>
  <dimension ref="B1:V139"/>
  <sheetViews>
    <sheetView view="pageBreakPreview" zoomScale="60" zoomScaleNormal="40" workbookViewId="0">
      <selection activeCell="AF23" sqref="AF23"/>
    </sheetView>
  </sheetViews>
  <sheetFormatPr defaultColWidth="10" defaultRowHeight="21" x14ac:dyDescent="0.2"/>
  <cols>
    <col min="1" max="1" width="3.88671875" style="305" customWidth="1"/>
    <col min="2" max="3" width="12.44140625" style="305" customWidth="1"/>
    <col min="4" max="7" width="17.21875" style="305" customWidth="1"/>
    <col min="8" max="9" width="12.44140625" style="305" customWidth="1"/>
    <col min="10" max="10" width="5.21875" style="305" customWidth="1"/>
    <col min="11" max="12" width="12.44140625" style="305" customWidth="1"/>
    <col min="13" max="19" width="11" style="305" customWidth="1"/>
    <col min="20" max="20" width="12.6640625" style="305" customWidth="1"/>
    <col min="21" max="21" width="11.88671875" style="305" customWidth="1"/>
    <col min="22" max="22" width="2.21875" style="305" customWidth="1"/>
    <col min="23" max="16384" width="10" style="305"/>
  </cols>
  <sheetData>
    <row r="1" spans="2:21" x14ac:dyDescent="0.2">
      <c r="T1" s="1930" t="s">
        <v>755</v>
      </c>
      <c r="U1" s="1953"/>
    </row>
    <row r="2" spans="2:21" ht="6.75" customHeight="1" x14ac:dyDescent="0.2">
      <c r="T2" s="306"/>
      <c r="U2" s="306"/>
    </row>
    <row r="3" spans="2:21" ht="20.25" customHeight="1" x14ac:dyDescent="0.2">
      <c r="O3" s="1954"/>
      <c r="P3" s="1954"/>
      <c r="Q3" s="307" t="s">
        <v>381</v>
      </c>
      <c r="R3" s="307"/>
      <c r="S3" s="307" t="s">
        <v>382</v>
      </c>
      <c r="T3" s="307"/>
      <c r="U3" s="307" t="s">
        <v>383</v>
      </c>
    </row>
    <row r="4" spans="2:21" ht="7.5" customHeight="1" x14ac:dyDescent="0.2"/>
    <row r="5" spans="2:21" ht="29.25" customHeight="1" x14ac:dyDescent="0.2">
      <c r="B5" s="1955" t="s">
        <v>756</v>
      </c>
      <c r="C5" s="1955"/>
      <c r="D5" s="1955"/>
      <c r="E5" s="1955"/>
      <c r="F5" s="1955"/>
      <c r="G5" s="1955"/>
      <c r="H5" s="1955"/>
      <c r="I5" s="1955"/>
      <c r="J5" s="1955"/>
      <c r="K5" s="1955"/>
      <c r="L5" s="1955"/>
      <c r="M5" s="1955"/>
      <c r="N5" s="1955"/>
      <c r="O5" s="1955"/>
      <c r="P5" s="1955"/>
      <c r="Q5" s="1955"/>
      <c r="R5" s="1955"/>
      <c r="S5" s="1955"/>
      <c r="T5" s="1955"/>
      <c r="U5" s="1955"/>
    </row>
    <row r="6" spans="2:21" ht="19.5" customHeight="1" x14ac:dyDescent="0.2"/>
    <row r="7" spans="2:21" ht="46.5" customHeight="1" x14ac:dyDescent="0.2">
      <c r="B7" s="1952" t="s">
        <v>387</v>
      </c>
      <c r="C7" s="1952"/>
      <c r="D7" s="1925"/>
      <c r="E7" s="1925"/>
      <c r="F7" s="1925"/>
      <c r="G7" s="1925"/>
      <c r="H7" s="1925"/>
      <c r="I7" s="1925"/>
      <c r="K7" s="1952" t="s">
        <v>757</v>
      </c>
      <c r="L7" s="1952"/>
      <c r="M7" s="1925"/>
      <c r="N7" s="1925"/>
      <c r="O7" s="1925"/>
      <c r="P7" s="1925"/>
      <c r="Q7" s="1925"/>
      <c r="R7" s="1925"/>
      <c r="S7" s="1925"/>
      <c r="T7" s="1925"/>
      <c r="U7" s="1925"/>
    </row>
    <row r="8" spans="2:21" ht="46.5" customHeight="1" x14ac:dyDescent="0.2">
      <c r="B8" s="1952" t="s">
        <v>758</v>
      </c>
      <c r="C8" s="1952"/>
      <c r="D8" s="1925"/>
      <c r="E8" s="1925"/>
      <c r="F8" s="1925"/>
      <c r="G8" s="1925"/>
      <c r="H8" s="1925"/>
      <c r="I8" s="1925"/>
      <c r="K8" s="1952" t="s">
        <v>759</v>
      </c>
      <c r="L8" s="1952"/>
      <c r="M8" s="1925"/>
      <c r="N8" s="1925"/>
      <c r="O8" s="1925"/>
      <c r="P8" s="1925"/>
      <c r="Q8" s="1925"/>
      <c r="R8" s="1925"/>
      <c r="S8" s="1925"/>
      <c r="T8" s="1925"/>
      <c r="U8" s="1925"/>
    </row>
    <row r="9" spans="2:21" ht="48" customHeight="1" x14ac:dyDescent="0.2">
      <c r="B9" s="1952" t="s">
        <v>760</v>
      </c>
      <c r="C9" s="1952"/>
      <c r="D9" s="1925"/>
      <c r="E9" s="1925"/>
      <c r="F9" s="1925"/>
      <c r="G9" s="1925"/>
      <c r="H9" s="1925"/>
      <c r="I9" s="1925"/>
      <c r="K9" s="1952" t="s">
        <v>761</v>
      </c>
      <c r="L9" s="1952"/>
      <c r="M9" s="1925"/>
      <c r="N9" s="1925"/>
      <c r="O9" s="1925"/>
      <c r="P9" s="1925"/>
      <c r="Q9" s="1925"/>
      <c r="R9" s="1925"/>
      <c r="S9" s="1925"/>
      <c r="T9" s="1925"/>
      <c r="U9" s="1925"/>
    </row>
    <row r="10" spans="2:21" ht="19.5" customHeight="1" x14ac:dyDescent="0.2"/>
    <row r="11" spans="2:21" ht="33" customHeight="1" x14ac:dyDescent="0.2">
      <c r="B11" s="1897" t="s">
        <v>762</v>
      </c>
      <c r="C11" s="1898"/>
      <c r="D11" s="1898"/>
      <c r="E11" s="1898"/>
      <c r="F11" s="1898"/>
      <c r="G11" s="1898"/>
      <c r="H11" s="1898"/>
      <c r="I11" s="1899"/>
      <c r="K11" s="1897" t="s">
        <v>763</v>
      </c>
      <c r="L11" s="1898"/>
      <c r="M11" s="1898"/>
      <c r="N11" s="1898"/>
      <c r="O11" s="1898"/>
      <c r="P11" s="1898"/>
      <c r="Q11" s="1898"/>
      <c r="R11" s="1898"/>
      <c r="S11" s="1898"/>
      <c r="T11" s="1898"/>
      <c r="U11" s="1899"/>
    </row>
    <row r="12" spans="2:21" ht="33" customHeight="1" x14ac:dyDescent="0.2">
      <c r="B12" s="1893" t="s">
        <v>764</v>
      </c>
      <c r="C12" s="1893"/>
      <c r="D12" s="1893"/>
      <c r="E12" s="1893"/>
      <c r="F12" s="1893"/>
      <c r="G12" s="1893"/>
      <c r="H12" s="308"/>
      <c r="I12" s="1941"/>
      <c r="K12" s="1943" t="s">
        <v>765</v>
      </c>
      <c r="L12" s="1944"/>
      <c r="M12" s="1944"/>
      <c r="N12" s="1944"/>
      <c r="O12" s="1944"/>
      <c r="P12" s="1944"/>
      <c r="Q12" s="1944"/>
      <c r="R12" s="1944"/>
      <c r="S12" s="1944"/>
      <c r="T12" s="1945"/>
      <c r="U12" s="1946">
        <f>IF(T32&gt;=5,15,IF(AND(T32&gt;=3,T32&lt;=4),5,IF(AND(T32&gt;=2,T32&lt;=0),0,0)))</f>
        <v>0</v>
      </c>
    </row>
    <row r="13" spans="2:21" ht="33" customHeight="1" x14ac:dyDescent="0.2">
      <c r="B13" s="1893" t="s">
        <v>766</v>
      </c>
      <c r="C13" s="1893"/>
      <c r="D13" s="1893"/>
      <c r="E13" s="1893"/>
      <c r="F13" s="1893"/>
      <c r="G13" s="1893"/>
      <c r="H13" s="308" t="s">
        <v>33</v>
      </c>
      <c r="I13" s="1942"/>
      <c r="K13" s="1938" t="s">
        <v>767</v>
      </c>
      <c r="L13" s="1939"/>
      <c r="M13" s="1939"/>
      <c r="N13" s="1939"/>
      <c r="O13" s="1939"/>
      <c r="P13" s="1939"/>
      <c r="Q13" s="1939"/>
      <c r="R13" s="1939"/>
      <c r="S13" s="1940"/>
      <c r="T13" s="309"/>
      <c r="U13" s="1947"/>
    </row>
    <row r="14" spans="2:21" ht="33" customHeight="1" x14ac:dyDescent="0.2">
      <c r="B14" s="1893" t="s">
        <v>768</v>
      </c>
      <c r="C14" s="1893"/>
      <c r="D14" s="1893"/>
      <c r="E14" s="1893"/>
      <c r="F14" s="1893"/>
      <c r="G14" s="1893"/>
      <c r="H14" s="308"/>
      <c r="I14" s="1942"/>
      <c r="K14" s="1916" t="s">
        <v>769</v>
      </c>
      <c r="L14" s="1917"/>
      <c r="M14" s="1917"/>
      <c r="N14" s="1917"/>
      <c r="O14" s="1917"/>
      <c r="P14" s="1917"/>
      <c r="Q14" s="1917"/>
      <c r="R14" s="1917"/>
      <c r="S14" s="1917"/>
      <c r="T14" s="1918"/>
      <c r="U14" s="1947"/>
    </row>
    <row r="15" spans="2:21" ht="33" customHeight="1" x14ac:dyDescent="0.2">
      <c r="B15" s="1893" t="s">
        <v>770</v>
      </c>
      <c r="C15" s="1893"/>
      <c r="D15" s="1893"/>
      <c r="E15" s="1893"/>
      <c r="F15" s="1893"/>
      <c r="G15" s="1893"/>
      <c r="H15" s="308" t="s">
        <v>33</v>
      </c>
      <c r="I15" s="1942"/>
      <c r="K15" s="1949" t="s">
        <v>771</v>
      </c>
      <c r="L15" s="1950"/>
      <c r="M15" s="1950"/>
      <c r="N15" s="1950"/>
      <c r="O15" s="1950"/>
      <c r="P15" s="1950"/>
      <c r="Q15" s="1950"/>
      <c r="R15" s="1950"/>
      <c r="S15" s="1951"/>
      <c r="T15" s="310"/>
      <c r="U15" s="1947"/>
    </row>
    <row r="16" spans="2:21" ht="33" customHeight="1" x14ac:dyDescent="0.2">
      <c r="B16" s="1893" t="s">
        <v>772</v>
      </c>
      <c r="C16" s="1893"/>
      <c r="D16" s="1893"/>
      <c r="E16" s="1893"/>
      <c r="F16" s="1893"/>
      <c r="G16" s="1893"/>
      <c r="H16" s="308"/>
      <c r="I16" s="1942"/>
      <c r="K16" s="1916" t="s">
        <v>773</v>
      </c>
      <c r="L16" s="1917"/>
      <c r="M16" s="1917"/>
      <c r="N16" s="1917"/>
      <c r="O16" s="1917"/>
      <c r="P16" s="1917"/>
      <c r="Q16" s="1917"/>
      <c r="R16" s="1917"/>
      <c r="S16" s="1917"/>
      <c r="T16" s="1918"/>
      <c r="U16" s="1947"/>
    </row>
    <row r="17" spans="2:21" ht="33" customHeight="1" x14ac:dyDescent="0.2">
      <c r="B17" s="1893" t="s">
        <v>774</v>
      </c>
      <c r="C17" s="1893"/>
      <c r="D17" s="1893"/>
      <c r="E17" s="1893"/>
      <c r="F17" s="1893"/>
      <c r="G17" s="1893"/>
      <c r="H17" s="308"/>
      <c r="I17" s="1942"/>
      <c r="K17" s="1938" t="s">
        <v>775</v>
      </c>
      <c r="L17" s="1939"/>
      <c r="M17" s="1939"/>
      <c r="N17" s="1939"/>
      <c r="O17" s="1939"/>
      <c r="P17" s="1939"/>
      <c r="Q17" s="1939"/>
      <c r="R17" s="1939"/>
      <c r="S17" s="1940"/>
      <c r="T17" s="309"/>
      <c r="U17" s="1947"/>
    </row>
    <row r="18" spans="2:21" ht="33" customHeight="1" x14ac:dyDescent="0.2">
      <c r="B18" s="1893" t="s">
        <v>776</v>
      </c>
      <c r="C18" s="1893"/>
      <c r="D18" s="1893"/>
      <c r="E18" s="1893"/>
      <c r="F18" s="1893"/>
      <c r="G18" s="1893"/>
      <c r="H18" s="308"/>
      <c r="I18" s="1942"/>
      <c r="K18" s="1935" t="s">
        <v>777</v>
      </c>
      <c r="L18" s="1936"/>
      <c r="M18" s="1936"/>
      <c r="N18" s="1936"/>
      <c r="O18" s="1936"/>
      <c r="P18" s="1936"/>
      <c r="Q18" s="1936"/>
      <c r="R18" s="1936"/>
      <c r="S18" s="1936"/>
      <c r="T18" s="1937"/>
      <c r="U18" s="1947"/>
    </row>
    <row r="19" spans="2:21" ht="33" customHeight="1" x14ac:dyDescent="0.2">
      <c r="B19" s="1893" t="s">
        <v>778</v>
      </c>
      <c r="C19" s="1893"/>
      <c r="D19" s="1893"/>
      <c r="E19" s="1893"/>
      <c r="F19" s="1893"/>
      <c r="G19" s="1893"/>
      <c r="H19" s="308"/>
      <c r="I19" s="311" t="s">
        <v>779</v>
      </c>
      <c r="K19" s="1938" t="s">
        <v>771</v>
      </c>
      <c r="L19" s="1939"/>
      <c r="M19" s="1939"/>
      <c r="N19" s="1939"/>
      <c r="O19" s="1939"/>
      <c r="P19" s="1939"/>
      <c r="Q19" s="1939"/>
      <c r="R19" s="1939"/>
      <c r="S19" s="1940"/>
      <c r="T19" s="309"/>
      <c r="U19" s="1947"/>
    </row>
    <row r="20" spans="2:21" ht="35.25" customHeight="1" x14ac:dyDescent="0.2">
      <c r="B20" s="1929" t="s">
        <v>780</v>
      </c>
      <c r="C20" s="1929"/>
      <c r="D20" s="1929"/>
      <c r="E20" s="1929"/>
      <c r="F20" s="1929"/>
      <c r="G20" s="1929"/>
      <c r="H20" s="1929"/>
      <c r="I20" s="1929"/>
      <c r="K20" s="1935" t="s">
        <v>781</v>
      </c>
      <c r="L20" s="1936"/>
      <c r="M20" s="1936"/>
      <c r="N20" s="1936"/>
      <c r="O20" s="1936"/>
      <c r="P20" s="1936"/>
      <c r="Q20" s="1936"/>
      <c r="R20" s="1936"/>
      <c r="S20" s="1936"/>
      <c r="T20" s="1937"/>
      <c r="U20" s="1947"/>
    </row>
    <row r="21" spans="2:21" ht="33" customHeight="1" x14ac:dyDescent="0.2">
      <c r="B21" s="1897" t="s">
        <v>782</v>
      </c>
      <c r="C21" s="1898"/>
      <c r="D21" s="1898"/>
      <c r="E21" s="1898"/>
      <c r="F21" s="1898"/>
      <c r="G21" s="1898"/>
      <c r="H21" s="1898"/>
      <c r="I21" s="1899"/>
      <c r="K21" s="1900" t="s">
        <v>783</v>
      </c>
      <c r="L21" s="1901"/>
      <c r="M21" s="1901"/>
      <c r="N21" s="1901"/>
      <c r="O21" s="1901"/>
      <c r="P21" s="1901"/>
      <c r="Q21" s="1901"/>
      <c r="R21" s="1901"/>
      <c r="S21" s="1902"/>
      <c r="T21" s="1931"/>
      <c r="U21" s="1947"/>
    </row>
    <row r="22" spans="2:21" ht="24" customHeight="1" x14ac:dyDescent="0.2">
      <c r="B22" s="1924" t="s">
        <v>784</v>
      </c>
      <c r="C22" s="1924"/>
      <c r="D22" s="1924"/>
      <c r="E22" s="1924"/>
      <c r="F22" s="1924"/>
      <c r="G22" s="1924"/>
      <c r="H22" s="1930" t="s">
        <v>33</v>
      </c>
      <c r="I22" s="1931"/>
      <c r="K22" s="1906"/>
      <c r="L22" s="1907"/>
      <c r="M22" s="1907"/>
      <c r="N22" s="1907"/>
      <c r="O22" s="1907"/>
      <c r="P22" s="1907"/>
      <c r="Q22" s="1907"/>
      <c r="R22" s="1907"/>
      <c r="S22" s="1908"/>
      <c r="T22" s="1932"/>
      <c r="U22" s="1947"/>
    </row>
    <row r="23" spans="2:21" ht="35.25" customHeight="1" x14ac:dyDescent="0.2">
      <c r="B23" s="1924"/>
      <c r="C23" s="1924"/>
      <c r="D23" s="1924"/>
      <c r="E23" s="1924"/>
      <c r="F23" s="1924"/>
      <c r="G23" s="1924"/>
      <c r="H23" s="1930"/>
      <c r="I23" s="1933"/>
      <c r="K23" s="1935" t="s">
        <v>785</v>
      </c>
      <c r="L23" s="1936"/>
      <c r="M23" s="1936"/>
      <c r="N23" s="1936"/>
      <c r="O23" s="1936"/>
      <c r="P23" s="1936"/>
      <c r="Q23" s="1936"/>
      <c r="R23" s="1936"/>
      <c r="S23" s="1936"/>
      <c r="T23" s="1937"/>
      <c r="U23" s="1947"/>
    </row>
    <row r="24" spans="2:21" ht="35.25" customHeight="1" x14ac:dyDescent="0.2">
      <c r="B24" s="1924" t="s">
        <v>786</v>
      </c>
      <c r="C24" s="1924"/>
      <c r="D24" s="1924"/>
      <c r="E24" s="1924"/>
      <c r="F24" s="1924"/>
      <c r="G24" s="1924"/>
      <c r="H24" s="1930" t="s">
        <v>33</v>
      </c>
      <c r="I24" s="1933"/>
      <c r="K24" s="1900" t="s">
        <v>787</v>
      </c>
      <c r="L24" s="1901"/>
      <c r="M24" s="1901"/>
      <c r="N24" s="1901"/>
      <c r="O24" s="1901"/>
      <c r="P24" s="1901"/>
      <c r="Q24" s="1901"/>
      <c r="R24" s="1901"/>
      <c r="S24" s="1902"/>
      <c r="T24" s="1931"/>
      <c r="U24" s="1947"/>
    </row>
    <row r="25" spans="2:21" ht="24" customHeight="1" x14ac:dyDescent="0.2">
      <c r="B25" s="1924"/>
      <c r="C25" s="1924"/>
      <c r="D25" s="1924"/>
      <c r="E25" s="1924"/>
      <c r="F25" s="1924"/>
      <c r="G25" s="1924"/>
      <c r="H25" s="1930"/>
      <c r="I25" s="1933"/>
      <c r="K25" s="1906"/>
      <c r="L25" s="1907"/>
      <c r="M25" s="1907"/>
      <c r="N25" s="1907"/>
      <c r="O25" s="1907"/>
      <c r="P25" s="1907"/>
      <c r="Q25" s="1907"/>
      <c r="R25" s="1907"/>
      <c r="S25" s="1908"/>
      <c r="T25" s="1932"/>
      <c r="U25" s="1947"/>
    </row>
    <row r="26" spans="2:21" ht="35.25" customHeight="1" x14ac:dyDescent="0.2">
      <c r="B26" s="1924" t="s">
        <v>788</v>
      </c>
      <c r="C26" s="1924"/>
      <c r="D26" s="1924"/>
      <c r="E26" s="1924"/>
      <c r="F26" s="1924"/>
      <c r="G26" s="1924"/>
      <c r="H26" s="1930" t="s">
        <v>33</v>
      </c>
      <c r="I26" s="1933"/>
      <c r="K26" s="1935" t="s">
        <v>789</v>
      </c>
      <c r="L26" s="1936"/>
      <c r="M26" s="1936"/>
      <c r="N26" s="1936"/>
      <c r="O26" s="1936"/>
      <c r="P26" s="1936"/>
      <c r="Q26" s="1936"/>
      <c r="R26" s="1936"/>
      <c r="S26" s="1936"/>
      <c r="T26" s="1937"/>
      <c r="U26" s="1947"/>
    </row>
    <row r="27" spans="2:21" ht="25.5" customHeight="1" x14ac:dyDescent="0.2">
      <c r="B27" s="1924"/>
      <c r="C27" s="1924"/>
      <c r="D27" s="1924"/>
      <c r="E27" s="1924"/>
      <c r="F27" s="1924"/>
      <c r="G27" s="1924"/>
      <c r="H27" s="1930"/>
      <c r="I27" s="1933"/>
      <c r="K27" s="1900" t="s">
        <v>790</v>
      </c>
      <c r="L27" s="1901"/>
      <c r="M27" s="1901"/>
      <c r="N27" s="1901"/>
      <c r="O27" s="1901"/>
      <c r="P27" s="1901"/>
      <c r="Q27" s="1901"/>
      <c r="R27" s="1901"/>
      <c r="S27" s="1902"/>
      <c r="T27" s="1931"/>
      <c r="U27" s="1947"/>
    </row>
    <row r="28" spans="2:21" ht="25.5" customHeight="1" x14ac:dyDescent="0.2">
      <c r="B28" s="1924" t="s">
        <v>791</v>
      </c>
      <c r="C28" s="1924"/>
      <c r="D28" s="1924"/>
      <c r="E28" s="1924"/>
      <c r="F28" s="1924"/>
      <c r="G28" s="1924"/>
      <c r="H28" s="1930"/>
      <c r="I28" s="1933"/>
      <c r="K28" s="1906"/>
      <c r="L28" s="1907"/>
      <c r="M28" s="1907"/>
      <c r="N28" s="1907"/>
      <c r="O28" s="1907"/>
      <c r="P28" s="1907"/>
      <c r="Q28" s="1907"/>
      <c r="R28" s="1907"/>
      <c r="S28" s="1908"/>
      <c r="T28" s="1932"/>
      <c r="U28" s="1947"/>
    </row>
    <row r="29" spans="2:21" ht="35.25" customHeight="1" x14ac:dyDescent="0.2">
      <c r="B29" s="1924"/>
      <c r="C29" s="1924"/>
      <c r="D29" s="1924"/>
      <c r="E29" s="1924"/>
      <c r="F29" s="1924"/>
      <c r="G29" s="1924"/>
      <c r="H29" s="1930"/>
      <c r="I29" s="1933"/>
      <c r="K29" s="1890" t="s">
        <v>792</v>
      </c>
      <c r="L29" s="1891"/>
      <c r="M29" s="1891"/>
      <c r="N29" s="1891"/>
      <c r="O29" s="1891"/>
      <c r="P29" s="1891"/>
      <c r="Q29" s="1891"/>
      <c r="R29" s="1891"/>
      <c r="S29" s="1891"/>
      <c r="T29" s="1892"/>
      <c r="U29" s="1947"/>
    </row>
    <row r="30" spans="2:21" ht="31.5" customHeight="1" x14ac:dyDescent="0.2">
      <c r="B30" s="1924" t="s">
        <v>793</v>
      </c>
      <c r="C30" s="1924"/>
      <c r="D30" s="1924"/>
      <c r="E30" s="1924"/>
      <c r="F30" s="1924"/>
      <c r="G30" s="1924"/>
      <c r="H30" s="1930"/>
      <c r="I30" s="1933"/>
      <c r="K30" s="1903" t="s">
        <v>794</v>
      </c>
      <c r="L30" s="1904"/>
      <c r="M30" s="1904"/>
      <c r="N30" s="1904"/>
      <c r="O30" s="1904"/>
      <c r="P30" s="1904"/>
      <c r="Q30" s="1904"/>
      <c r="R30" s="1904"/>
      <c r="S30" s="1905"/>
      <c r="T30" s="1910"/>
      <c r="U30" s="1947"/>
    </row>
    <row r="31" spans="2:21" ht="31.5" customHeight="1" x14ac:dyDescent="0.2">
      <c r="B31" s="1924"/>
      <c r="C31" s="1924"/>
      <c r="D31" s="1924"/>
      <c r="E31" s="1924"/>
      <c r="F31" s="1924"/>
      <c r="G31" s="1924"/>
      <c r="H31" s="1930"/>
      <c r="I31" s="1933"/>
      <c r="K31" s="1906"/>
      <c r="L31" s="1907"/>
      <c r="M31" s="1907"/>
      <c r="N31" s="1907"/>
      <c r="O31" s="1907"/>
      <c r="P31" s="1907"/>
      <c r="Q31" s="1907"/>
      <c r="R31" s="1907"/>
      <c r="S31" s="1908"/>
      <c r="T31" s="1911"/>
      <c r="U31" s="1948"/>
    </row>
    <row r="32" spans="2:21" ht="29.25" customHeight="1" x14ac:dyDescent="0.2">
      <c r="B32" s="1924" t="s">
        <v>795</v>
      </c>
      <c r="C32" s="1924"/>
      <c r="D32" s="1924"/>
      <c r="E32" s="1924"/>
      <c r="F32" s="1924"/>
      <c r="G32" s="1924"/>
      <c r="H32" s="1925" t="s">
        <v>33</v>
      </c>
      <c r="I32" s="1934"/>
      <c r="K32" s="1926" t="s">
        <v>796</v>
      </c>
      <c r="L32" s="1927"/>
      <c r="M32" s="1927"/>
      <c r="N32" s="1927"/>
      <c r="O32" s="1927"/>
      <c r="P32" s="1927"/>
      <c r="Q32" s="1927"/>
      <c r="R32" s="1927"/>
      <c r="S32" s="1928"/>
      <c r="T32" s="312"/>
      <c r="U32" s="313" t="s">
        <v>779</v>
      </c>
    </row>
    <row r="33" spans="2:21" ht="25.5" customHeight="1" x14ac:dyDescent="0.2">
      <c r="B33" s="1924"/>
      <c r="C33" s="1924"/>
      <c r="D33" s="1924"/>
      <c r="E33" s="1924"/>
      <c r="F33" s="1924"/>
      <c r="G33" s="1924"/>
      <c r="H33" s="1925"/>
      <c r="I33" s="314" t="s">
        <v>779</v>
      </c>
      <c r="K33" s="315" t="s">
        <v>797</v>
      </c>
      <c r="O33" s="316"/>
      <c r="P33" s="316"/>
      <c r="Q33" s="316"/>
      <c r="R33" s="316" t="s">
        <v>798</v>
      </c>
      <c r="S33" s="316"/>
      <c r="T33" s="316"/>
      <c r="U33" s="316"/>
    </row>
    <row r="34" spans="2:21" ht="31.5" customHeight="1" x14ac:dyDescent="0.2">
      <c r="B34" s="1929" t="s">
        <v>799</v>
      </c>
      <c r="C34" s="1929"/>
      <c r="D34" s="1929"/>
      <c r="E34" s="1929"/>
      <c r="F34" s="1929"/>
      <c r="G34" s="1929"/>
      <c r="H34" s="1929"/>
      <c r="I34" s="1929"/>
      <c r="K34" s="1897" t="s">
        <v>800</v>
      </c>
      <c r="L34" s="1898"/>
      <c r="M34" s="1898"/>
      <c r="N34" s="1898"/>
      <c r="O34" s="1898"/>
      <c r="P34" s="1898"/>
      <c r="Q34" s="1898"/>
      <c r="R34" s="1898"/>
      <c r="S34" s="1898"/>
      <c r="T34" s="1898"/>
      <c r="U34" s="1899"/>
    </row>
    <row r="35" spans="2:21" ht="33" customHeight="1" x14ac:dyDescent="0.2">
      <c r="B35" s="1914" t="s">
        <v>801</v>
      </c>
      <c r="C35" s="1914"/>
      <c r="D35" s="1914"/>
      <c r="E35" s="1914"/>
      <c r="F35" s="1914"/>
      <c r="G35" s="1914"/>
      <c r="H35" s="1915"/>
      <c r="I35" s="1914"/>
      <c r="K35" s="1900" t="s">
        <v>802</v>
      </c>
      <c r="L35" s="1901"/>
      <c r="M35" s="1901"/>
      <c r="N35" s="1901"/>
      <c r="O35" s="1901"/>
      <c r="P35" s="1901"/>
      <c r="Q35" s="1901"/>
      <c r="R35" s="1901"/>
      <c r="S35" s="1902"/>
      <c r="T35" s="1909"/>
      <c r="U35" s="1912"/>
    </row>
    <row r="36" spans="2:21" ht="35.25" customHeight="1" x14ac:dyDescent="0.2">
      <c r="B36" s="1916" t="s">
        <v>803</v>
      </c>
      <c r="C36" s="1917"/>
      <c r="D36" s="1917"/>
      <c r="E36" s="1917"/>
      <c r="F36" s="1917"/>
      <c r="G36" s="1917"/>
      <c r="H36" s="1918"/>
      <c r="I36" s="1919"/>
      <c r="K36" s="1903"/>
      <c r="L36" s="1904"/>
      <c r="M36" s="1904"/>
      <c r="N36" s="1904"/>
      <c r="O36" s="1904"/>
      <c r="P36" s="1904"/>
      <c r="Q36" s="1904"/>
      <c r="R36" s="1904"/>
      <c r="S36" s="1905"/>
      <c r="T36" s="1910"/>
      <c r="U36" s="1913"/>
    </row>
    <row r="37" spans="2:21" ht="33" customHeight="1" x14ac:dyDescent="0.2">
      <c r="B37" s="1922" t="s">
        <v>804</v>
      </c>
      <c r="C37" s="1922"/>
      <c r="D37" s="1922"/>
      <c r="E37" s="1922"/>
      <c r="F37" s="1922"/>
      <c r="G37" s="1922"/>
      <c r="H37" s="309" t="s">
        <v>33</v>
      </c>
      <c r="I37" s="1920"/>
      <c r="K37" s="1906"/>
      <c r="L37" s="1907"/>
      <c r="M37" s="1907"/>
      <c r="N37" s="1907"/>
      <c r="O37" s="1907"/>
      <c r="P37" s="1907"/>
      <c r="Q37" s="1907"/>
      <c r="R37" s="1907"/>
      <c r="S37" s="1908"/>
      <c r="T37" s="1911"/>
      <c r="U37" s="313" t="s">
        <v>779</v>
      </c>
    </row>
    <row r="38" spans="2:21" ht="35.25" customHeight="1" x14ac:dyDescent="0.2">
      <c r="B38" s="1890" t="s">
        <v>805</v>
      </c>
      <c r="C38" s="1891"/>
      <c r="D38" s="1891"/>
      <c r="E38" s="1891"/>
      <c r="F38" s="1891"/>
      <c r="G38" s="1891"/>
      <c r="H38" s="1892"/>
      <c r="I38" s="1920"/>
      <c r="K38" s="315"/>
      <c r="Q38" s="317"/>
      <c r="R38" s="317"/>
      <c r="S38" s="317"/>
      <c r="T38" s="317"/>
      <c r="U38" s="317" t="s">
        <v>806</v>
      </c>
    </row>
    <row r="39" spans="2:21" ht="35.25" customHeight="1" x14ac:dyDescent="0.2">
      <c r="B39" s="1893" t="s">
        <v>804</v>
      </c>
      <c r="C39" s="1893"/>
      <c r="D39" s="1893"/>
      <c r="E39" s="1893"/>
      <c r="F39" s="1893"/>
      <c r="G39" s="1893"/>
      <c r="H39" s="309" t="s">
        <v>33</v>
      </c>
      <c r="I39" s="1920"/>
      <c r="K39" s="1897" t="s">
        <v>807</v>
      </c>
      <c r="L39" s="1898"/>
      <c r="M39" s="1898"/>
      <c r="N39" s="1898"/>
      <c r="O39" s="1898"/>
      <c r="P39" s="1898"/>
      <c r="Q39" s="1898"/>
      <c r="R39" s="1898"/>
      <c r="S39" s="1898"/>
      <c r="T39" s="1898"/>
      <c r="U39" s="1899"/>
    </row>
    <row r="40" spans="2:21" ht="35.25" customHeight="1" x14ac:dyDescent="0.2">
      <c r="B40" s="318" t="s">
        <v>808</v>
      </c>
      <c r="C40" s="319"/>
      <c r="D40" s="319"/>
      <c r="E40" s="319"/>
      <c r="F40" s="319"/>
      <c r="G40" s="319"/>
      <c r="H40" s="320"/>
      <c r="I40" s="1920"/>
      <c r="K40" s="1900" t="s">
        <v>809</v>
      </c>
      <c r="L40" s="1901"/>
      <c r="M40" s="1901"/>
      <c r="N40" s="1901"/>
      <c r="O40" s="1901"/>
      <c r="P40" s="1901"/>
      <c r="Q40" s="1901"/>
      <c r="R40" s="1901"/>
      <c r="S40" s="1902"/>
      <c r="T40" s="1909" t="s">
        <v>33</v>
      </c>
      <c r="U40" s="1912"/>
    </row>
    <row r="41" spans="2:21" ht="35.25" customHeight="1" x14ac:dyDescent="0.2">
      <c r="B41" s="1923" t="s">
        <v>804</v>
      </c>
      <c r="C41" s="1923"/>
      <c r="D41" s="1923"/>
      <c r="E41" s="1923"/>
      <c r="F41" s="1923"/>
      <c r="G41" s="1923"/>
      <c r="H41" s="321"/>
      <c r="I41" s="1920"/>
      <c r="K41" s="1903"/>
      <c r="L41" s="1904"/>
      <c r="M41" s="1904"/>
      <c r="N41" s="1904"/>
      <c r="O41" s="1904"/>
      <c r="P41" s="1904"/>
      <c r="Q41" s="1904"/>
      <c r="R41" s="1904"/>
      <c r="S41" s="1905"/>
      <c r="T41" s="1910"/>
      <c r="U41" s="1913"/>
    </row>
    <row r="42" spans="2:21" ht="35.25" customHeight="1" x14ac:dyDescent="0.2">
      <c r="B42" s="1916" t="s">
        <v>810</v>
      </c>
      <c r="C42" s="1917"/>
      <c r="D42" s="1917"/>
      <c r="E42" s="1917"/>
      <c r="F42" s="1917"/>
      <c r="G42" s="1917"/>
      <c r="H42" s="1918"/>
      <c r="I42" s="1920"/>
      <c r="K42" s="1906"/>
      <c r="L42" s="1907"/>
      <c r="M42" s="1907"/>
      <c r="N42" s="1907"/>
      <c r="O42" s="1907"/>
      <c r="P42" s="1907"/>
      <c r="Q42" s="1907"/>
      <c r="R42" s="1907"/>
      <c r="S42" s="1908"/>
      <c r="T42" s="1911"/>
      <c r="U42" s="313" t="s">
        <v>779</v>
      </c>
    </row>
    <row r="43" spans="2:21" ht="35.25" customHeight="1" x14ac:dyDescent="0.2">
      <c r="B43" s="1893" t="s">
        <v>804</v>
      </c>
      <c r="C43" s="1893"/>
      <c r="D43" s="1893"/>
      <c r="E43" s="1893"/>
      <c r="F43" s="1893"/>
      <c r="G43" s="1893"/>
      <c r="H43" s="322"/>
      <c r="I43" s="1920"/>
      <c r="K43" s="323"/>
      <c r="Q43" s="317"/>
      <c r="R43" s="317"/>
      <c r="S43" s="317"/>
      <c r="T43" s="317"/>
      <c r="U43" s="324" t="s">
        <v>811</v>
      </c>
    </row>
    <row r="44" spans="2:21" ht="35.25" customHeight="1" x14ac:dyDescent="0.2">
      <c r="B44" s="318" t="s">
        <v>812</v>
      </c>
      <c r="C44" s="319"/>
      <c r="D44" s="319"/>
      <c r="E44" s="319"/>
      <c r="F44" s="319"/>
      <c r="G44" s="319"/>
      <c r="H44" s="325"/>
      <c r="I44" s="1920"/>
      <c r="K44" s="1897" t="s">
        <v>813</v>
      </c>
      <c r="L44" s="1898"/>
      <c r="M44" s="1898"/>
      <c r="N44" s="1898"/>
      <c r="O44" s="1898"/>
      <c r="P44" s="1898"/>
      <c r="Q44" s="1898"/>
      <c r="R44" s="1898"/>
      <c r="S44" s="1898"/>
      <c r="T44" s="1898"/>
      <c r="U44" s="1899"/>
    </row>
    <row r="45" spans="2:21" ht="35.25" customHeight="1" x14ac:dyDescent="0.2">
      <c r="B45" s="1893" t="s">
        <v>804</v>
      </c>
      <c r="C45" s="1893"/>
      <c r="D45" s="1893"/>
      <c r="E45" s="1893"/>
      <c r="F45" s="1893"/>
      <c r="G45" s="1893"/>
      <c r="H45" s="309"/>
      <c r="I45" s="1920"/>
      <c r="K45" s="1900" t="s">
        <v>814</v>
      </c>
      <c r="L45" s="1901"/>
      <c r="M45" s="1901"/>
      <c r="N45" s="1901"/>
      <c r="O45" s="1901"/>
      <c r="P45" s="1901"/>
      <c r="Q45" s="1901"/>
      <c r="R45" s="1901"/>
      <c r="S45" s="1902"/>
      <c r="T45" s="1909"/>
      <c r="U45" s="1912"/>
    </row>
    <row r="46" spans="2:21" ht="35.25" customHeight="1" x14ac:dyDescent="0.2">
      <c r="B46" s="318" t="s">
        <v>815</v>
      </c>
      <c r="C46" s="319"/>
      <c r="D46" s="319"/>
      <c r="E46" s="319"/>
      <c r="F46" s="319"/>
      <c r="G46" s="319"/>
      <c r="H46" s="320"/>
      <c r="I46" s="1920"/>
      <c r="K46" s="1903"/>
      <c r="L46" s="1904"/>
      <c r="M46" s="1904"/>
      <c r="N46" s="1904"/>
      <c r="O46" s="1904"/>
      <c r="P46" s="1904"/>
      <c r="Q46" s="1904"/>
      <c r="R46" s="1904"/>
      <c r="S46" s="1905"/>
      <c r="T46" s="1910"/>
      <c r="U46" s="1913"/>
    </row>
    <row r="47" spans="2:21" ht="35.25" customHeight="1" x14ac:dyDescent="0.2">
      <c r="B47" s="1893" t="s">
        <v>804</v>
      </c>
      <c r="C47" s="1893"/>
      <c r="D47" s="1893"/>
      <c r="E47" s="1893"/>
      <c r="F47" s="1893"/>
      <c r="G47" s="1893"/>
      <c r="H47" s="309"/>
      <c r="I47" s="1920"/>
      <c r="K47" s="1906"/>
      <c r="L47" s="1907"/>
      <c r="M47" s="1907"/>
      <c r="N47" s="1907"/>
      <c r="O47" s="1907"/>
      <c r="P47" s="1907"/>
      <c r="Q47" s="1907"/>
      <c r="R47" s="1907"/>
      <c r="S47" s="1908"/>
      <c r="T47" s="1911"/>
      <c r="U47" s="313" t="s">
        <v>816</v>
      </c>
    </row>
    <row r="48" spans="2:21" ht="35.25" customHeight="1" x14ac:dyDescent="0.2">
      <c r="B48" s="1890" t="s">
        <v>817</v>
      </c>
      <c r="C48" s="1891"/>
      <c r="D48" s="1891"/>
      <c r="E48" s="1891"/>
      <c r="F48" s="1891"/>
      <c r="G48" s="1891"/>
      <c r="H48" s="1892"/>
      <c r="I48" s="1920"/>
      <c r="K48" s="315"/>
      <c r="Q48" s="317"/>
      <c r="R48" s="317"/>
      <c r="S48" s="317"/>
      <c r="T48" s="317"/>
      <c r="U48" s="317" t="s">
        <v>806</v>
      </c>
    </row>
    <row r="49" spans="2:22" ht="35.25" customHeight="1" x14ac:dyDescent="0.2">
      <c r="B49" s="1893" t="s">
        <v>804</v>
      </c>
      <c r="C49" s="1893"/>
      <c r="D49" s="1893"/>
      <c r="E49" s="1893"/>
      <c r="F49" s="1893"/>
      <c r="G49" s="1893"/>
      <c r="H49" s="309"/>
      <c r="I49" s="1920"/>
      <c r="K49" s="315"/>
      <c r="Q49" s="326"/>
      <c r="R49" s="326"/>
      <c r="S49" s="326"/>
      <c r="T49" s="326"/>
      <c r="U49" s="326"/>
    </row>
    <row r="50" spans="2:22" ht="35.25" customHeight="1" x14ac:dyDescent="0.2">
      <c r="B50" s="1890" t="s">
        <v>818</v>
      </c>
      <c r="C50" s="1891"/>
      <c r="D50" s="1891"/>
      <c r="E50" s="1891"/>
      <c r="F50" s="1891"/>
      <c r="G50" s="1891"/>
      <c r="H50" s="1892"/>
      <c r="I50" s="1920"/>
      <c r="K50" s="315"/>
      <c r="Q50" s="326"/>
      <c r="R50" s="326"/>
      <c r="S50" s="326"/>
      <c r="T50" s="326"/>
      <c r="U50" s="326"/>
    </row>
    <row r="51" spans="2:22" ht="35.25" customHeight="1" x14ac:dyDescent="0.2">
      <c r="B51" s="1893" t="s">
        <v>804</v>
      </c>
      <c r="C51" s="1893"/>
      <c r="D51" s="1893"/>
      <c r="E51" s="1893"/>
      <c r="F51" s="1893"/>
      <c r="G51" s="1893"/>
      <c r="H51" s="309" t="s">
        <v>33</v>
      </c>
      <c r="I51" s="1921"/>
    </row>
    <row r="52" spans="2:22" ht="29.25" customHeight="1" x14ac:dyDescent="0.2">
      <c r="B52" s="1894" t="s">
        <v>819</v>
      </c>
      <c r="C52" s="1894"/>
      <c r="D52" s="1894"/>
      <c r="E52" s="1894"/>
      <c r="F52" s="1894"/>
      <c r="G52" s="1894"/>
      <c r="H52" s="312"/>
      <c r="I52" s="327" t="s">
        <v>779</v>
      </c>
    </row>
    <row r="53" spans="2:22" ht="35.25" customHeight="1" x14ac:dyDescent="0.2">
      <c r="B53" s="315" t="s">
        <v>820</v>
      </c>
      <c r="I53" s="317" t="s">
        <v>821</v>
      </c>
    </row>
    <row r="54" spans="2:22" ht="27.75" customHeight="1" x14ac:dyDescent="0.2">
      <c r="B54" s="1895" t="s">
        <v>822</v>
      </c>
      <c r="C54" s="1896"/>
      <c r="D54" s="328" t="s">
        <v>823</v>
      </c>
      <c r="E54" s="329"/>
      <c r="F54" s="329"/>
      <c r="G54" s="329"/>
      <c r="H54" s="329"/>
      <c r="I54" s="329"/>
      <c r="J54" s="329"/>
      <c r="K54" s="329"/>
      <c r="L54" s="330"/>
      <c r="M54" s="331"/>
    </row>
    <row r="55" spans="2:22" ht="35.25" customHeight="1" thickBot="1" x14ac:dyDescent="0.25">
      <c r="B55" s="332" t="s">
        <v>824</v>
      </c>
      <c r="C55" s="333"/>
      <c r="D55" s="334" t="s">
        <v>825</v>
      </c>
      <c r="E55" s="334" t="s">
        <v>826</v>
      </c>
      <c r="F55" s="334" t="s">
        <v>827</v>
      </c>
      <c r="G55" s="334" t="s">
        <v>828</v>
      </c>
      <c r="H55" s="334" t="s">
        <v>829</v>
      </c>
      <c r="I55" s="335" t="s">
        <v>830</v>
      </c>
      <c r="J55" s="334"/>
      <c r="K55" s="334" t="s">
        <v>831</v>
      </c>
      <c r="L55" s="336" t="s">
        <v>832</v>
      </c>
      <c r="M55" s="306"/>
    </row>
    <row r="56" spans="2:22" ht="35.25" customHeight="1" thickTop="1" x14ac:dyDescent="0.2">
      <c r="B56" s="337" t="s">
        <v>833</v>
      </c>
      <c r="C56" s="338"/>
      <c r="D56" s="339" t="s">
        <v>834</v>
      </c>
      <c r="E56" s="340" t="s">
        <v>835</v>
      </c>
      <c r="F56" s="340" t="s">
        <v>826</v>
      </c>
      <c r="G56" s="340" t="s">
        <v>828</v>
      </c>
      <c r="H56" s="340" t="s">
        <v>836</v>
      </c>
      <c r="I56" s="340" t="s">
        <v>837</v>
      </c>
      <c r="J56" s="340"/>
      <c r="K56" s="340"/>
      <c r="L56" s="341"/>
      <c r="O56" s="342" t="s">
        <v>838</v>
      </c>
      <c r="P56" s="343"/>
      <c r="Q56" s="343"/>
      <c r="R56" s="343"/>
      <c r="S56" s="343"/>
      <c r="T56" s="343"/>
      <c r="U56" s="344"/>
    </row>
    <row r="57" spans="2:22" ht="35.25" customHeight="1" x14ac:dyDescent="0.3">
      <c r="B57" s="337" t="s">
        <v>839</v>
      </c>
      <c r="C57" s="338"/>
      <c r="D57" s="340" t="s">
        <v>840</v>
      </c>
      <c r="E57" s="340" t="s">
        <v>825</v>
      </c>
      <c r="F57" s="340" t="s">
        <v>841</v>
      </c>
      <c r="G57" s="340"/>
      <c r="H57" s="340"/>
      <c r="I57" s="340"/>
      <c r="J57" s="340"/>
      <c r="K57" s="340"/>
      <c r="L57" s="345"/>
      <c r="M57" s="346"/>
      <c r="N57" s="346"/>
      <c r="O57" s="1876"/>
      <c r="P57" s="1877"/>
      <c r="Q57" s="1877"/>
      <c r="R57" s="347"/>
      <c r="S57" s="1882" t="s">
        <v>842</v>
      </c>
      <c r="T57" s="1882"/>
      <c r="U57" s="1883"/>
      <c r="V57" s="348"/>
    </row>
    <row r="58" spans="2:22" ht="35.25" customHeight="1" x14ac:dyDescent="0.3">
      <c r="B58" s="337" t="s">
        <v>843</v>
      </c>
      <c r="C58" s="338"/>
      <c r="D58" s="340" t="s">
        <v>840</v>
      </c>
      <c r="E58" s="340" t="s">
        <v>825</v>
      </c>
      <c r="F58" s="340" t="s">
        <v>841</v>
      </c>
      <c r="G58" s="340"/>
      <c r="H58" s="340"/>
      <c r="I58" s="340"/>
      <c r="J58" s="340"/>
      <c r="K58" s="340"/>
      <c r="L58" s="349"/>
      <c r="M58" s="346"/>
      <c r="N58" s="346"/>
      <c r="O58" s="1878"/>
      <c r="P58" s="1879"/>
      <c r="Q58" s="1879"/>
      <c r="R58" s="348"/>
      <c r="S58" s="1884"/>
      <c r="T58" s="1884"/>
      <c r="U58" s="1885"/>
      <c r="V58" s="348"/>
    </row>
    <row r="59" spans="2:22" ht="35.25" customHeight="1" thickBot="1" x14ac:dyDescent="0.35">
      <c r="B59" s="337" t="s">
        <v>844</v>
      </c>
      <c r="C59" s="338"/>
      <c r="D59" s="339" t="s">
        <v>840</v>
      </c>
      <c r="E59" s="340" t="s">
        <v>845</v>
      </c>
      <c r="F59" s="340"/>
      <c r="G59" s="340"/>
      <c r="H59" s="350"/>
      <c r="I59" s="340"/>
      <c r="J59" s="340"/>
      <c r="K59" s="340"/>
      <c r="L59" s="349"/>
      <c r="M59" s="346"/>
      <c r="N59" s="346"/>
      <c r="O59" s="1880"/>
      <c r="P59" s="1881"/>
      <c r="Q59" s="1881"/>
      <c r="R59" s="351" t="s">
        <v>779</v>
      </c>
      <c r="S59" s="1886"/>
      <c r="T59" s="1886"/>
      <c r="U59" s="1887"/>
      <c r="V59" s="348"/>
    </row>
    <row r="60" spans="2:22" ht="35.25" customHeight="1" thickTop="1" x14ac:dyDescent="0.3">
      <c r="B60" s="337" t="s">
        <v>846</v>
      </c>
      <c r="C60" s="338"/>
      <c r="D60" s="352" t="s">
        <v>840</v>
      </c>
      <c r="E60" s="353" t="s">
        <v>847</v>
      </c>
      <c r="F60" s="354"/>
      <c r="G60" s="354"/>
      <c r="H60" s="354"/>
      <c r="I60" s="354"/>
      <c r="J60" s="354"/>
      <c r="K60" s="354"/>
      <c r="L60" s="349"/>
      <c r="M60" s="346"/>
      <c r="N60" s="346"/>
      <c r="O60" s="346"/>
      <c r="P60" s="346"/>
      <c r="Q60" s="346"/>
      <c r="R60" s="346"/>
      <c r="S60" s="348"/>
      <c r="T60" s="348"/>
      <c r="U60" s="348"/>
      <c r="V60" s="348"/>
    </row>
    <row r="61" spans="2:22" ht="42.75" customHeight="1" x14ac:dyDescent="0.3">
      <c r="B61" s="1888" t="s">
        <v>848</v>
      </c>
      <c r="C61" s="1889"/>
      <c r="D61" s="355" t="s">
        <v>840</v>
      </c>
      <c r="E61" s="355" t="s">
        <v>845</v>
      </c>
      <c r="F61" s="355"/>
      <c r="G61" s="355"/>
      <c r="H61" s="355"/>
      <c r="I61" s="355"/>
      <c r="J61" s="355"/>
      <c r="K61" s="355"/>
      <c r="L61" s="356"/>
      <c r="M61" s="346"/>
      <c r="N61" s="346"/>
      <c r="O61" s="346"/>
      <c r="P61" s="346"/>
      <c r="Q61" s="346"/>
      <c r="R61" s="346"/>
      <c r="S61" s="348"/>
      <c r="T61" s="348"/>
      <c r="U61" s="348"/>
      <c r="V61" s="348"/>
    </row>
    <row r="62" spans="2:22" ht="19.5" customHeight="1" x14ac:dyDescent="0.3">
      <c r="O62" s="346"/>
      <c r="P62" s="346"/>
      <c r="Q62" s="346"/>
      <c r="R62" s="346"/>
      <c r="S62" s="348"/>
      <c r="T62" s="348"/>
      <c r="U62" s="348"/>
    </row>
    <row r="63" spans="2:22" ht="41.25" customHeight="1" x14ac:dyDescent="0.3">
      <c r="O63" s="346"/>
      <c r="P63" s="346"/>
      <c r="Q63" s="346"/>
      <c r="R63" s="346"/>
      <c r="S63" s="348"/>
      <c r="T63" s="348"/>
      <c r="U63" s="348"/>
    </row>
    <row r="64" spans="2:22"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5"/>
  <conditionalFormatting sqref="D7:I9 M7:U9">
    <cfRule type="cellIs" dxfId="174" priority="1" operator="equal">
      <formula>""</formula>
    </cfRule>
  </conditionalFormatting>
  <dataValidations count="1">
    <dataValidation type="list" allowBlank="1" showInputMessage="1" showErrorMessage="1" sqref="H12:H19 H39 H41 H43 H45 H47 H49 H51 T30 H37 T15 T19 T17 T27 T21 T24 T13 T45 H22:H33 T40 T35" xr:uid="{00000000-0002-0000-16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pageSetUpPr fitToPage="1"/>
  </sheetPr>
  <dimension ref="B1:V139"/>
  <sheetViews>
    <sheetView view="pageBreakPreview" zoomScale="60" zoomScaleNormal="96" workbookViewId="0">
      <selection activeCell="AF23" sqref="AF23"/>
    </sheetView>
  </sheetViews>
  <sheetFormatPr defaultColWidth="10" defaultRowHeight="21" x14ac:dyDescent="0.2"/>
  <cols>
    <col min="1" max="1" width="3.88671875" style="305" customWidth="1"/>
    <col min="2" max="3" width="12.44140625" style="305" customWidth="1"/>
    <col min="4" max="7" width="17.21875" style="305" customWidth="1"/>
    <col min="8" max="9" width="12.44140625" style="305" customWidth="1"/>
    <col min="10" max="10" width="5.21875" style="305" customWidth="1"/>
    <col min="11" max="12" width="12.44140625" style="305" customWidth="1"/>
    <col min="13" max="19" width="11" style="305" customWidth="1"/>
    <col min="20" max="20" width="12.6640625" style="305" customWidth="1"/>
    <col min="21" max="21" width="11.88671875" style="305" customWidth="1"/>
    <col min="22" max="22" width="2.21875" style="305" customWidth="1"/>
    <col min="23" max="16384" width="10" style="305"/>
  </cols>
  <sheetData>
    <row r="1" spans="2:21" x14ac:dyDescent="0.2">
      <c r="T1" s="1930" t="s">
        <v>755</v>
      </c>
      <c r="U1" s="1953"/>
    </row>
    <row r="2" spans="2:21" ht="6.75" customHeight="1" x14ac:dyDescent="0.2">
      <c r="T2" s="306"/>
      <c r="U2" s="306"/>
    </row>
    <row r="3" spans="2:21" ht="20.25" customHeight="1" x14ac:dyDescent="0.2">
      <c r="O3" s="1954"/>
      <c r="P3" s="1954"/>
      <c r="Q3" s="307" t="s">
        <v>381</v>
      </c>
      <c r="R3" s="307"/>
      <c r="S3" s="307" t="s">
        <v>382</v>
      </c>
      <c r="T3" s="307"/>
      <c r="U3" s="307" t="s">
        <v>383</v>
      </c>
    </row>
    <row r="4" spans="2:21" ht="7.5" customHeight="1" x14ac:dyDescent="0.2"/>
    <row r="5" spans="2:21" ht="29.25" customHeight="1" x14ac:dyDescent="0.2">
      <c r="B5" s="1955" t="s">
        <v>756</v>
      </c>
      <c r="C5" s="1955"/>
      <c r="D5" s="1955"/>
      <c r="E5" s="1955"/>
      <c r="F5" s="1955"/>
      <c r="G5" s="1955"/>
      <c r="H5" s="1955"/>
      <c r="I5" s="1955"/>
      <c r="J5" s="1955"/>
      <c r="K5" s="1955"/>
      <c r="L5" s="1955"/>
      <c r="M5" s="1955"/>
      <c r="N5" s="1955"/>
      <c r="O5" s="1955"/>
      <c r="P5" s="1955"/>
      <c r="Q5" s="1955"/>
      <c r="R5" s="1955"/>
      <c r="S5" s="1955"/>
      <c r="T5" s="1955"/>
      <c r="U5" s="1955"/>
    </row>
    <row r="6" spans="2:21" ht="19.5" customHeight="1" x14ac:dyDescent="0.2"/>
    <row r="7" spans="2:21" ht="46.5" customHeight="1" x14ac:dyDescent="0.2">
      <c r="B7" s="1952" t="s">
        <v>387</v>
      </c>
      <c r="C7" s="1952"/>
      <c r="D7" s="1925"/>
      <c r="E7" s="1925"/>
      <c r="F7" s="1925"/>
      <c r="G7" s="1925"/>
      <c r="H7" s="1925"/>
      <c r="I7" s="1925"/>
      <c r="K7" s="1952" t="s">
        <v>757</v>
      </c>
      <c r="L7" s="1952"/>
      <c r="M7" s="1925"/>
      <c r="N7" s="1925"/>
      <c r="O7" s="1925"/>
      <c r="P7" s="1925"/>
      <c r="Q7" s="1925"/>
      <c r="R7" s="1925"/>
      <c r="S7" s="1925"/>
      <c r="T7" s="1925"/>
      <c r="U7" s="1925"/>
    </row>
    <row r="8" spans="2:21" ht="46.5" customHeight="1" x14ac:dyDescent="0.2">
      <c r="B8" s="1952" t="s">
        <v>758</v>
      </c>
      <c r="C8" s="1952"/>
      <c r="D8" s="1925"/>
      <c r="E8" s="1925"/>
      <c r="F8" s="1925"/>
      <c r="G8" s="1925"/>
      <c r="H8" s="1925"/>
      <c r="I8" s="1925"/>
      <c r="K8" s="1952" t="s">
        <v>759</v>
      </c>
      <c r="L8" s="1952"/>
      <c r="M8" s="1925"/>
      <c r="N8" s="1925"/>
      <c r="O8" s="1925"/>
      <c r="P8" s="1925"/>
      <c r="Q8" s="1925"/>
      <c r="R8" s="1925"/>
      <c r="S8" s="1925"/>
      <c r="T8" s="1925"/>
      <c r="U8" s="1925"/>
    </row>
    <row r="9" spans="2:21" ht="48" customHeight="1" x14ac:dyDescent="0.2">
      <c r="B9" s="1952" t="s">
        <v>760</v>
      </c>
      <c r="C9" s="1952"/>
      <c r="D9" s="1925"/>
      <c r="E9" s="1925"/>
      <c r="F9" s="1925"/>
      <c r="G9" s="1925"/>
      <c r="H9" s="1925"/>
      <c r="I9" s="1925"/>
      <c r="K9" s="1952" t="s">
        <v>761</v>
      </c>
      <c r="L9" s="1952"/>
      <c r="M9" s="1925"/>
      <c r="N9" s="1925"/>
      <c r="O9" s="1925"/>
      <c r="P9" s="1925"/>
      <c r="Q9" s="1925"/>
      <c r="R9" s="1925"/>
      <c r="S9" s="1925"/>
      <c r="T9" s="1925"/>
      <c r="U9" s="1925"/>
    </row>
    <row r="10" spans="2:21" ht="19.5" customHeight="1" x14ac:dyDescent="0.2"/>
    <row r="11" spans="2:21" ht="33" customHeight="1" x14ac:dyDescent="0.2">
      <c r="B11" s="1897" t="s">
        <v>762</v>
      </c>
      <c r="C11" s="1898"/>
      <c r="D11" s="1898"/>
      <c r="E11" s="1898"/>
      <c r="F11" s="1898"/>
      <c r="G11" s="1898"/>
      <c r="H11" s="1898"/>
      <c r="I11" s="1899"/>
      <c r="K11" s="1897" t="s">
        <v>763</v>
      </c>
      <c r="L11" s="1898"/>
      <c r="M11" s="1898"/>
      <c r="N11" s="1898"/>
      <c r="O11" s="1898"/>
      <c r="P11" s="1898"/>
      <c r="Q11" s="1898"/>
      <c r="R11" s="1898"/>
      <c r="S11" s="1898"/>
      <c r="T11" s="1898"/>
      <c r="U11" s="1899"/>
    </row>
    <row r="12" spans="2:21" ht="33" customHeight="1" x14ac:dyDescent="0.2">
      <c r="B12" s="1893" t="s">
        <v>764</v>
      </c>
      <c r="C12" s="1893"/>
      <c r="D12" s="1893"/>
      <c r="E12" s="1893"/>
      <c r="F12" s="1893"/>
      <c r="G12" s="1893"/>
      <c r="H12" s="308"/>
      <c r="I12" s="1941" t="b">
        <f>IF(H12="○",90,IF(H13="○",80,IF(H14="○",65,IF(H15="○",55,IF(H16="○",40,IF(H17="○",30,IF(H18="○",20,IF(H19="○",5))))))))</f>
        <v>0</v>
      </c>
      <c r="K12" s="1943" t="s">
        <v>765</v>
      </c>
      <c r="L12" s="1944"/>
      <c r="M12" s="1944"/>
      <c r="N12" s="1944"/>
      <c r="O12" s="1944"/>
      <c r="P12" s="1944"/>
      <c r="Q12" s="1944"/>
      <c r="R12" s="1944"/>
      <c r="S12" s="1944"/>
      <c r="T12" s="1945"/>
      <c r="U12" s="1946">
        <f>IF(T32&gt;=5,15,IF(AND(T32&gt;=3,T32&lt;=4),5,IF(AND(T32&gt;=2,T32&lt;=0),0,0)))</f>
        <v>0</v>
      </c>
    </row>
    <row r="13" spans="2:21" ht="33" customHeight="1" x14ac:dyDescent="0.2">
      <c r="B13" s="1893" t="s">
        <v>766</v>
      </c>
      <c r="C13" s="1893"/>
      <c r="D13" s="1893"/>
      <c r="E13" s="1893"/>
      <c r="F13" s="1893"/>
      <c r="G13" s="1893"/>
      <c r="H13" s="308" t="s">
        <v>33</v>
      </c>
      <c r="I13" s="1942"/>
      <c r="K13" s="1938" t="s">
        <v>767</v>
      </c>
      <c r="L13" s="1939"/>
      <c r="M13" s="1939"/>
      <c r="N13" s="1939"/>
      <c r="O13" s="1939"/>
      <c r="P13" s="1939"/>
      <c r="Q13" s="1939"/>
      <c r="R13" s="1939"/>
      <c r="S13" s="1940"/>
      <c r="T13" s="309"/>
      <c r="U13" s="1947"/>
    </row>
    <row r="14" spans="2:21" ht="33" customHeight="1" x14ac:dyDescent="0.2">
      <c r="B14" s="1893" t="s">
        <v>768</v>
      </c>
      <c r="C14" s="1893"/>
      <c r="D14" s="1893"/>
      <c r="E14" s="1893"/>
      <c r="F14" s="1893"/>
      <c r="G14" s="1893"/>
      <c r="H14" s="308"/>
      <c r="I14" s="1942"/>
      <c r="K14" s="1916" t="s">
        <v>769</v>
      </c>
      <c r="L14" s="1917"/>
      <c r="M14" s="1917"/>
      <c r="N14" s="1917"/>
      <c r="O14" s="1917"/>
      <c r="P14" s="1917"/>
      <c r="Q14" s="1917"/>
      <c r="R14" s="1917"/>
      <c r="S14" s="1917"/>
      <c r="T14" s="1918"/>
      <c r="U14" s="1947"/>
    </row>
    <row r="15" spans="2:21" ht="33" customHeight="1" x14ac:dyDescent="0.2">
      <c r="B15" s="1893" t="s">
        <v>770</v>
      </c>
      <c r="C15" s="1893"/>
      <c r="D15" s="1893"/>
      <c r="E15" s="1893"/>
      <c r="F15" s="1893"/>
      <c r="G15" s="1893"/>
      <c r="H15" s="308" t="s">
        <v>33</v>
      </c>
      <c r="I15" s="1942"/>
      <c r="K15" s="1949" t="s">
        <v>771</v>
      </c>
      <c r="L15" s="1950"/>
      <c r="M15" s="1950"/>
      <c r="N15" s="1950"/>
      <c r="O15" s="1950"/>
      <c r="P15" s="1950"/>
      <c r="Q15" s="1950"/>
      <c r="R15" s="1950"/>
      <c r="S15" s="1951"/>
      <c r="T15" s="310"/>
      <c r="U15" s="1947"/>
    </row>
    <row r="16" spans="2:21" ht="33" customHeight="1" x14ac:dyDescent="0.2">
      <c r="B16" s="1893" t="s">
        <v>772</v>
      </c>
      <c r="C16" s="1893"/>
      <c r="D16" s="1893"/>
      <c r="E16" s="1893"/>
      <c r="F16" s="1893"/>
      <c r="G16" s="1893"/>
      <c r="H16" s="308"/>
      <c r="I16" s="1942"/>
      <c r="K16" s="1916" t="s">
        <v>773</v>
      </c>
      <c r="L16" s="1917"/>
      <c r="M16" s="1917"/>
      <c r="N16" s="1917"/>
      <c r="O16" s="1917"/>
      <c r="P16" s="1917"/>
      <c r="Q16" s="1917"/>
      <c r="R16" s="1917"/>
      <c r="S16" s="1917"/>
      <c r="T16" s="1918"/>
      <c r="U16" s="1947"/>
    </row>
    <row r="17" spans="2:21" ht="33" customHeight="1" x14ac:dyDescent="0.2">
      <c r="B17" s="1893" t="s">
        <v>774</v>
      </c>
      <c r="C17" s="1893"/>
      <c r="D17" s="1893"/>
      <c r="E17" s="1893"/>
      <c r="F17" s="1893"/>
      <c r="G17" s="1893"/>
      <c r="H17" s="308"/>
      <c r="I17" s="1942"/>
      <c r="K17" s="1938" t="s">
        <v>775</v>
      </c>
      <c r="L17" s="1939"/>
      <c r="M17" s="1939"/>
      <c r="N17" s="1939"/>
      <c r="O17" s="1939"/>
      <c r="P17" s="1939"/>
      <c r="Q17" s="1939"/>
      <c r="R17" s="1939"/>
      <c r="S17" s="1940"/>
      <c r="T17" s="309"/>
      <c r="U17" s="1947"/>
    </row>
    <row r="18" spans="2:21" ht="33" customHeight="1" x14ac:dyDescent="0.2">
      <c r="B18" s="1893" t="s">
        <v>776</v>
      </c>
      <c r="C18" s="1893"/>
      <c r="D18" s="1893"/>
      <c r="E18" s="1893"/>
      <c r="F18" s="1893"/>
      <c r="G18" s="1893"/>
      <c r="H18" s="308"/>
      <c r="I18" s="1942"/>
      <c r="K18" s="1935" t="s">
        <v>777</v>
      </c>
      <c r="L18" s="1936"/>
      <c r="M18" s="1936"/>
      <c r="N18" s="1936"/>
      <c r="O18" s="1936"/>
      <c r="P18" s="1936"/>
      <c r="Q18" s="1936"/>
      <c r="R18" s="1936"/>
      <c r="S18" s="1936"/>
      <c r="T18" s="1937"/>
      <c r="U18" s="1947"/>
    </row>
    <row r="19" spans="2:21" ht="33" customHeight="1" x14ac:dyDescent="0.2">
      <c r="B19" s="1893" t="s">
        <v>778</v>
      </c>
      <c r="C19" s="1893"/>
      <c r="D19" s="1893"/>
      <c r="E19" s="1893"/>
      <c r="F19" s="1893"/>
      <c r="G19" s="1893"/>
      <c r="H19" s="308"/>
      <c r="I19" s="313" t="s">
        <v>779</v>
      </c>
      <c r="K19" s="1938" t="s">
        <v>771</v>
      </c>
      <c r="L19" s="1939"/>
      <c r="M19" s="1939"/>
      <c r="N19" s="1939"/>
      <c r="O19" s="1939"/>
      <c r="P19" s="1939"/>
      <c r="Q19" s="1939"/>
      <c r="R19" s="1939"/>
      <c r="S19" s="1940"/>
      <c r="T19" s="309"/>
      <c r="U19" s="1947"/>
    </row>
    <row r="20" spans="2:21" ht="35.25" customHeight="1" x14ac:dyDescent="0.2">
      <c r="B20" s="1929" t="s">
        <v>780</v>
      </c>
      <c r="C20" s="1929"/>
      <c r="D20" s="1929"/>
      <c r="E20" s="1929"/>
      <c r="F20" s="1929"/>
      <c r="G20" s="1929"/>
      <c r="H20" s="1929"/>
      <c r="I20" s="1929"/>
      <c r="K20" s="1935" t="s">
        <v>781</v>
      </c>
      <c r="L20" s="1936"/>
      <c r="M20" s="1936"/>
      <c r="N20" s="1936"/>
      <c r="O20" s="1936"/>
      <c r="P20" s="1936"/>
      <c r="Q20" s="1936"/>
      <c r="R20" s="1936"/>
      <c r="S20" s="1936"/>
      <c r="T20" s="1937"/>
      <c r="U20" s="1947"/>
    </row>
    <row r="21" spans="2:21" ht="33" customHeight="1" x14ac:dyDescent="0.2">
      <c r="B21" s="1897" t="s">
        <v>782</v>
      </c>
      <c r="C21" s="1898"/>
      <c r="D21" s="1898"/>
      <c r="E21" s="1898"/>
      <c r="F21" s="1898"/>
      <c r="G21" s="1898"/>
      <c r="H21" s="1898"/>
      <c r="I21" s="1899"/>
      <c r="K21" s="1900" t="s">
        <v>783</v>
      </c>
      <c r="L21" s="1901"/>
      <c r="M21" s="1901"/>
      <c r="N21" s="1901"/>
      <c r="O21" s="1901"/>
      <c r="P21" s="1901"/>
      <c r="Q21" s="1901"/>
      <c r="R21" s="1901"/>
      <c r="S21" s="1902"/>
      <c r="T21" s="1931"/>
      <c r="U21" s="1947"/>
    </row>
    <row r="22" spans="2:21" ht="24" customHeight="1" x14ac:dyDescent="0.2">
      <c r="B22" s="1924" t="s">
        <v>784</v>
      </c>
      <c r="C22" s="1924"/>
      <c r="D22" s="1924"/>
      <c r="E22" s="1924"/>
      <c r="F22" s="1924"/>
      <c r="G22" s="1924"/>
      <c r="H22" s="1930" t="s">
        <v>33</v>
      </c>
      <c r="I22" s="1931" t="b">
        <f>IF(H22="○",60,IF(H24="○",50,IF(H26="○",40,IF(H28="○",20,IF(H30="○",-10,IF(H32="○",-20))))))</f>
        <v>0</v>
      </c>
      <c r="K22" s="1906"/>
      <c r="L22" s="1907"/>
      <c r="M22" s="1907"/>
      <c r="N22" s="1907"/>
      <c r="O22" s="1907"/>
      <c r="P22" s="1907"/>
      <c r="Q22" s="1907"/>
      <c r="R22" s="1907"/>
      <c r="S22" s="1908"/>
      <c r="T22" s="1932"/>
      <c r="U22" s="1947"/>
    </row>
    <row r="23" spans="2:21" ht="35.25" customHeight="1" x14ac:dyDescent="0.2">
      <c r="B23" s="1924"/>
      <c r="C23" s="1924"/>
      <c r="D23" s="1924"/>
      <c r="E23" s="1924"/>
      <c r="F23" s="1924"/>
      <c r="G23" s="1924"/>
      <c r="H23" s="1930"/>
      <c r="I23" s="1933"/>
      <c r="K23" s="1935" t="s">
        <v>785</v>
      </c>
      <c r="L23" s="1936"/>
      <c r="M23" s="1936"/>
      <c r="N23" s="1936"/>
      <c r="O23" s="1936"/>
      <c r="P23" s="1936"/>
      <c r="Q23" s="1936"/>
      <c r="R23" s="1936"/>
      <c r="S23" s="1936"/>
      <c r="T23" s="1937"/>
      <c r="U23" s="1947"/>
    </row>
    <row r="24" spans="2:21" ht="35.25" customHeight="1" x14ac:dyDescent="0.2">
      <c r="B24" s="1924" t="s">
        <v>786</v>
      </c>
      <c r="C24" s="1924"/>
      <c r="D24" s="1924"/>
      <c r="E24" s="1924"/>
      <c r="F24" s="1924"/>
      <c r="G24" s="1924"/>
      <c r="H24" s="1930" t="s">
        <v>33</v>
      </c>
      <c r="I24" s="1933"/>
      <c r="K24" s="1900" t="s">
        <v>787</v>
      </c>
      <c r="L24" s="1901"/>
      <c r="M24" s="1901"/>
      <c r="N24" s="1901"/>
      <c r="O24" s="1901"/>
      <c r="P24" s="1901"/>
      <c r="Q24" s="1901"/>
      <c r="R24" s="1901"/>
      <c r="S24" s="1902"/>
      <c r="T24" s="1931"/>
      <c r="U24" s="1947"/>
    </row>
    <row r="25" spans="2:21" ht="24" customHeight="1" x14ac:dyDescent="0.2">
      <c r="B25" s="1924"/>
      <c r="C25" s="1924"/>
      <c r="D25" s="1924"/>
      <c r="E25" s="1924"/>
      <c r="F25" s="1924"/>
      <c r="G25" s="1924"/>
      <c r="H25" s="1930"/>
      <c r="I25" s="1933"/>
      <c r="K25" s="1906"/>
      <c r="L25" s="1907"/>
      <c r="M25" s="1907"/>
      <c r="N25" s="1907"/>
      <c r="O25" s="1907"/>
      <c r="P25" s="1907"/>
      <c r="Q25" s="1907"/>
      <c r="R25" s="1907"/>
      <c r="S25" s="1908"/>
      <c r="T25" s="1932"/>
      <c r="U25" s="1947"/>
    </row>
    <row r="26" spans="2:21" ht="35.25" customHeight="1" x14ac:dyDescent="0.2">
      <c r="B26" s="1924" t="s">
        <v>788</v>
      </c>
      <c r="C26" s="1924"/>
      <c r="D26" s="1924"/>
      <c r="E26" s="1924"/>
      <c r="F26" s="1924"/>
      <c r="G26" s="1924"/>
      <c r="H26" s="1930" t="s">
        <v>33</v>
      </c>
      <c r="I26" s="1933"/>
      <c r="K26" s="1935" t="s">
        <v>789</v>
      </c>
      <c r="L26" s="1936"/>
      <c r="M26" s="1936"/>
      <c r="N26" s="1936"/>
      <c r="O26" s="1936"/>
      <c r="P26" s="1936"/>
      <c r="Q26" s="1936"/>
      <c r="R26" s="1936"/>
      <c r="S26" s="1936"/>
      <c r="T26" s="1937"/>
      <c r="U26" s="1947"/>
    </row>
    <row r="27" spans="2:21" ht="25.5" customHeight="1" x14ac:dyDescent="0.2">
      <c r="B27" s="1924"/>
      <c r="C27" s="1924"/>
      <c r="D27" s="1924"/>
      <c r="E27" s="1924"/>
      <c r="F27" s="1924"/>
      <c r="G27" s="1924"/>
      <c r="H27" s="1930"/>
      <c r="I27" s="1933"/>
      <c r="K27" s="1900" t="s">
        <v>790</v>
      </c>
      <c r="L27" s="1901"/>
      <c r="M27" s="1901"/>
      <c r="N27" s="1901"/>
      <c r="O27" s="1901"/>
      <c r="P27" s="1901"/>
      <c r="Q27" s="1901"/>
      <c r="R27" s="1901"/>
      <c r="S27" s="1902"/>
      <c r="T27" s="1931"/>
      <c r="U27" s="1947"/>
    </row>
    <row r="28" spans="2:21" ht="25.5" customHeight="1" x14ac:dyDescent="0.2">
      <c r="B28" s="1924" t="s">
        <v>791</v>
      </c>
      <c r="C28" s="1924"/>
      <c r="D28" s="1924"/>
      <c r="E28" s="1924"/>
      <c r="F28" s="1924"/>
      <c r="G28" s="1924"/>
      <c r="H28" s="1930"/>
      <c r="I28" s="1933"/>
      <c r="K28" s="1906"/>
      <c r="L28" s="1907"/>
      <c r="M28" s="1907"/>
      <c r="N28" s="1907"/>
      <c r="O28" s="1907"/>
      <c r="P28" s="1907"/>
      <c r="Q28" s="1907"/>
      <c r="R28" s="1907"/>
      <c r="S28" s="1908"/>
      <c r="T28" s="1932"/>
      <c r="U28" s="1947"/>
    </row>
    <row r="29" spans="2:21" ht="35.25" customHeight="1" x14ac:dyDescent="0.2">
      <c r="B29" s="1924"/>
      <c r="C29" s="1924"/>
      <c r="D29" s="1924"/>
      <c r="E29" s="1924"/>
      <c r="F29" s="1924"/>
      <c r="G29" s="1924"/>
      <c r="H29" s="1930"/>
      <c r="I29" s="1933"/>
      <c r="K29" s="1890" t="s">
        <v>792</v>
      </c>
      <c r="L29" s="1891"/>
      <c r="M29" s="1891"/>
      <c r="N29" s="1891"/>
      <c r="O29" s="1891"/>
      <c r="P29" s="1891"/>
      <c r="Q29" s="1891"/>
      <c r="R29" s="1891"/>
      <c r="S29" s="1891"/>
      <c r="T29" s="1892"/>
      <c r="U29" s="1947"/>
    </row>
    <row r="30" spans="2:21" ht="31.5" customHeight="1" x14ac:dyDescent="0.2">
      <c r="B30" s="1924" t="s">
        <v>793</v>
      </c>
      <c r="C30" s="1924"/>
      <c r="D30" s="1924"/>
      <c r="E30" s="1924"/>
      <c r="F30" s="1924"/>
      <c r="G30" s="1924"/>
      <c r="H30" s="1930"/>
      <c r="I30" s="1933"/>
      <c r="K30" s="1903" t="s">
        <v>794</v>
      </c>
      <c r="L30" s="1904"/>
      <c r="M30" s="1904"/>
      <c r="N30" s="1904"/>
      <c r="O30" s="1904"/>
      <c r="P30" s="1904"/>
      <c r="Q30" s="1904"/>
      <c r="R30" s="1904"/>
      <c r="S30" s="1905"/>
      <c r="T30" s="1910"/>
      <c r="U30" s="1947"/>
    </row>
    <row r="31" spans="2:21" ht="31.5" customHeight="1" x14ac:dyDescent="0.2">
      <c r="B31" s="1924"/>
      <c r="C31" s="1924"/>
      <c r="D31" s="1924"/>
      <c r="E31" s="1924"/>
      <c r="F31" s="1924"/>
      <c r="G31" s="1924"/>
      <c r="H31" s="1930"/>
      <c r="I31" s="1933"/>
      <c r="K31" s="1906"/>
      <c r="L31" s="1907"/>
      <c r="M31" s="1907"/>
      <c r="N31" s="1907"/>
      <c r="O31" s="1907"/>
      <c r="P31" s="1907"/>
      <c r="Q31" s="1907"/>
      <c r="R31" s="1907"/>
      <c r="S31" s="1908"/>
      <c r="T31" s="1911"/>
      <c r="U31" s="1948"/>
    </row>
    <row r="32" spans="2:21" ht="29.25" customHeight="1" x14ac:dyDescent="0.2">
      <c r="B32" s="1924" t="s">
        <v>795</v>
      </c>
      <c r="C32" s="1924"/>
      <c r="D32" s="1924"/>
      <c r="E32" s="1924"/>
      <c r="F32" s="1924"/>
      <c r="G32" s="1924"/>
      <c r="H32" s="1925" t="s">
        <v>33</v>
      </c>
      <c r="I32" s="1934"/>
      <c r="K32" s="1926" t="s">
        <v>796</v>
      </c>
      <c r="L32" s="1927"/>
      <c r="M32" s="1927"/>
      <c r="N32" s="1927"/>
      <c r="O32" s="1927"/>
      <c r="P32" s="1927"/>
      <c r="Q32" s="1927"/>
      <c r="R32" s="1927"/>
      <c r="S32" s="1928"/>
      <c r="T32" s="312">
        <f>((COUNTIF(T13,"○")+COUNTIF(T15,"○")+COUNTIF(T17,"○")+COUNTIF(T19,"○"))+COUNTIF(T21,"○")+COUNTIF(T24,"○")+COUNTIF(T27,"○")+COUNTIF(T30,"○"))*1</f>
        <v>0</v>
      </c>
      <c r="U32" s="313" t="s">
        <v>779</v>
      </c>
    </row>
    <row r="33" spans="2:21" ht="25.5" customHeight="1" x14ac:dyDescent="0.2">
      <c r="B33" s="1924"/>
      <c r="C33" s="1924"/>
      <c r="D33" s="1924"/>
      <c r="E33" s="1924"/>
      <c r="F33" s="1924"/>
      <c r="G33" s="1924"/>
      <c r="H33" s="1925"/>
      <c r="I33" s="357" t="s">
        <v>779</v>
      </c>
      <c r="K33" s="315" t="s">
        <v>797</v>
      </c>
      <c r="O33" s="316"/>
      <c r="P33" s="316"/>
      <c r="Q33" s="316"/>
      <c r="R33" s="316" t="s">
        <v>798</v>
      </c>
      <c r="S33" s="316"/>
      <c r="T33" s="316"/>
      <c r="U33" s="316"/>
    </row>
    <row r="34" spans="2:21" ht="31.5" customHeight="1" x14ac:dyDescent="0.2">
      <c r="B34" s="1929" t="s">
        <v>799</v>
      </c>
      <c r="C34" s="1929"/>
      <c r="D34" s="1929"/>
      <c r="E34" s="1929"/>
      <c r="F34" s="1929"/>
      <c r="G34" s="1929"/>
      <c r="H34" s="1929"/>
      <c r="I34" s="1929"/>
      <c r="K34" s="1897" t="s">
        <v>800</v>
      </c>
      <c r="L34" s="1898"/>
      <c r="M34" s="1898"/>
      <c r="N34" s="1898"/>
      <c r="O34" s="1898"/>
      <c r="P34" s="1898"/>
      <c r="Q34" s="1898"/>
      <c r="R34" s="1898"/>
      <c r="S34" s="1898"/>
      <c r="T34" s="1898"/>
      <c r="U34" s="1899"/>
    </row>
    <row r="35" spans="2:21" ht="33" customHeight="1" x14ac:dyDescent="0.2">
      <c r="B35" s="1914" t="s">
        <v>801</v>
      </c>
      <c r="C35" s="1914"/>
      <c r="D35" s="1914"/>
      <c r="E35" s="1914"/>
      <c r="F35" s="1914"/>
      <c r="G35" s="1914"/>
      <c r="H35" s="1915"/>
      <c r="I35" s="1914"/>
      <c r="K35" s="1900" t="s">
        <v>802</v>
      </c>
      <c r="L35" s="1901"/>
      <c r="M35" s="1901"/>
      <c r="N35" s="1901"/>
      <c r="O35" s="1901"/>
      <c r="P35" s="1901"/>
      <c r="Q35" s="1901"/>
      <c r="R35" s="1901"/>
      <c r="S35" s="1902"/>
      <c r="T35" s="1909"/>
      <c r="U35" s="1912">
        <f>IF(T35="○",10,0)</f>
        <v>0</v>
      </c>
    </row>
    <row r="36" spans="2:21" ht="35.25" customHeight="1" x14ac:dyDescent="0.2">
      <c r="B36" s="1916" t="s">
        <v>803</v>
      </c>
      <c r="C36" s="1917"/>
      <c r="D36" s="1917"/>
      <c r="E36" s="1917"/>
      <c r="F36" s="1917"/>
      <c r="G36" s="1917"/>
      <c r="H36" s="1918"/>
      <c r="I36" s="1919">
        <f>IF(H52&gt;=5,15,IF(AND(H52&gt;=3,H52&lt;=4),5,IF(AND(H52&gt;=2,H52&lt;=0),0,0)))</f>
        <v>0</v>
      </c>
      <c r="K36" s="1903"/>
      <c r="L36" s="1904"/>
      <c r="M36" s="1904"/>
      <c r="N36" s="1904"/>
      <c r="O36" s="1904"/>
      <c r="P36" s="1904"/>
      <c r="Q36" s="1904"/>
      <c r="R36" s="1904"/>
      <c r="S36" s="1905"/>
      <c r="T36" s="1910"/>
      <c r="U36" s="1913"/>
    </row>
    <row r="37" spans="2:21" ht="33" customHeight="1" x14ac:dyDescent="0.2">
      <c r="B37" s="1922" t="s">
        <v>804</v>
      </c>
      <c r="C37" s="1922"/>
      <c r="D37" s="1922"/>
      <c r="E37" s="1922"/>
      <c r="F37" s="1922"/>
      <c r="G37" s="1922"/>
      <c r="H37" s="309" t="s">
        <v>33</v>
      </c>
      <c r="I37" s="1920"/>
      <c r="K37" s="1906"/>
      <c r="L37" s="1907"/>
      <c r="M37" s="1907"/>
      <c r="N37" s="1907"/>
      <c r="O37" s="1907"/>
      <c r="P37" s="1907"/>
      <c r="Q37" s="1907"/>
      <c r="R37" s="1907"/>
      <c r="S37" s="1908"/>
      <c r="T37" s="1911"/>
      <c r="U37" s="313" t="s">
        <v>779</v>
      </c>
    </row>
    <row r="38" spans="2:21" ht="35.25" customHeight="1" x14ac:dyDescent="0.2">
      <c r="B38" s="1890" t="s">
        <v>805</v>
      </c>
      <c r="C38" s="1891"/>
      <c r="D38" s="1891"/>
      <c r="E38" s="1891"/>
      <c r="F38" s="1891"/>
      <c r="G38" s="1891"/>
      <c r="H38" s="1892"/>
      <c r="I38" s="1920"/>
      <c r="K38" s="315"/>
      <c r="Q38" s="317"/>
      <c r="R38" s="317"/>
      <c r="S38" s="317"/>
      <c r="T38" s="317"/>
      <c r="U38" s="317" t="s">
        <v>806</v>
      </c>
    </row>
    <row r="39" spans="2:21" ht="35.25" customHeight="1" x14ac:dyDescent="0.2">
      <c r="B39" s="1893" t="s">
        <v>804</v>
      </c>
      <c r="C39" s="1893"/>
      <c r="D39" s="1893"/>
      <c r="E39" s="1893"/>
      <c r="F39" s="1893"/>
      <c r="G39" s="1893"/>
      <c r="H39" s="309" t="s">
        <v>33</v>
      </c>
      <c r="I39" s="1920"/>
      <c r="K39" s="1897" t="s">
        <v>807</v>
      </c>
      <c r="L39" s="1898"/>
      <c r="M39" s="1898"/>
      <c r="N39" s="1898"/>
      <c r="O39" s="1898"/>
      <c r="P39" s="1898"/>
      <c r="Q39" s="1898"/>
      <c r="R39" s="1898"/>
      <c r="S39" s="1898"/>
      <c r="T39" s="1898"/>
      <c r="U39" s="1899"/>
    </row>
    <row r="40" spans="2:21" ht="35.25" customHeight="1" x14ac:dyDescent="0.2">
      <c r="B40" s="318" t="s">
        <v>808</v>
      </c>
      <c r="C40" s="319"/>
      <c r="D40" s="319"/>
      <c r="E40" s="319"/>
      <c r="F40" s="319"/>
      <c r="G40" s="319"/>
      <c r="H40" s="320"/>
      <c r="I40" s="1920"/>
      <c r="K40" s="1900" t="s">
        <v>809</v>
      </c>
      <c r="L40" s="1901"/>
      <c r="M40" s="1901"/>
      <c r="N40" s="1901"/>
      <c r="O40" s="1901"/>
      <c r="P40" s="1901"/>
      <c r="Q40" s="1901"/>
      <c r="R40" s="1901"/>
      <c r="S40" s="1902"/>
      <c r="T40" s="1909" t="s">
        <v>33</v>
      </c>
      <c r="U40" s="1912">
        <f>IF(T40="○",0,-50)</f>
        <v>-50</v>
      </c>
    </row>
    <row r="41" spans="2:21" ht="35.25" customHeight="1" x14ac:dyDescent="0.2">
      <c r="B41" s="1923" t="s">
        <v>804</v>
      </c>
      <c r="C41" s="1923"/>
      <c r="D41" s="1923"/>
      <c r="E41" s="1923"/>
      <c r="F41" s="1923"/>
      <c r="G41" s="1923"/>
      <c r="H41" s="321"/>
      <c r="I41" s="1920"/>
      <c r="K41" s="1903"/>
      <c r="L41" s="1904"/>
      <c r="M41" s="1904"/>
      <c r="N41" s="1904"/>
      <c r="O41" s="1904"/>
      <c r="P41" s="1904"/>
      <c r="Q41" s="1904"/>
      <c r="R41" s="1904"/>
      <c r="S41" s="1905"/>
      <c r="T41" s="1910"/>
      <c r="U41" s="1913"/>
    </row>
    <row r="42" spans="2:21" ht="35.25" customHeight="1" x14ac:dyDescent="0.2">
      <c r="B42" s="1916" t="s">
        <v>810</v>
      </c>
      <c r="C42" s="1917"/>
      <c r="D42" s="1917"/>
      <c r="E42" s="1917"/>
      <c r="F42" s="1917"/>
      <c r="G42" s="1917"/>
      <c r="H42" s="1918"/>
      <c r="I42" s="1920"/>
      <c r="K42" s="1906"/>
      <c r="L42" s="1907"/>
      <c r="M42" s="1907"/>
      <c r="N42" s="1907"/>
      <c r="O42" s="1907"/>
      <c r="P42" s="1907"/>
      <c r="Q42" s="1907"/>
      <c r="R42" s="1907"/>
      <c r="S42" s="1908"/>
      <c r="T42" s="1911"/>
      <c r="U42" s="313" t="s">
        <v>779</v>
      </c>
    </row>
    <row r="43" spans="2:21" ht="35.25" customHeight="1" x14ac:dyDescent="0.2">
      <c r="B43" s="1893" t="s">
        <v>804</v>
      </c>
      <c r="C43" s="1893"/>
      <c r="D43" s="1893"/>
      <c r="E43" s="1893"/>
      <c r="F43" s="1893"/>
      <c r="G43" s="1893"/>
      <c r="H43" s="322"/>
      <c r="I43" s="1920"/>
      <c r="K43" s="323"/>
      <c r="Q43" s="317"/>
      <c r="R43" s="317"/>
      <c r="S43" s="317"/>
      <c r="T43" s="317"/>
      <c r="U43" s="324" t="s">
        <v>811</v>
      </c>
    </row>
    <row r="44" spans="2:21" ht="35.25" customHeight="1" x14ac:dyDescent="0.2">
      <c r="B44" s="318" t="s">
        <v>812</v>
      </c>
      <c r="C44" s="319"/>
      <c r="D44" s="319"/>
      <c r="E44" s="319"/>
      <c r="F44" s="319"/>
      <c r="G44" s="319"/>
      <c r="H44" s="325"/>
      <c r="I44" s="1920"/>
      <c r="K44" s="1897" t="s">
        <v>813</v>
      </c>
      <c r="L44" s="1898"/>
      <c r="M44" s="1898"/>
      <c r="N44" s="1898"/>
      <c r="O44" s="1898"/>
      <c r="P44" s="1898"/>
      <c r="Q44" s="1898"/>
      <c r="R44" s="1898"/>
      <c r="S44" s="1898"/>
      <c r="T44" s="1898"/>
      <c r="U44" s="1899"/>
    </row>
    <row r="45" spans="2:21" ht="35.25" customHeight="1" x14ac:dyDescent="0.2">
      <c r="B45" s="1893" t="s">
        <v>804</v>
      </c>
      <c r="C45" s="1893"/>
      <c r="D45" s="1893"/>
      <c r="E45" s="1893"/>
      <c r="F45" s="1893"/>
      <c r="G45" s="1893"/>
      <c r="H45" s="309"/>
      <c r="I45" s="1920"/>
      <c r="K45" s="1900" t="s">
        <v>814</v>
      </c>
      <c r="L45" s="1901"/>
      <c r="M45" s="1901"/>
      <c r="N45" s="1901"/>
      <c r="O45" s="1901"/>
      <c r="P45" s="1901"/>
      <c r="Q45" s="1901"/>
      <c r="R45" s="1901"/>
      <c r="S45" s="1902"/>
      <c r="T45" s="1909" t="s">
        <v>33</v>
      </c>
      <c r="U45" s="1912">
        <f>IF(T45="○",10,0)</f>
        <v>0</v>
      </c>
    </row>
    <row r="46" spans="2:21" ht="35.25" customHeight="1" x14ac:dyDescent="0.2">
      <c r="B46" s="318" t="s">
        <v>815</v>
      </c>
      <c r="C46" s="319"/>
      <c r="D46" s="319"/>
      <c r="E46" s="319"/>
      <c r="F46" s="319"/>
      <c r="G46" s="319"/>
      <c r="H46" s="320"/>
      <c r="I46" s="1920"/>
      <c r="K46" s="1903"/>
      <c r="L46" s="1904"/>
      <c r="M46" s="1904"/>
      <c r="N46" s="1904"/>
      <c r="O46" s="1904"/>
      <c r="P46" s="1904"/>
      <c r="Q46" s="1904"/>
      <c r="R46" s="1904"/>
      <c r="S46" s="1905"/>
      <c r="T46" s="1910"/>
      <c r="U46" s="1913"/>
    </row>
    <row r="47" spans="2:21" ht="35.25" customHeight="1" x14ac:dyDescent="0.2">
      <c r="B47" s="1893" t="s">
        <v>804</v>
      </c>
      <c r="C47" s="1893"/>
      <c r="D47" s="1893"/>
      <c r="E47" s="1893"/>
      <c r="F47" s="1893"/>
      <c r="G47" s="1893"/>
      <c r="H47" s="309"/>
      <c r="I47" s="1920"/>
      <c r="K47" s="1906"/>
      <c r="L47" s="1907"/>
      <c r="M47" s="1907"/>
      <c r="N47" s="1907"/>
      <c r="O47" s="1907"/>
      <c r="P47" s="1907"/>
      <c r="Q47" s="1907"/>
      <c r="R47" s="1907"/>
      <c r="S47" s="1908"/>
      <c r="T47" s="1911"/>
      <c r="U47" s="313" t="s">
        <v>779</v>
      </c>
    </row>
    <row r="48" spans="2:21" ht="35.25" customHeight="1" x14ac:dyDescent="0.2">
      <c r="B48" s="1890" t="s">
        <v>817</v>
      </c>
      <c r="C48" s="1891"/>
      <c r="D48" s="1891"/>
      <c r="E48" s="1891"/>
      <c r="F48" s="1891"/>
      <c r="G48" s="1891"/>
      <c r="H48" s="1892"/>
      <c r="I48" s="1920"/>
      <c r="K48" s="315"/>
      <c r="Q48" s="317"/>
      <c r="R48" s="317"/>
      <c r="S48" s="317"/>
      <c r="T48" s="317"/>
      <c r="U48" s="317" t="s">
        <v>806</v>
      </c>
    </row>
    <row r="49" spans="2:22" ht="35.25" customHeight="1" x14ac:dyDescent="0.2">
      <c r="B49" s="1893" t="s">
        <v>804</v>
      </c>
      <c r="C49" s="1893"/>
      <c r="D49" s="1893"/>
      <c r="E49" s="1893"/>
      <c r="F49" s="1893"/>
      <c r="G49" s="1893"/>
      <c r="H49" s="309"/>
      <c r="I49" s="1920"/>
      <c r="K49" s="315"/>
      <c r="Q49" s="326"/>
      <c r="R49" s="326"/>
      <c r="S49" s="326"/>
      <c r="T49" s="326"/>
      <c r="U49" s="326"/>
    </row>
    <row r="50" spans="2:22" ht="35.25" customHeight="1" x14ac:dyDescent="0.2">
      <c r="B50" s="1890" t="s">
        <v>818</v>
      </c>
      <c r="C50" s="1891"/>
      <c r="D50" s="1891"/>
      <c r="E50" s="1891"/>
      <c r="F50" s="1891"/>
      <c r="G50" s="1891"/>
      <c r="H50" s="1892"/>
      <c r="I50" s="1920"/>
      <c r="K50" s="315"/>
      <c r="Q50" s="326"/>
      <c r="R50" s="326"/>
      <c r="S50" s="326"/>
      <c r="T50" s="326"/>
      <c r="U50" s="326"/>
    </row>
    <row r="51" spans="2:22" ht="35.25" customHeight="1" x14ac:dyDescent="0.2">
      <c r="B51" s="1893" t="s">
        <v>804</v>
      </c>
      <c r="C51" s="1893"/>
      <c r="D51" s="1893"/>
      <c r="E51" s="1893"/>
      <c r="F51" s="1893"/>
      <c r="G51" s="1893"/>
      <c r="H51" s="309" t="s">
        <v>33</v>
      </c>
      <c r="I51" s="1921"/>
    </row>
    <row r="52" spans="2:22" ht="29.25" customHeight="1" x14ac:dyDescent="0.2">
      <c r="B52" s="1894" t="s">
        <v>819</v>
      </c>
      <c r="C52" s="1894"/>
      <c r="D52" s="1894"/>
      <c r="E52" s="1894"/>
      <c r="F52" s="1894"/>
      <c r="G52" s="1894"/>
      <c r="H52" s="312">
        <f>((COUNTIF(H37,"○")+COUNTIF(H39,"○")+COUNTIF(H41,"○")+COUNTIF(H43,"○"))+COUNTIF(H45,"○")+COUNTIF(H47,"○")+COUNTIF(H49,"○")+COUNTIF(H51,"○"))*1</f>
        <v>0</v>
      </c>
      <c r="I52" s="358" t="s">
        <v>779</v>
      </c>
    </row>
    <row r="53" spans="2:22" ht="35.25" customHeight="1" x14ac:dyDescent="0.2">
      <c r="B53" s="315" t="s">
        <v>820</v>
      </c>
      <c r="I53" s="317" t="s">
        <v>821</v>
      </c>
    </row>
    <row r="54" spans="2:22" ht="27.75" customHeight="1" x14ac:dyDescent="0.2">
      <c r="B54" s="1895" t="s">
        <v>822</v>
      </c>
      <c r="C54" s="1896"/>
      <c r="D54" s="328" t="s">
        <v>823</v>
      </c>
      <c r="E54" s="329"/>
      <c r="F54" s="329"/>
      <c r="G54" s="329"/>
      <c r="H54" s="329"/>
      <c r="I54" s="329"/>
      <c r="J54" s="329"/>
      <c r="K54" s="329"/>
      <c r="L54" s="330"/>
      <c r="M54" s="331"/>
    </row>
    <row r="55" spans="2:22" ht="35.25" customHeight="1" thickBot="1" x14ac:dyDescent="0.25">
      <c r="B55" s="332" t="s">
        <v>824</v>
      </c>
      <c r="C55" s="333"/>
      <c r="D55" s="334" t="s">
        <v>825</v>
      </c>
      <c r="E55" s="334" t="s">
        <v>826</v>
      </c>
      <c r="F55" s="334" t="s">
        <v>827</v>
      </c>
      <c r="G55" s="334" t="s">
        <v>828</v>
      </c>
      <c r="H55" s="334" t="s">
        <v>829</v>
      </c>
      <c r="I55" s="335" t="s">
        <v>830</v>
      </c>
      <c r="J55" s="334"/>
      <c r="K55" s="334" t="s">
        <v>831</v>
      </c>
      <c r="L55" s="336" t="s">
        <v>832</v>
      </c>
      <c r="M55" s="306"/>
    </row>
    <row r="56" spans="2:22" ht="35.25" customHeight="1" thickTop="1" x14ac:dyDescent="0.2">
      <c r="B56" s="337" t="s">
        <v>833</v>
      </c>
      <c r="C56" s="338"/>
      <c r="D56" s="339" t="s">
        <v>834</v>
      </c>
      <c r="E56" s="340" t="s">
        <v>835</v>
      </c>
      <c r="F56" s="340" t="s">
        <v>826</v>
      </c>
      <c r="G56" s="340" t="s">
        <v>828</v>
      </c>
      <c r="H56" s="340" t="s">
        <v>836</v>
      </c>
      <c r="I56" s="340" t="s">
        <v>837</v>
      </c>
      <c r="J56" s="340"/>
      <c r="K56" s="340"/>
      <c r="L56" s="341"/>
      <c r="O56" s="342" t="s">
        <v>838</v>
      </c>
      <c r="P56" s="343"/>
      <c r="Q56" s="343"/>
      <c r="R56" s="343"/>
      <c r="S56" s="343"/>
      <c r="T56" s="343"/>
      <c r="U56" s="344"/>
    </row>
    <row r="57" spans="2:22" ht="35.25" customHeight="1" x14ac:dyDescent="0.3">
      <c r="B57" s="337" t="s">
        <v>839</v>
      </c>
      <c r="C57" s="338"/>
      <c r="D57" s="340" t="s">
        <v>840</v>
      </c>
      <c r="E57" s="340" t="s">
        <v>825</v>
      </c>
      <c r="F57" s="340" t="s">
        <v>841</v>
      </c>
      <c r="G57" s="340"/>
      <c r="H57" s="340"/>
      <c r="I57" s="340"/>
      <c r="J57" s="340"/>
      <c r="K57" s="340"/>
      <c r="L57" s="345"/>
      <c r="M57" s="346"/>
      <c r="N57" s="346"/>
      <c r="O57" s="1876">
        <f>I12+I22+I36+U12+U35+U40+U45</f>
        <v>-50</v>
      </c>
      <c r="P57" s="1877"/>
      <c r="Q57" s="1877"/>
      <c r="R57" s="347"/>
      <c r="S57" s="1882" t="s">
        <v>842</v>
      </c>
      <c r="T57" s="1882"/>
      <c r="U57" s="1883"/>
      <c r="V57" s="348"/>
    </row>
    <row r="58" spans="2:22" ht="35.25" customHeight="1" x14ac:dyDescent="0.3">
      <c r="B58" s="337" t="s">
        <v>843</v>
      </c>
      <c r="C58" s="338"/>
      <c r="D58" s="340" t="s">
        <v>840</v>
      </c>
      <c r="E58" s="340" t="s">
        <v>825</v>
      </c>
      <c r="F58" s="340" t="s">
        <v>841</v>
      </c>
      <c r="G58" s="340"/>
      <c r="H58" s="340"/>
      <c r="I58" s="340"/>
      <c r="J58" s="340"/>
      <c r="K58" s="340"/>
      <c r="L58" s="349"/>
      <c r="M58" s="346"/>
      <c r="N58" s="346"/>
      <c r="O58" s="1878"/>
      <c r="P58" s="1879"/>
      <c r="Q58" s="1879"/>
      <c r="R58" s="348"/>
      <c r="S58" s="1884"/>
      <c r="T58" s="1884"/>
      <c r="U58" s="1885"/>
      <c r="V58" s="348"/>
    </row>
    <row r="59" spans="2:22" ht="35.25" customHeight="1" thickBot="1" x14ac:dyDescent="0.35">
      <c r="B59" s="337" t="s">
        <v>844</v>
      </c>
      <c r="C59" s="338"/>
      <c r="D59" s="339" t="s">
        <v>840</v>
      </c>
      <c r="E59" s="340" t="s">
        <v>845</v>
      </c>
      <c r="F59" s="340"/>
      <c r="G59" s="340"/>
      <c r="H59" s="350"/>
      <c r="I59" s="340"/>
      <c r="J59" s="340"/>
      <c r="K59" s="340"/>
      <c r="L59" s="349"/>
      <c r="M59" s="346"/>
      <c r="N59" s="346"/>
      <c r="O59" s="1880"/>
      <c r="P59" s="1881"/>
      <c r="Q59" s="1881"/>
      <c r="R59" s="351" t="s">
        <v>779</v>
      </c>
      <c r="S59" s="1886"/>
      <c r="T59" s="1886"/>
      <c r="U59" s="1887"/>
      <c r="V59" s="348"/>
    </row>
    <row r="60" spans="2:22" ht="35.25" customHeight="1" thickTop="1" x14ac:dyDescent="0.3">
      <c r="B60" s="337" t="s">
        <v>846</v>
      </c>
      <c r="C60" s="338"/>
      <c r="D60" s="352" t="s">
        <v>840</v>
      </c>
      <c r="E60" s="353" t="s">
        <v>847</v>
      </c>
      <c r="F60" s="354"/>
      <c r="G60" s="354"/>
      <c r="H60" s="354"/>
      <c r="I60" s="354"/>
      <c r="J60" s="354"/>
      <c r="K60" s="354"/>
      <c r="L60" s="349"/>
      <c r="M60" s="346"/>
      <c r="N60" s="346"/>
      <c r="O60" s="346"/>
      <c r="P60" s="346"/>
      <c r="Q60" s="346"/>
      <c r="R60" s="346"/>
      <c r="S60" s="348"/>
      <c r="T60" s="348"/>
      <c r="U60" s="348"/>
      <c r="V60" s="348"/>
    </row>
    <row r="61" spans="2:22" ht="42.75" customHeight="1" x14ac:dyDescent="0.3">
      <c r="B61" s="1888" t="s">
        <v>848</v>
      </c>
      <c r="C61" s="1889"/>
      <c r="D61" s="355" t="s">
        <v>840</v>
      </c>
      <c r="E61" s="355" t="s">
        <v>845</v>
      </c>
      <c r="F61" s="355"/>
      <c r="G61" s="355"/>
      <c r="H61" s="355"/>
      <c r="I61" s="355"/>
      <c r="J61" s="355"/>
      <c r="K61" s="355"/>
      <c r="L61" s="356"/>
      <c r="M61" s="346"/>
      <c r="N61" s="346"/>
      <c r="O61" s="346"/>
      <c r="P61" s="346"/>
      <c r="Q61" s="346"/>
      <c r="R61" s="346"/>
      <c r="S61" s="348"/>
      <c r="T61" s="348"/>
      <c r="U61" s="348"/>
      <c r="V61" s="348"/>
    </row>
    <row r="62" spans="2:22" ht="19.5" customHeight="1" x14ac:dyDescent="0.3">
      <c r="O62" s="346"/>
      <c r="P62" s="346"/>
      <c r="Q62" s="346"/>
      <c r="R62" s="346"/>
      <c r="S62" s="348"/>
      <c r="T62" s="348"/>
      <c r="U62" s="348"/>
    </row>
    <row r="63" spans="2:22" ht="41.25" customHeight="1" x14ac:dyDescent="0.3">
      <c r="O63" s="346"/>
      <c r="P63" s="346"/>
      <c r="Q63" s="346"/>
      <c r="R63" s="346"/>
      <c r="S63" s="348"/>
      <c r="T63" s="348"/>
      <c r="U63" s="348"/>
    </row>
    <row r="64" spans="2:22"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5"/>
  <conditionalFormatting sqref="D55">
    <cfRule type="expression" dxfId="173" priority="27">
      <formula>$I$12=5</formula>
    </cfRule>
  </conditionalFormatting>
  <conditionalFormatting sqref="D56">
    <cfRule type="expression" dxfId="172" priority="28">
      <formula>$I$22=-20</formula>
    </cfRule>
  </conditionalFormatting>
  <conditionalFormatting sqref="D57">
    <cfRule type="expression" dxfId="171" priority="14">
      <formula>$I$36=0</formula>
    </cfRule>
  </conditionalFormatting>
  <conditionalFormatting sqref="D58">
    <cfRule type="expression" dxfId="170" priority="13">
      <formula>$U$12=0</formula>
    </cfRule>
  </conditionalFormatting>
  <conditionalFormatting sqref="D59">
    <cfRule type="expression" dxfId="169" priority="9">
      <formula>$U$35=0</formula>
    </cfRule>
  </conditionalFormatting>
  <conditionalFormatting sqref="D60">
    <cfRule type="expression" dxfId="168" priority="8">
      <formula>$U$40=0</formula>
    </cfRule>
  </conditionalFormatting>
  <conditionalFormatting sqref="D61">
    <cfRule type="expression" dxfId="167" priority="7">
      <formula>$U$45=0</formula>
    </cfRule>
  </conditionalFormatting>
  <conditionalFormatting sqref="D7:I9 M7:U9">
    <cfRule type="cellIs" dxfId="166" priority="1" operator="equal">
      <formula>""</formula>
    </cfRule>
  </conditionalFormatting>
  <conditionalFormatting sqref="E55">
    <cfRule type="expression" dxfId="165" priority="26">
      <formula>$I$12=20</formula>
    </cfRule>
  </conditionalFormatting>
  <conditionalFormatting sqref="E56">
    <cfRule type="expression" dxfId="164" priority="5">
      <formula>$I$22=-10</formula>
    </cfRule>
  </conditionalFormatting>
  <conditionalFormatting sqref="E57">
    <cfRule type="expression" dxfId="163" priority="20">
      <formula>$I$36=5</formula>
    </cfRule>
  </conditionalFormatting>
  <conditionalFormatting sqref="E58">
    <cfRule type="expression" dxfId="162" priority="10">
      <formula>$U$12=5</formula>
    </cfRule>
  </conditionalFormatting>
  <conditionalFormatting sqref="E59">
    <cfRule type="expression" dxfId="161" priority="32">
      <formula>$U$35=10</formula>
    </cfRule>
  </conditionalFormatting>
  <conditionalFormatting sqref="E60">
    <cfRule type="expression" dxfId="160" priority="11">
      <formula>U40=-50</formula>
    </cfRule>
  </conditionalFormatting>
  <conditionalFormatting sqref="E61">
    <cfRule type="expression" dxfId="159" priority="6">
      <formula>$U$45=10</formula>
    </cfRule>
  </conditionalFormatting>
  <conditionalFormatting sqref="F55">
    <cfRule type="expression" dxfId="158" priority="25">
      <formula>$I$12=30</formula>
    </cfRule>
  </conditionalFormatting>
  <conditionalFormatting sqref="F56">
    <cfRule type="expression" dxfId="157" priority="29">
      <formula>$I$22=20</formula>
    </cfRule>
  </conditionalFormatting>
  <conditionalFormatting sqref="F57">
    <cfRule type="expression" dxfId="156" priority="12">
      <formula>$I$36=15</formula>
    </cfRule>
  </conditionalFormatting>
  <conditionalFormatting sqref="F58">
    <cfRule type="expression" dxfId="155" priority="17">
      <formula>$U$12=15</formula>
    </cfRule>
  </conditionalFormatting>
  <conditionalFormatting sqref="G55">
    <cfRule type="expression" dxfId="154" priority="24">
      <formula>$I$12=40</formula>
    </cfRule>
  </conditionalFormatting>
  <conditionalFormatting sqref="G56">
    <cfRule type="expression" dxfId="153" priority="4">
      <formula>$I$22=40</formula>
    </cfRule>
  </conditionalFormatting>
  <conditionalFormatting sqref="H55">
    <cfRule type="expression" dxfId="152" priority="23">
      <formula>$I$12=55</formula>
    </cfRule>
  </conditionalFormatting>
  <conditionalFormatting sqref="H56">
    <cfRule type="expression" dxfId="151" priority="30">
      <formula>$I$22=50</formula>
    </cfRule>
  </conditionalFormatting>
  <conditionalFormatting sqref="H57">
    <cfRule type="expression" dxfId="150" priority="19">
      <formula>$I$36=25</formula>
    </cfRule>
  </conditionalFormatting>
  <conditionalFormatting sqref="H58">
    <cfRule type="expression" dxfId="149" priority="16">
      <formula>$U$12=25</formula>
    </cfRule>
  </conditionalFormatting>
  <conditionalFormatting sqref="I55">
    <cfRule type="expression" dxfId="148" priority="22">
      <formula>$I$12=65</formula>
    </cfRule>
  </conditionalFormatting>
  <conditionalFormatting sqref="I56">
    <cfRule type="expression" dxfId="147" priority="3">
      <formula>$I$22=60</formula>
    </cfRule>
  </conditionalFormatting>
  <conditionalFormatting sqref="J56:K56">
    <cfRule type="expression" dxfId="146" priority="31">
      <formula>#REF!=40</formula>
    </cfRule>
  </conditionalFormatting>
  <conditionalFormatting sqref="J57:K57">
    <cfRule type="expression" dxfId="145" priority="18">
      <formula>$I$36=35</formula>
    </cfRule>
  </conditionalFormatting>
  <conditionalFormatting sqref="J58:K58">
    <cfRule type="expression" dxfId="144" priority="15">
      <formula>$U$12=35</formula>
    </cfRule>
  </conditionalFormatting>
  <conditionalFormatting sqref="K55">
    <cfRule type="expression" dxfId="143" priority="2">
      <formula>$I$12=80</formula>
    </cfRule>
  </conditionalFormatting>
  <conditionalFormatting sqref="L55">
    <cfRule type="expression" dxfId="142" priority="21">
      <formula>$I$12=90</formula>
    </cfRule>
  </conditionalFormatting>
  <dataValidations count="1">
    <dataValidation type="list" allowBlank="1" showInputMessage="1" showErrorMessage="1" sqref="H12:H19 H39 H41 H43 H45 H47 H49 H51 T30 H37 T15 T19 T17 T27 T21 T24 T13 T45 H22:H33 T40 T35" xr:uid="{00000000-0002-0000-17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B1:KI307"/>
  <sheetViews>
    <sheetView workbookViewId="0">
      <selection activeCell="AF23" sqref="AF23"/>
    </sheetView>
  </sheetViews>
  <sheetFormatPr defaultColWidth="10" defaultRowHeight="12" x14ac:dyDescent="0.2"/>
  <cols>
    <col min="1" max="1" width="2.6640625" style="390" customWidth="1"/>
    <col min="2" max="44" width="3.21875" style="390" customWidth="1"/>
    <col min="45" max="124" width="2.6640625" style="359" customWidth="1"/>
    <col min="125" max="295" width="10" style="359"/>
    <col min="296" max="16384" width="10" style="390"/>
  </cols>
  <sheetData>
    <row r="1" spans="2:45" s="359" customFormat="1" x14ac:dyDescent="0.2">
      <c r="AO1" s="1976" t="s">
        <v>849</v>
      </c>
      <c r="AP1" s="1977"/>
      <c r="AQ1" s="1977"/>
      <c r="AR1" s="1977"/>
      <c r="AS1" s="1978"/>
    </row>
    <row r="2" spans="2:45" s="359" customFormat="1" ht="3" customHeight="1" x14ac:dyDescent="0.2"/>
    <row r="3" spans="2:45" ht="16.2" x14ac:dyDescent="0.2">
      <c r="B3" s="1979" t="s">
        <v>850</v>
      </c>
      <c r="C3" s="1979"/>
      <c r="D3" s="1979"/>
      <c r="E3" s="1979"/>
      <c r="F3" s="1979"/>
      <c r="G3" s="1979"/>
      <c r="H3" s="1979"/>
      <c r="I3" s="1979"/>
      <c r="J3" s="1979"/>
      <c r="K3" s="1979"/>
      <c r="L3" s="1979"/>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79"/>
      <c r="AO3" s="1979"/>
      <c r="AP3" s="1979"/>
      <c r="AQ3" s="1979"/>
      <c r="AR3" s="1979"/>
    </row>
    <row r="4" spans="2:45" s="359" customFormat="1" x14ac:dyDescent="0.2">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row>
    <row r="5" spans="2:45" ht="12" customHeight="1" x14ac:dyDescent="0.2">
      <c r="B5" s="1980" t="s">
        <v>762</v>
      </c>
      <c r="C5" s="1981"/>
      <c r="D5" s="1981"/>
      <c r="E5" s="1981"/>
      <c r="F5" s="1981"/>
      <c r="G5" s="1981"/>
      <c r="H5" s="1981"/>
      <c r="I5" s="1981"/>
      <c r="J5" s="1981"/>
      <c r="K5" s="1981"/>
      <c r="L5" s="1981"/>
      <c r="M5" s="1981"/>
      <c r="N5" s="1981"/>
      <c r="O5" s="1981"/>
      <c r="P5" s="1981"/>
      <c r="Q5" s="1981"/>
      <c r="R5" s="1981"/>
      <c r="S5" s="1981"/>
      <c r="T5" s="1981"/>
      <c r="U5" s="1981"/>
      <c r="V5" s="1981"/>
      <c r="W5" s="1981"/>
      <c r="X5" s="1981"/>
      <c r="Y5" s="1981"/>
      <c r="Z5" s="1981"/>
      <c r="AA5" s="1981"/>
      <c r="AB5" s="1981"/>
      <c r="AC5" s="1981"/>
      <c r="AD5" s="1981"/>
      <c r="AE5" s="1981"/>
      <c r="AF5" s="1981"/>
      <c r="AG5" s="1981"/>
      <c r="AH5" s="1981"/>
      <c r="AI5" s="1981"/>
      <c r="AJ5" s="1981"/>
      <c r="AK5" s="1981"/>
      <c r="AL5" s="1981"/>
      <c r="AM5" s="1981"/>
      <c r="AN5" s="1981"/>
      <c r="AO5" s="1981"/>
      <c r="AP5" s="1981"/>
      <c r="AQ5" s="1981"/>
      <c r="AR5" s="1982"/>
    </row>
    <row r="6" spans="2:45" s="359" customFormat="1" ht="5.25" customHeight="1" x14ac:dyDescent="0.2">
      <c r="B6" s="361"/>
      <c r="AR6" s="362"/>
    </row>
    <row r="7" spans="2:45" s="359" customFormat="1" ht="13.5" customHeight="1" x14ac:dyDescent="0.2">
      <c r="B7" s="361"/>
      <c r="C7" s="359" t="s">
        <v>851</v>
      </c>
      <c r="AR7" s="362"/>
    </row>
    <row r="8" spans="2:45" s="359" customFormat="1" ht="11.25" customHeight="1" x14ac:dyDescent="0.2">
      <c r="B8" s="361"/>
      <c r="C8" s="1983" t="s">
        <v>852</v>
      </c>
      <c r="D8" s="1983"/>
      <c r="E8" s="1983"/>
      <c r="F8" s="1983"/>
      <c r="G8" s="1983"/>
      <c r="H8" s="1983"/>
      <c r="I8" s="1983"/>
      <c r="J8" s="1968"/>
      <c r="K8" s="1968"/>
      <c r="L8" s="1968"/>
      <c r="M8" s="1968"/>
      <c r="N8" s="1968"/>
      <c r="O8" s="1968"/>
      <c r="P8" s="1968"/>
      <c r="S8" s="1986" t="s">
        <v>853</v>
      </c>
      <c r="T8" s="1986"/>
      <c r="U8" s="1986"/>
      <c r="V8" s="1986"/>
      <c r="W8" s="1986"/>
      <c r="X8" s="1986"/>
      <c r="Y8" s="1968"/>
      <c r="Z8" s="1968"/>
      <c r="AA8" s="1968"/>
      <c r="AB8" s="1968"/>
      <c r="AC8" s="1968"/>
      <c r="AD8" s="1968"/>
      <c r="AE8" s="363"/>
      <c r="AF8" s="364"/>
      <c r="AG8" s="1963" t="s">
        <v>854</v>
      </c>
      <c r="AH8" s="1963"/>
      <c r="AI8" s="1963"/>
      <c r="AJ8" s="1964"/>
      <c r="AK8" s="1989"/>
      <c r="AL8" s="1989"/>
      <c r="AM8" s="1989"/>
      <c r="AN8" s="1989"/>
      <c r="AO8" s="1989"/>
      <c r="AP8" s="1989"/>
      <c r="AR8" s="362"/>
    </row>
    <row r="9" spans="2:45" s="359" customFormat="1" ht="11.25" customHeight="1" x14ac:dyDescent="0.2">
      <c r="B9" s="361"/>
      <c r="C9" s="1984"/>
      <c r="D9" s="1984"/>
      <c r="E9" s="1984"/>
      <c r="F9" s="1984"/>
      <c r="G9" s="1984"/>
      <c r="H9" s="1984"/>
      <c r="I9" s="1984"/>
      <c r="J9" s="1968"/>
      <c r="K9" s="1968"/>
      <c r="L9" s="1968"/>
      <c r="M9" s="1968"/>
      <c r="N9" s="1968"/>
      <c r="O9" s="1968"/>
      <c r="P9" s="1968"/>
      <c r="R9" s="363"/>
      <c r="S9" s="1986"/>
      <c r="T9" s="1986"/>
      <c r="U9" s="1986"/>
      <c r="V9" s="1986"/>
      <c r="W9" s="1986"/>
      <c r="X9" s="1986"/>
      <c r="Y9" s="1968"/>
      <c r="Z9" s="1968"/>
      <c r="AA9" s="1968"/>
      <c r="AB9" s="1968"/>
      <c r="AC9" s="1968"/>
      <c r="AD9" s="1968"/>
      <c r="AE9" s="363"/>
      <c r="AF9" s="364"/>
      <c r="AG9" s="1987"/>
      <c r="AH9" s="1987"/>
      <c r="AI9" s="1987"/>
      <c r="AJ9" s="1988"/>
      <c r="AK9" s="1989"/>
      <c r="AL9" s="1989"/>
      <c r="AM9" s="1989"/>
      <c r="AN9" s="1989"/>
      <c r="AO9" s="1989"/>
      <c r="AP9" s="1989"/>
      <c r="AR9" s="362"/>
    </row>
    <row r="10" spans="2:45" s="359" customFormat="1" ht="11.25" customHeight="1" x14ac:dyDescent="0.2">
      <c r="B10" s="361"/>
      <c r="C10" s="1985"/>
      <c r="D10" s="1985"/>
      <c r="E10" s="1985"/>
      <c r="F10" s="1985"/>
      <c r="G10" s="1985"/>
      <c r="H10" s="1985"/>
      <c r="I10" s="1985"/>
      <c r="J10" s="1968"/>
      <c r="K10" s="1968"/>
      <c r="L10" s="1968"/>
      <c r="M10" s="1968"/>
      <c r="N10" s="1968"/>
      <c r="O10" s="1968"/>
      <c r="P10" s="1968"/>
      <c r="Q10" s="359" t="s">
        <v>855</v>
      </c>
      <c r="R10" s="363"/>
      <c r="S10" s="1986"/>
      <c r="T10" s="1986"/>
      <c r="U10" s="1986"/>
      <c r="V10" s="1986"/>
      <c r="W10" s="1986"/>
      <c r="X10" s="1986"/>
      <c r="Y10" s="1968"/>
      <c r="Z10" s="1968"/>
      <c r="AA10" s="1968"/>
      <c r="AB10" s="1968"/>
      <c r="AC10" s="1968"/>
      <c r="AD10" s="1968"/>
      <c r="AE10" s="359" t="s">
        <v>856</v>
      </c>
      <c r="AF10" s="364"/>
      <c r="AG10" s="1966"/>
      <c r="AH10" s="1966"/>
      <c r="AI10" s="1966"/>
      <c r="AJ10" s="1967"/>
      <c r="AK10" s="1989"/>
      <c r="AL10" s="1989"/>
      <c r="AM10" s="1989"/>
      <c r="AN10" s="1989"/>
      <c r="AO10" s="1989"/>
      <c r="AP10" s="1989"/>
      <c r="AQ10" s="359" t="s">
        <v>855</v>
      </c>
      <c r="AR10" s="362"/>
    </row>
    <row r="11" spans="2:45" s="359" customFormat="1" ht="6" customHeight="1" x14ac:dyDescent="0.2">
      <c r="B11" s="361"/>
      <c r="AR11" s="362"/>
    </row>
    <row r="12" spans="2:45" ht="13.5" customHeight="1" x14ac:dyDescent="0.2">
      <c r="B12" s="1958" t="s">
        <v>857</v>
      </c>
      <c r="C12" s="1959"/>
      <c r="D12" s="1959"/>
      <c r="E12" s="1959"/>
      <c r="F12" s="1959"/>
      <c r="G12" s="1959"/>
      <c r="H12" s="1959"/>
      <c r="I12" s="1959"/>
      <c r="J12" s="1959"/>
      <c r="K12" s="1959"/>
      <c r="L12" s="1959"/>
      <c r="M12" s="1959"/>
      <c r="N12" s="1959"/>
      <c r="O12" s="1959"/>
      <c r="P12" s="1959"/>
      <c r="Q12" s="1959"/>
      <c r="R12" s="1959"/>
      <c r="S12" s="1959"/>
      <c r="T12" s="1959"/>
      <c r="U12" s="1959"/>
      <c r="V12" s="1959"/>
      <c r="W12" s="1959"/>
      <c r="X12" s="1959"/>
      <c r="Y12" s="1959"/>
      <c r="Z12" s="1959"/>
      <c r="AA12" s="1959"/>
      <c r="AB12" s="1959"/>
      <c r="AC12" s="1959"/>
      <c r="AD12" s="1959"/>
      <c r="AE12" s="1959"/>
      <c r="AF12" s="1959"/>
      <c r="AG12" s="1959"/>
      <c r="AH12" s="1959"/>
      <c r="AI12" s="1959"/>
      <c r="AJ12" s="1959"/>
      <c r="AK12" s="1959"/>
      <c r="AL12" s="1959"/>
      <c r="AM12" s="1959"/>
      <c r="AN12" s="1959"/>
      <c r="AO12" s="1959"/>
      <c r="AP12" s="1959"/>
      <c r="AQ12" s="1959"/>
      <c r="AR12" s="1960"/>
    </row>
    <row r="13" spans="2:45" s="359" customFormat="1" ht="17.25" customHeight="1" x14ac:dyDescent="0.2">
      <c r="B13" s="361" t="s">
        <v>858</v>
      </c>
      <c r="C13" s="359" t="s">
        <v>859</v>
      </c>
      <c r="AR13" s="362"/>
    </row>
    <row r="14" spans="2:45" s="359" customFormat="1" ht="13.5" customHeight="1" x14ac:dyDescent="0.2">
      <c r="B14" s="361"/>
      <c r="C14" s="359" t="s">
        <v>860</v>
      </c>
      <c r="AR14" s="362"/>
    </row>
    <row r="15" spans="2:45" s="359" customFormat="1" ht="13.5" customHeight="1" x14ac:dyDescent="0.2">
      <c r="B15" s="361"/>
      <c r="C15" s="1962" t="s">
        <v>861</v>
      </c>
      <c r="D15" s="1963"/>
      <c r="E15" s="1963"/>
      <c r="F15" s="1963"/>
      <c r="G15" s="1964"/>
      <c r="H15" s="1968"/>
      <c r="I15" s="1968"/>
      <c r="J15" s="1968"/>
      <c r="K15" s="1968"/>
      <c r="L15" s="1968"/>
      <c r="M15" s="1968"/>
      <c r="N15" s="1968"/>
      <c r="O15" s="1968"/>
      <c r="P15" s="1968"/>
      <c r="S15" s="1962" t="s">
        <v>862</v>
      </c>
      <c r="T15" s="1963"/>
      <c r="U15" s="1963"/>
      <c r="V15" s="1963"/>
      <c r="W15" s="1964"/>
      <c r="X15" s="1969"/>
      <c r="Y15" s="1970"/>
      <c r="Z15" s="1970"/>
      <c r="AA15" s="1970"/>
      <c r="AB15" s="1970"/>
      <c r="AC15" s="1970"/>
      <c r="AD15" s="1971"/>
      <c r="AG15" s="1975" t="s">
        <v>863</v>
      </c>
      <c r="AH15" s="1975"/>
      <c r="AI15" s="1961"/>
      <c r="AJ15" s="1961"/>
      <c r="AK15" s="1961"/>
      <c r="AL15" s="1961"/>
      <c r="AM15" s="1961"/>
      <c r="AN15" s="1961"/>
      <c r="AO15" s="1961"/>
      <c r="AP15" s="1961"/>
      <c r="AR15" s="362"/>
    </row>
    <row r="16" spans="2:45" s="359" customFormat="1" ht="13.5" customHeight="1" x14ac:dyDescent="0.2">
      <c r="B16" s="361"/>
      <c r="C16" s="1965"/>
      <c r="D16" s="1966"/>
      <c r="E16" s="1966"/>
      <c r="F16" s="1966"/>
      <c r="G16" s="1967"/>
      <c r="H16" s="1968"/>
      <c r="I16" s="1968"/>
      <c r="J16" s="1968"/>
      <c r="K16" s="1968"/>
      <c r="L16" s="1968"/>
      <c r="M16" s="1968"/>
      <c r="N16" s="1968"/>
      <c r="O16" s="1968"/>
      <c r="P16" s="1968"/>
      <c r="Q16" s="365" t="s">
        <v>864</v>
      </c>
      <c r="S16" s="1965"/>
      <c r="T16" s="1966"/>
      <c r="U16" s="1966"/>
      <c r="V16" s="1966"/>
      <c r="W16" s="1967"/>
      <c r="X16" s="1972"/>
      <c r="Y16" s="1973"/>
      <c r="Z16" s="1973"/>
      <c r="AA16" s="1973"/>
      <c r="AB16" s="1973"/>
      <c r="AC16" s="1973"/>
      <c r="AD16" s="1974"/>
      <c r="AE16" s="359" t="s">
        <v>864</v>
      </c>
      <c r="AG16" s="1975"/>
      <c r="AH16" s="1975"/>
      <c r="AI16" s="1961"/>
      <c r="AJ16" s="1961"/>
      <c r="AK16" s="1961"/>
      <c r="AL16" s="1961"/>
      <c r="AM16" s="1961"/>
      <c r="AN16" s="1961"/>
      <c r="AO16" s="1961"/>
      <c r="AP16" s="1961"/>
      <c r="AQ16" s="359" t="s">
        <v>864</v>
      </c>
      <c r="AR16" s="362"/>
    </row>
    <row r="17" spans="2:44" s="359" customFormat="1" ht="4.5" customHeight="1" x14ac:dyDescent="0.2">
      <c r="B17" s="361"/>
      <c r="I17" s="366"/>
      <c r="S17" s="366"/>
      <c r="T17" s="366"/>
      <c r="U17" s="366"/>
      <c r="V17" s="366"/>
      <c r="AR17" s="362"/>
    </row>
    <row r="18" spans="2:44" s="359" customFormat="1" ht="13.5" customHeight="1" x14ac:dyDescent="0.2">
      <c r="B18" s="361"/>
      <c r="C18" s="359" t="s">
        <v>865</v>
      </c>
      <c r="AR18" s="362"/>
    </row>
    <row r="19" spans="2:44" s="359" customFormat="1" ht="13.5" customHeight="1" x14ac:dyDescent="0.2">
      <c r="B19" s="361"/>
      <c r="C19" s="1962" t="s">
        <v>861</v>
      </c>
      <c r="D19" s="1963"/>
      <c r="E19" s="1963"/>
      <c r="F19" s="1963"/>
      <c r="G19" s="1964"/>
      <c r="H19" s="1968"/>
      <c r="I19" s="1968"/>
      <c r="J19" s="1968"/>
      <c r="K19" s="1968"/>
      <c r="L19" s="1968"/>
      <c r="M19" s="1968"/>
      <c r="N19" s="1968"/>
      <c r="O19" s="1968"/>
      <c r="P19" s="1968"/>
      <c r="S19" s="1962" t="s">
        <v>862</v>
      </c>
      <c r="T19" s="1963"/>
      <c r="U19" s="1963"/>
      <c r="V19" s="1963"/>
      <c r="W19" s="1964"/>
      <c r="X19" s="1969"/>
      <c r="Y19" s="1970"/>
      <c r="Z19" s="1970"/>
      <c r="AA19" s="1970"/>
      <c r="AB19" s="1970"/>
      <c r="AC19" s="1970"/>
      <c r="AD19" s="1971"/>
      <c r="AG19" s="1975" t="s">
        <v>863</v>
      </c>
      <c r="AH19" s="1975"/>
      <c r="AI19" s="1961"/>
      <c r="AJ19" s="1961"/>
      <c r="AK19" s="1961"/>
      <c r="AL19" s="1961"/>
      <c r="AM19" s="1961"/>
      <c r="AN19" s="1961"/>
      <c r="AO19" s="1961"/>
      <c r="AP19" s="1961"/>
      <c r="AR19" s="362"/>
    </row>
    <row r="20" spans="2:44" s="359" customFormat="1" ht="13.5" customHeight="1" x14ac:dyDescent="0.2">
      <c r="B20" s="361"/>
      <c r="C20" s="1965"/>
      <c r="D20" s="1966"/>
      <c r="E20" s="1966"/>
      <c r="F20" s="1966"/>
      <c r="G20" s="1967"/>
      <c r="H20" s="1968"/>
      <c r="I20" s="1968"/>
      <c r="J20" s="1968"/>
      <c r="K20" s="1968"/>
      <c r="L20" s="1968"/>
      <c r="M20" s="1968"/>
      <c r="N20" s="1968"/>
      <c r="O20" s="1968"/>
      <c r="P20" s="1968"/>
      <c r="Q20" s="365" t="s">
        <v>864</v>
      </c>
      <c r="S20" s="1965"/>
      <c r="T20" s="1966"/>
      <c r="U20" s="1966"/>
      <c r="V20" s="1966"/>
      <c r="W20" s="1967"/>
      <c r="X20" s="1972"/>
      <c r="Y20" s="1973"/>
      <c r="Z20" s="1973"/>
      <c r="AA20" s="1973"/>
      <c r="AB20" s="1973"/>
      <c r="AC20" s="1973"/>
      <c r="AD20" s="1974"/>
      <c r="AE20" s="359" t="s">
        <v>864</v>
      </c>
      <c r="AG20" s="1975"/>
      <c r="AH20" s="1975"/>
      <c r="AI20" s="1961"/>
      <c r="AJ20" s="1961"/>
      <c r="AK20" s="1961"/>
      <c r="AL20" s="1961"/>
      <c r="AM20" s="1961"/>
      <c r="AN20" s="1961"/>
      <c r="AO20" s="1961"/>
      <c r="AP20" s="1961"/>
      <c r="AQ20" s="359" t="s">
        <v>864</v>
      </c>
      <c r="AR20" s="362"/>
    </row>
    <row r="21" spans="2:44" s="359" customFormat="1" ht="13.5" customHeight="1" x14ac:dyDescent="0.2">
      <c r="B21" s="361"/>
      <c r="C21" s="359" t="s">
        <v>866</v>
      </c>
      <c r="S21" s="366"/>
      <c r="T21" s="366"/>
      <c r="U21" s="366"/>
      <c r="V21" s="366"/>
      <c r="AR21" s="362"/>
    </row>
    <row r="22" spans="2:44" s="359" customFormat="1" ht="13.5" customHeight="1" x14ac:dyDescent="0.2">
      <c r="B22" s="361"/>
      <c r="C22" s="1962" t="s">
        <v>861</v>
      </c>
      <c r="D22" s="1963"/>
      <c r="E22" s="1963"/>
      <c r="F22" s="1963"/>
      <c r="G22" s="1964"/>
      <c r="H22" s="1968"/>
      <c r="I22" s="1968"/>
      <c r="J22" s="1968"/>
      <c r="K22" s="1968"/>
      <c r="L22" s="1968"/>
      <c r="M22" s="1968"/>
      <c r="N22" s="1968"/>
      <c r="O22" s="1968"/>
      <c r="P22" s="1968"/>
      <c r="R22" s="364"/>
      <c r="S22" s="1962" t="s">
        <v>862</v>
      </c>
      <c r="T22" s="1963"/>
      <c r="U22" s="1963"/>
      <c r="V22" s="1963"/>
      <c r="W22" s="1964"/>
      <c r="X22" s="1969"/>
      <c r="Y22" s="1970"/>
      <c r="Z22" s="1970"/>
      <c r="AA22" s="1970"/>
      <c r="AB22" s="1970"/>
      <c r="AC22" s="1970"/>
      <c r="AD22" s="1971"/>
      <c r="AE22" s="367"/>
      <c r="AF22" s="367"/>
      <c r="AG22" s="1975" t="s">
        <v>863</v>
      </c>
      <c r="AH22" s="1975"/>
      <c r="AI22" s="1961"/>
      <c r="AJ22" s="1961"/>
      <c r="AK22" s="1961"/>
      <c r="AL22" s="1961"/>
      <c r="AM22" s="1961"/>
      <c r="AN22" s="1961"/>
      <c r="AO22" s="1961"/>
      <c r="AP22" s="1961"/>
      <c r="AR22" s="362"/>
    </row>
    <row r="23" spans="2:44" s="359" customFormat="1" ht="13.5" customHeight="1" x14ac:dyDescent="0.2">
      <c r="B23" s="361"/>
      <c r="C23" s="1965"/>
      <c r="D23" s="1966"/>
      <c r="E23" s="1966"/>
      <c r="F23" s="1966"/>
      <c r="G23" s="1967"/>
      <c r="H23" s="1968"/>
      <c r="I23" s="1968"/>
      <c r="J23" s="1968"/>
      <c r="K23" s="1968"/>
      <c r="L23" s="1968"/>
      <c r="M23" s="1968"/>
      <c r="N23" s="1968"/>
      <c r="O23" s="1968"/>
      <c r="P23" s="1968"/>
      <c r="Q23" s="365" t="s">
        <v>864</v>
      </c>
      <c r="R23" s="364"/>
      <c r="S23" s="1965"/>
      <c r="T23" s="1966"/>
      <c r="U23" s="1966"/>
      <c r="V23" s="1966"/>
      <c r="W23" s="1967"/>
      <c r="X23" s="1972"/>
      <c r="Y23" s="1973"/>
      <c r="Z23" s="1973"/>
      <c r="AA23" s="1973"/>
      <c r="AB23" s="1973"/>
      <c r="AC23" s="1973"/>
      <c r="AD23" s="1974"/>
      <c r="AE23" s="359" t="s">
        <v>864</v>
      </c>
      <c r="AF23" s="367"/>
      <c r="AG23" s="1975"/>
      <c r="AH23" s="1975"/>
      <c r="AI23" s="1961"/>
      <c r="AJ23" s="1961"/>
      <c r="AK23" s="1961"/>
      <c r="AL23" s="1961"/>
      <c r="AM23" s="1961"/>
      <c r="AN23" s="1961"/>
      <c r="AO23" s="1961"/>
      <c r="AP23" s="1961"/>
      <c r="AQ23" s="359" t="s">
        <v>864</v>
      </c>
      <c r="AR23" s="362"/>
    </row>
    <row r="24" spans="2:44" s="359" customFormat="1" ht="6" customHeight="1" x14ac:dyDescent="0.2">
      <c r="B24" s="368"/>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9"/>
    </row>
    <row r="25" spans="2:44" ht="13.5" customHeight="1" x14ac:dyDescent="0.2">
      <c r="B25" s="1958" t="s">
        <v>867</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59"/>
      <c r="AK25" s="1959"/>
      <c r="AL25" s="1959"/>
      <c r="AM25" s="1959"/>
      <c r="AN25" s="1959"/>
      <c r="AO25" s="1959"/>
      <c r="AP25" s="1959"/>
      <c r="AQ25" s="1959"/>
      <c r="AR25" s="1960"/>
    </row>
    <row r="26" spans="2:44" s="359" customFormat="1" ht="6.75" customHeight="1" x14ac:dyDescent="0.2">
      <c r="B26" s="370"/>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2"/>
    </row>
    <row r="27" spans="2:44" s="359" customFormat="1" ht="13.5" customHeight="1" x14ac:dyDescent="0.2">
      <c r="B27" s="361"/>
      <c r="C27" s="359" t="s">
        <v>868</v>
      </c>
      <c r="AR27" s="362"/>
    </row>
    <row r="28" spans="2:44" s="359" customFormat="1" ht="10.5" customHeight="1" x14ac:dyDescent="0.2">
      <c r="B28" s="361"/>
      <c r="AR28" s="362"/>
    </row>
    <row r="29" spans="2:44" s="359" customFormat="1" ht="13.5" customHeight="1" x14ac:dyDescent="0.2">
      <c r="B29" s="361"/>
      <c r="C29" s="1957" t="s">
        <v>803</v>
      </c>
      <c r="D29" s="1957"/>
      <c r="E29" s="1957"/>
      <c r="F29" s="1957"/>
      <c r="G29" s="1957"/>
      <c r="H29" s="1957"/>
      <c r="I29" s="1957"/>
      <c r="J29" s="1957"/>
      <c r="K29" s="1957"/>
      <c r="L29" s="1957"/>
      <c r="M29" s="1957"/>
      <c r="N29" s="1957"/>
      <c r="O29" s="1957"/>
      <c r="Q29" s="1957" t="s">
        <v>805</v>
      </c>
      <c r="R29" s="1957"/>
      <c r="S29" s="1957"/>
      <c r="T29" s="1957"/>
      <c r="U29" s="1957"/>
      <c r="V29" s="1957"/>
      <c r="W29" s="1957"/>
      <c r="X29" s="1957"/>
      <c r="Y29" s="1957"/>
      <c r="Z29" s="1957"/>
      <c r="AA29" s="1957"/>
      <c r="AB29" s="1957"/>
      <c r="AC29" s="1957"/>
      <c r="AE29" s="1957" t="s">
        <v>869</v>
      </c>
      <c r="AF29" s="1957"/>
      <c r="AG29" s="1957"/>
      <c r="AH29" s="1957"/>
      <c r="AI29" s="1957"/>
      <c r="AJ29" s="1957"/>
      <c r="AK29" s="1957"/>
      <c r="AL29" s="1957"/>
      <c r="AM29" s="1957"/>
      <c r="AN29" s="1957"/>
      <c r="AO29" s="1957"/>
      <c r="AP29" s="1957"/>
      <c r="AQ29" s="1957"/>
      <c r="AR29" s="362"/>
    </row>
    <row r="30" spans="2:44" s="359" customFormat="1" ht="13.5" customHeight="1" x14ac:dyDescent="0.2">
      <c r="B30" s="361"/>
      <c r="C30" s="373" t="s">
        <v>870</v>
      </c>
      <c r="D30" s="374"/>
      <c r="E30" s="374"/>
      <c r="F30" s="374"/>
      <c r="G30" s="374"/>
      <c r="H30" s="374"/>
      <c r="I30" s="374"/>
      <c r="J30" s="374"/>
      <c r="K30" s="374"/>
      <c r="L30" s="374"/>
      <c r="M30" s="374"/>
      <c r="N30" s="374"/>
      <c r="O30" s="375"/>
      <c r="Q30" s="376" t="s">
        <v>871</v>
      </c>
      <c r="R30" s="374"/>
      <c r="S30" s="374"/>
      <c r="T30" s="374"/>
      <c r="U30" s="374"/>
      <c r="V30" s="374"/>
      <c r="W30" s="374"/>
      <c r="X30" s="374"/>
      <c r="Y30" s="374"/>
      <c r="Z30" s="374"/>
      <c r="AA30" s="374"/>
      <c r="AB30" s="374"/>
      <c r="AC30" s="375"/>
      <c r="AE30" s="373" t="s">
        <v>872</v>
      </c>
      <c r="AF30" s="374"/>
      <c r="AG30" s="374"/>
      <c r="AH30" s="374"/>
      <c r="AI30" s="374"/>
      <c r="AJ30" s="374"/>
      <c r="AK30" s="374"/>
      <c r="AL30" s="374"/>
      <c r="AM30" s="374"/>
      <c r="AN30" s="374"/>
      <c r="AO30" s="374"/>
      <c r="AP30" s="374"/>
      <c r="AQ30" s="375"/>
      <c r="AR30" s="362"/>
    </row>
    <row r="31" spans="2:44" s="359" customFormat="1" ht="13.5" customHeight="1" x14ac:dyDescent="0.2">
      <c r="B31" s="361"/>
      <c r="C31" s="377" t="s">
        <v>873</v>
      </c>
      <c r="D31" s="378"/>
      <c r="E31" s="378"/>
      <c r="F31" s="378"/>
      <c r="G31" s="378"/>
      <c r="H31" s="378"/>
      <c r="I31" s="378"/>
      <c r="J31" s="378"/>
      <c r="K31" s="378"/>
      <c r="L31" s="378"/>
      <c r="M31" s="378"/>
      <c r="N31" s="378"/>
      <c r="O31" s="379"/>
      <c r="Q31" s="380" t="s">
        <v>874</v>
      </c>
      <c r="R31" s="378"/>
      <c r="S31" s="378"/>
      <c r="T31" s="378"/>
      <c r="U31" s="378"/>
      <c r="V31" s="378"/>
      <c r="W31" s="378"/>
      <c r="X31" s="378"/>
      <c r="Y31" s="378"/>
      <c r="Z31" s="378"/>
      <c r="AA31" s="378"/>
      <c r="AB31" s="378"/>
      <c r="AC31" s="379"/>
      <c r="AE31" s="377" t="s">
        <v>875</v>
      </c>
      <c r="AF31" s="378"/>
      <c r="AG31" s="378"/>
      <c r="AH31" s="378"/>
      <c r="AI31" s="378"/>
      <c r="AJ31" s="378"/>
      <c r="AK31" s="378"/>
      <c r="AL31" s="378"/>
      <c r="AM31" s="378"/>
      <c r="AN31" s="378"/>
      <c r="AO31" s="378"/>
      <c r="AP31" s="378"/>
      <c r="AQ31" s="379"/>
      <c r="AR31" s="362"/>
    </row>
    <row r="32" spans="2:44" s="359" customFormat="1" ht="13.5" customHeight="1" x14ac:dyDescent="0.2">
      <c r="B32" s="361"/>
      <c r="C32" s="381"/>
      <c r="D32" s="382"/>
      <c r="E32" s="382"/>
      <c r="F32" s="382"/>
      <c r="G32" s="382"/>
      <c r="H32" s="382"/>
      <c r="I32" s="382"/>
      <c r="J32" s="382"/>
      <c r="K32" s="382"/>
      <c r="L32" s="382"/>
      <c r="M32" s="382"/>
      <c r="N32" s="382"/>
      <c r="O32" s="383"/>
      <c r="Q32" s="381"/>
      <c r="R32" s="382"/>
      <c r="S32" s="382"/>
      <c r="T32" s="382"/>
      <c r="U32" s="382"/>
      <c r="V32" s="382"/>
      <c r="W32" s="382"/>
      <c r="X32" s="382"/>
      <c r="Y32" s="382"/>
      <c r="Z32" s="382"/>
      <c r="AA32" s="382"/>
      <c r="AB32" s="382"/>
      <c r="AC32" s="383"/>
      <c r="AE32" s="381"/>
      <c r="AF32" s="382"/>
      <c r="AG32" s="384"/>
      <c r="AH32" s="384"/>
      <c r="AI32" s="384"/>
      <c r="AJ32" s="382"/>
      <c r="AK32" s="384"/>
      <c r="AL32" s="384"/>
      <c r="AM32" s="384"/>
      <c r="AN32" s="384"/>
      <c r="AO32" s="384"/>
      <c r="AP32" s="384"/>
      <c r="AQ32" s="385"/>
      <c r="AR32" s="362"/>
    </row>
    <row r="33" spans="2:44" s="359" customFormat="1" ht="13.5" customHeight="1" x14ac:dyDescent="0.2">
      <c r="B33" s="361"/>
      <c r="AR33" s="362"/>
    </row>
    <row r="34" spans="2:44" s="359" customFormat="1" ht="13.5" customHeight="1" x14ac:dyDescent="0.2">
      <c r="B34" s="361"/>
      <c r="C34" s="1957" t="s">
        <v>876</v>
      </c>
      <c r="D34" s="1957"/>
      <c r="E34" s="1957"/>
      <c r="F34" s="1957"/>
      <c r="G34" s="1957"/>
      <c r="H34" s="1957"/>
      <c r="I34" s="1957"/>
      <c r="J34" s="1957"/>
      <c r="K34" s="1957"/>
      <c r="L34" s="1957"/>
      <c r="M34" s="1957"/>
      <c r="N34" s="1957"/>
      <c r="O34" s="1957"/>
      <c r="Q34" s="1957" t="s">
        <v>812</v>
      </c>
      <c r="R34" s="1957"/>
      <c r="S34" s="1957"/>
      <c r="T34" s="1957"/>
      <c r="U34" s="1957"/>
      <c r="V34" s="1957"/>
      <c r="W34" s="1957"/>
      <c r="X34" s="1957"/>
      <c r="Y34" s="1957"/>
      <c r="Z34" s="1957"/>
      <c r="AA34" s="1957"/>
      <c r="AB34" s="1957"/>
      <c r="AC34" s="1957"/>
      <c r="AE34" s="1957" t="s">
        <v>877</v>
      </c>
      <c r="AF34" s="1957"/>
      <c r="AG34" s="1957"/>
      <c r="AH34" s="1957"/>
      <c r="AI34" s="1957"/>
      <c r="AJ34" s="1957"/>
      <c r="AK34" s="1957"/>
      <c r="AL34" s="1957"/>
      <c r="AM34" s="1957"/>
      <c r="AN34" s="1957"/>
      <c r="AO34" s="1957"/>
      <c r="AP34" s="1957"/>
      <c r="AQ34" s="1957"/>
      <c r="AR34" s="362"/>
    </row>
    <row r="35" spans="2:44" s="359" customFormat="1" ht="13.5" customHeight="1" x14ac:dyDescent="0.2">
      <c r="B35" s="361"/>
      <c r="C35" s="386" t="s">
        <v>878</v>
      </c>
      <c r="D35" s="374"/>
      <c r="E35" s="374"/>
      <c r="F35" s="374"/>
      <c r="G35" s="374"/>
      <c r="H35" s="374"/>
      <c r="I35" s="374"/>
      <c r="J35" s="374"/>
      <c r="K35" s="374"/>
      <c r="L35" s="374"/>
      <c r="M35" s="374"/>
      <c r="N35" s="374"/>
      <c r="O35" s="375"/>
      <c r="Q35" s="373" t="s">
        <v>879</v>
      </c>
      <c r="R35" s="374"/>
      <c r="S35" s="374"/>
      <c r="T35" s="374"/>
      <c r="U35" s="374"/>
      <c r="V35" s="374"/>
      <c r="W35" s="374"/>
      <c r="X35" s="374"/>
      <c r="Y35" s="374"/>
      <c r="Z35" s="374"/>
      <c r="AA35" s="374"/>
      <c r="AB35" s="374"/>
      <c r="AC35" s="375"/>
      <c r="AE35" s="373" t="s">
        <v>880</v>
      </c>
      <c r="AF35" s="374"/>
      <c r="AG35" s="374"/>
      <c r="AH35" s="374"/>
      <c r="AI35" s="374"/>
      <c r="AJ35" s="374"/>
      <c r="AK35" s="374"/>
      <c r="AL35" s="374"/>
      <c r="AM35" s="374"/>
      <c r="AN35" s="374"/>
      <c r="AO35" s="374"/>
      <c r="AP35" s="374"/>
      <c r="AQ35" s="375"/>
      <c r="AR35" s="362"/>
    </row>
    <row r="36" spans="2:44" s="359" customFormat="1" ht="13.5" customHeight="1" x14ac:dyDescent="0.2">
      <c r="B36" s="361"/>
      <c r="C36" s="387" t="s">
        <v>881</v>
      </c>
      <c r="D36" s="378"/>
      <c r="E36" s="378"/>
      <c r="F36" s="378"/>
      <c r="G36" s="378"/>
      <c r="H36" s="378"/>
      <c r="I36" s="378"/>
      <c r="J36" s="378"/>
      <c r="K36" s="378"/>
      <c r="L36" s="378"/>
      <c r="M36" s="378"/>
      <c r="N36" s="378"/>
      <c r="O36" s="379"/>
      <c r="Q36" s="377" t="s">
        <v>881</v>
      </c>
      <c r="R36" s="378"/>
      <c r="S36" s="378"/>
      <c r="T36" s="378"/>
      <c r="U36" s="378"/>
      <c r="V36" s="378"/>
      <c r="W36" s="378"/>
      <c r="X36" s="378"/>
      <c r="Y36" s="378"/>
      <c r="Z36" s="378"/>
      <c r="AA36" s="378"/>
      <c r="AB36" s="378"/>
      <c r="AC36" s="379"/>
      <c r="AE36" s="377" t="s">
        <v>881</v>
      </c>
      <c r="AF36" s="378"/>
      <c r="AG36" s="378"/>
      <c r="AH36" s="378"/>
      <c r="AI36" s="378"/>
      <c r="AJ36" s="378"/>
      <c r="AK36" s="378"/>
      <c r="AL36" s="378"/>
      <c r="AM36" s="378"/>
      <c r="AN36" s="378"/>
      <c r="AO36" s="378"/>
      <c r="AP36" s="378"/>
      <c r="AQ36" s="379"/>
      <c r="AR36" s="362"/>
    </row>
    <row r="37" spans="2:44" s="359" customFormat="1" ht="13.5" customHeight="1" x14ac:dyDescent="0.2">
      <c r="B37" s="361"/>
      <c r="C37" s="381"/>
      <c r="D37" s="382"/>
      <c r="E37" s="384"/>
      <c r="F37" s="384"/>
      <c r="G37" s="384"/>
      <c r="H37" s="384"/>
      <c r="I37" s="384"/>
      <c r="J37" s="384"/>
      <c r="K37" s="384"/>
      <c r="L37" s="384"/>
      <c r="M37" s="384"/>
      <c r="N37" s="384"/>
      <c r="O37" s="385"/>
      <c r="Q37" s="381"/>
      <c r="R37" s="382"/>
      <c r="S37" s="382"/>
      <c r="T37" s="382"/>
      <c r="U37" s="382"/>
      <c r="V37" s="382"/>
      <c r="W37" s="382"/>
      <c r="X37" s="382"/>
      <c r="Y37" s="382"/>
      <c r="Z37" s="382"/>
      <c r="AA37" s="382"/>
      <c r="AB37" s="382"/>
      <c r="AC37" s="383"/>
      <c r="AE37" s="381"/>
      <c r="AF37" s="382"/>
      <c r="AG37" s="382"/>
      <c r="AH37" s="382"/>
      <c r="AI37" s="382"/>
      <c r="AJ37" s="382"/>
      <c r="AK37" s="382"/>
      <c r="AL37" s="382"/>
      <c r="AM37" s="382"/>
      <c r="AN37" s="382"/>
      <c r="AO37" s="382"/>
      <c r="AP37" s="382"/>
      <c r="AQ37" s="383"/>
      <c r="AR37" s="362"/>
    </row>
    <row r="38" spans="2:44" s="359" customFormat="1" ht="13.5" customHeight="1" x14ac:dyDescent="0.2">
      <c r="B38" s="361"/>
      <c r="AR38" s="362"/>
    </row>
    <row r="39" spans="2:44" s="359" customFormat="1" ht="13.5" customHeight="1" x14ac:dyDescent="0.2">
      <c r="B39" s="361"/>
      <c r="C39" s="1957" t="s">
        <v>817</v>
      </c>
      <c r="D39" s="1957"/>
      <c r="E39" s="1957"/>
      <c r="F39" s="1957"/>
      <c r="G39" s="1957"/>
      <c r="H39" s="1957"/>
      <c r="I39" s="1957"/>
      <c r="J39" s="1957"/>
      <c r="K39" s="1957"/>
      <c r="L39" s="1957"/>
      <c r="M39" s="1957"/>
      <c r="N39" s="1957"/>
      <c r="O39" s="1957"/>
      <c r="Q39" s="1957" t="s">
        <v>818</v>
      </c>
      <c r="R39" s="1957"/>
      <c r="S39" s="1957"/>
      <c r="T39" s="1957"/>
      <c r="U39" s="1957"/>
      <c r="V39" s="1957"/>
      <c r="W39" s="1957"/>
      <c r="X39" s="1957"/>
      <c r="Y39" s="1957"/>
      <c r="Z39" s="1957"/>
      <c r="AA39" s="1957"/>
      <c r="AB39" s="1957"/>
      <c r="AC39" s="1957"/>
      <c r="AR39" s="362"/>
    </row>
    <row r="40" spans="2:44" s="359" customFormat="1" ht="13.5" customHeight="1" x14ac:dyDescent="0.2">
      <c r="B40" s="361"/>
      <c r="C40" s="388" t="s">
        <v>882</v>
      </c>
      <c r="D40" s="374"/>
      <c r="E40" s="374"/>
      <c r="F40" s="374"/>
      <c r="G40" s="374"/>
      <c r="H40" s="374"/>
      <c r="I40" s="374"/>
      <c r="J40" s="374"/>
      <c r="K40" s="374"/>
      <c r="L40" s="374"/>
      <c r="M40" s="374"/>
      <c r="N40" s="374"/>
      <c r="O40" s="375"/>
      <c r="Q40" s="373" t="s">
        <v>883</v>
      </c>
      <c r="R40" s="374"/>
      <c r="S40" s="374"/>
      <c r="T40" s="374"/>
      <c r="U40" s="374"/>
      <c r="V40" s="374"/>
      <c r="W40" s="374"/>
      <c r="X40" s="374"/>
      <c r="Y40" s="374"/>
      <c r="Z40" s="374"/>
      <c r="AA40" s="374"/>
      <c r="AB40" s="374"/>
      <c r="AC40" s="375"/>
      <c r="AR40" s="362"/>
    </row>
    <row r="41" spans="2:44" s="359" customFormat="1" ht="13.5" customHeight="1" x14ac:dyDescent="0.2">
      <c r="B41" s="361"/>
      <c r="C41" s="377" t="s">
        <v>884</v>
      </c>
      <c r="D41" s="378"/>
      <c r="E41" s="378"/>
      <c r="F41" s="378"/>
      <c r="G41" s="378"/>
      <c r="H41" s="378"/>
      <c r="I41" s="378"/>
      <c r="J41" s="378"/>
      <c r="K41" s="378"/>
      <c r="L41" s="378"/>
      <c r="M41" s="378"/>
      <c r="N41" s="378"/>
      <c r="O41" s="379"/>
      <c r="Q41" s="377" t="s">
        <v>881</v>
      </c>
      <c r="R41" s="378"/>
      <c r="S41" s="378"/>
      <c r="T41" s="378"/>
      <c r="U41" s="378"/>
      <c r="V41" s="378"/>
      <c r="W41" s="378"/>
      <c r="X41" s="378"/>
      <c r="Y41" s="378"/>
      <c r="Z41" s="378"/>
      <c r="AA41" s="378"/>
      <c r="AB41" s="378"/>
      <c r="AC41" s="379"/>
      <c r="AR41" s="362"/>
    </row>
    <row r="42" spans="2:44" s="359" customFormat="1" ht="13.5" customHeight="1" x14ac:dyDescent="0.2">
      <c r="B42" s="361"/>
      <c r="C42" s="381"/>
      <c r="D42" s="382"/>
      <c r="E42" s="382"/>
      <c r="F42" s="382"/>
      <c r="G42" s="382"/>
      <c r="H42" s="382"/>
      <c r="I42" s="382"/>
      <c r="J42" s="382"/>
      <c r="K42" s="382"/>
      <c r="L42" s="382"/>
      <c r="M42" s="382"/>
      <c r="N42" s="382"/>
      <c r="O42" s="383"/>
      <c r="Q42" s="381"/>
      <c r="R42" s="382"/>
      <c r="S42" s="382"/>
      <c r="T42" s="382"/>
      <c r="U42" s="382"/>
      <c r="V42" s="382"/>
      <c r="W42" s="382"/>
      <c r="X42" s="382"/>
      <c r="Y42" s="382"/>
      <c r="Z42" s="382"/>
      <c r="AA42" s="382"/>
      <c r="AB42" s="382"/>
      <c r="AC42" s="383"/>
      <c r="AE42" s="389"/>
      <c r="AR42" s="362"/>
    </row>
    <row r="43" spans="2:44" s="359" customFormat="1" ht="13.5" customHeight="1" x14ac:dyDescent="0.2">
      <c r="B43" s="368"/>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9"/>
    </row>
    <row r="44" spans="2:44" ht="13.5" customHeight="1" x14ac:dyDescent="0.2">
      <c r="B44" s="1958" t="s">
        <v>885</v>
      </c>
      <c r="C44" s="1959"/>
      <c r="D44" s="1959"/>
      <c r="E44" s="1959"/>
      <c r="F44" s="1959"/>
      <c r="G44" s="1959"/>
      <c r="H44" s="1959"/>
      <c r="I44" s="1959"/>
      <c r="J44" s="1959"/>
      <c r="K44" s="1959"/>
      <c r="L44" s="1959"/>
      <c r="M44" s="1959"/>
      <c r="N44" s="195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1959"/>
      <c r="AM44" s="1959"/>
      <c r="AN44" s="1959"/>
      <c r="AO44" s="1959"/>
      <c r="AP44" s="1959"/>
      <c r="AQ44" s="1959"/>
      <c r="AR44" s="1960"/>
    </row>
    <row r="45" spans="2:44" s="359" customFormat="1" ht="6.75" customHeight="1" x14ac:dyDescent="0.2">
      <c r="B45" s="370"/>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2"/>
    </row>
    <row r="46" spans="2:44" s="359" customFormat="1" ht="13.5" customHeight="1" x14ac:dyDescent="0.2">
      <c r="B46" s="361"/>
      <c r="C46" s="359" t="s">
        <v>886</v>
      </c>
      <c r="AR46" s="362"/>
    </row>
    <row r="47" spans="2:44" s="359" customFormat="1" ht="13.5" customHeight="1" x14ac:dyDescent="0.2">
      <c r="B47" s="361"/>
      <c r="AR47" s="362"/>
    </row>
    <row r="48" spans="2:44" s="359" customFormat="1" ht="13.5" customHeight="1" x14ac:dyDescent="0.2">
      <c r="B48" s="361"/>
      <c r="C48" s="1957" t="s">
        <v>887</v>
      </c>
      <c r="D48" s="1957"/>
      <c r="E48" s="1957"/>
      <c r="F48" s="1957"/>
      <c r="G48" s="1957"/>
      <c r="H48" s="1957"/>
      <c r="I48" s="1957"/>
      <c r="J48" s="1957"/>
      <c r="K48" s="1957"/>
      <c r="L48" s="1957"/>
      <c r="M48" s="1957"/>
      <c r="N48" s="1957"/>
      <c r="O48" s="1957"/>
      <c r="Q48" s="1957" t="s">
        <v>888</v>
      </c>
      <c r="R48" s="1957"/>
      <c r="S48" s="1957"/>
      <c r="T48" s="1957"/>
      <c r="U48" s="1957"/>
      <c r="V48" s="1957"/>
      <c r="W48" s="1957"/>
      <c r="X48" s="1957"/>
      <c r="Y48" s="1957"/>
      <c r="Z48" s="1957"/>
      <c r="AA48" s="1957"/>
      <c r="AB48" s="1957"/>
      <c r="AC48" s="1957"/>
      <c r="AE48" s="1957" t="s">
        <v>889</v>
      </c>
      <c r="AF48" s="1957"/>
      <c r="AG48" s="1957"/>
      <c r="AH48" s="1957"/>
      <c r="AI48" s="1957"/>
      <c r="AJ48" s="1957"/>
      <c r="AK48" s="1957"/>
      <c r="AL48" s="1957"/>
      <c r="AM48" s="1957"/>
      <c r="AN48" s="1957"/>
      <c r="AO48" s="1957"/>
      <c r="AP48" s="1957"/>
      <c r="AQ48" s="1957"/>
      <c r="AR48" s="362"/>
    </row>
    <row r="49" spans="2:44" s="359" customFormat="1" ht="13.5" customHeight="1" x14ac:dyDescent="0.2">
      <c r="B49" s="361"/>
      <c r="C49" s="391" t="s">
        <v>890</v>
      </c>
      <c r="D49" s="392"/>
      <c r="E49" s="392"/>
      <c r="F49" s="392"/>
      <c r="G49" s="392"/>
      <c r="H49" s="392"/>
      <c r="I49" s="392"/>
      <c r="J49" s="392"/>
      <c r="K49" s="392"/>
      <c r="L49" s="392"/>
      <c r="M49" s="392"/>
      <c r="N49" s="392"/>
      <c r="O49" s="393"/>
      <c r="Q49" s="373" t="s">
        <v>891</v>
      </c>
      <c r="R49" s="374"/>
      <c r="S49" s="374"/>
      <c r="T49" s="374"/>
      <c r="U49" s="374"/>
      <c r="V49" s="374"/>
      <c r="W49" s="374"/>
      <c r="X49" s="374"/>
      <c r="Y49" s="374"/>
      <c r="Z49" s="374"/>
      <c r="AA49" s="374"/>
      <c r="AB49" s="374"/>
      <c r="AC49" s="375"/>
      <c r="AE49" s="394" t="s">
        <v>892</v>
      </c>
      <c r="AF49" s="374"/>
      <c r="AG49" s="374"/>
      <c r="AH49" s="374"/>
      <c r="AI49" s="374"/>
      <c r="AJ49" s="374"/>
      <c r="AK49" s="374"/>
      <c r="AL49" s="374"/>
      <c r="AM49" s="374"/>
      <c r="AN49" s="374"/>
      <c r="AO49" s="374"/>
      <c r="AP49" s="374"/>
      <c r="AQ49" s="375"/>
      <c r="AR49" s="362"/>
    </row>
    <row r="50" spans="2:44" s="359" customFormat="1" ht="13.5" customHeight="1" x14ac:dyDescent="0.2">
      <c r="B50" s="361"/>
      <c r="C50" s="377" t="s">
        <v>893</v>
      </c>
      <c r="D50" s="378"/>
      <c r="E50" s="378"/>
      <c r="F50" s="378"/>
      <c r="G50" s="378"/>
      <c r="H50" s="395"/>
      <c r="I50" s="378"/>
      <c r="J50" s="378"/>
      <c r="K50" s="378"/>
      <c r="L50" s="378"/>
      <c r="M50" s="378"/>
      <c r="N50" s="378"/>
      <c r="O50" s="379"/>
      <c r="Q50" s="377" t="s">
        <v>894</v>
      </c>
      <c r="R50" s="378"/>
      <c r="S50" s="378"/>
      <c r="T50" s="378"/>
      <c r="U50" s="378"/>
      <c r="V50" s="378"/>
      <c r="W50" s="378"/>
      <c r="X50" s="378"/>
      <c r="Y50" s="378"/>
      <c r="Z50" s="378"/>
      <c r="AA50" s="378"/>
      <c r="AB50" s="378"/>
      <c r="AC50" s="379"/>
      <c r="AE50" s="396" t="s">
        <v>895</v>
      </c>
      <c r="AF50" s="378"/>
      <c r="AG50" s="378"/>
      <c r="AH50" s="378"/>
      <c r="AI50" s="378"/>
      <c r="AJ50" s="378"/>
      <c r="AK50" s="378"/>
      <c r="AL50" s="378"/>
      <c r="AM50" s="378"/>
      <c r="AN50" s="378"/>
      <c r="AO50" s="378"/>
      <c r="AP50" s="378"/>
      <c r="AQ50" s="379"/>
      <c r="AR50" s="362"/>
    </row>
    <row r="51" spans="2:44" s="359" customFormat="1" ht="13.5" customHeight="1" x14ac:dyDescent="0.2">
      <c r="B51" s="361"/>
      <c r="C51" s="377" t="s">
        <v>896</v>
      </c>
      <c r="D51" s="378"/>
      <c r="E51" s="378"/>
      <c r="F51" s="378"/>
      <c r="G51" s="378"/>
      <c r="H51" s="378"/>
      <c r="I51" s="378"/>
      <c r="J51" s="378"/>
      <c r="K51" s="378"/>
      <c r="L51" s="378"/>
      <c r="M51" s="378"/>
      <c r="N51" s="378"/>
      <c r="O51" s="379"/>
      <c r="Q51" s="397" t="s">
        <v>897</v>
      </c>
      <c r="R51" s="378"/>
      <c r="S51" s="398"/>
      <c r="T51" s="398"/>
      <c r="U51" s="398"/>
      <c r="V51" s="398"/>
      <c r="W51" s="378"/>
      <c r="X51" s="398"/>
      <c r="Y51" s="398"/>
      <c r="Z51" s="398"/>
      <c r="AA51" s="398"/>
      <c r="AB51" s="398"/>
      <c r="AC51" s="399"/>
      <c r="AE51" s="397" t="s">
        <v>898</v>
      </c>
      <c r="AF51" s="378"/>
      <c r="AG51" s="398"/>
      <c r="AH51" s="398"/>
      <c r="AI51" s="398"/>
      <c r="AJ51" s="398"/>
      <c r="AK51" s="378"/>
      <c r="AL51" s="398"/>
      <c r="AM51" s="398"/>
      <c r="AN51" s="398"/>
      <c r="AO51" s="398"/>
      <c r="AP51" s="398"/>
      <c r="AQ51" s="399"/>
      <c r="AR51" s="362"/>
    </row>
    <row r="52" spans="2:44" s="359" customFormat="1" ht="13.5" customHeight="1" x14ac:dyDescent="0.2">
      <c r="B52" s="361"/>
      <c r="C52" s="396"/>
      <c r="D52" s="378"/>
      <c r="E52" s="378"/>
      <c r="F52" s="378"/>
      <c r="G52" s="378"/>
      <c r="H52" s="378"/>
      <c r="I52" s="378" t="s">
        <v>858</v>
      </c>
      <c r="J52" s="378"/>
      <c r="K52" s="378"/>
      <c r="L52" s="378"/>
      <c r="M52" s="378"/>
      <c r="N52" s="378"/>
      <c r="O52" s="379"/>
      <c r="Q52" s="377" t="s">
        <v>899</v>
      </c>
      <c r="R52" s="378"/>
      <c r="S52" s="398"/>
      <c r="T52" s="398"/>
      <c r="U52" s="398"/>
      <c r="V52" s="398"/>
      <c r="W52" s="398"/>
      <c r="X52" s="398" t="s">
        <v>382</v>
      </c>
      <c r="Y52" s="398"/>
      <c r="Z52" s="398" t="s">
        <v>383</v>
      </c>
      <c r="AA52" s="398"/>
      <c r="AB52" s="398"/>
      <c r="AC52" s="399"/>
      <c r="AE52" s="380" t="s">
        <v>900</v>
      </c>
      <c r="AF52" s="378"/>
      <c r="AG52" s="398"/>
      <c r="AH52" s="398"/>
      <c r="AI52" s="398"/>
      <c r="AJ52" s="398"/>
      <c r="AK52" s="398"/>
      <c r="AL52" s="398" t="s">
        <v>382</v>
      </c>
      <c r="AM52" s="398"/>
      <c r="AN52" s="398" t="s">
        <v>383</v>
      </c>
      <c r="AO52" s="398"/>
      <c r="AP52" s="398"/>
      <c r="AQ52" s="399" t="s">
        <v>856</v>
      </c>
      <c r="AR52" s="362"/>
    </row>
    <row r="53" spans="2:44" s="359" customFormat="1" ht="13.5" customHeight="1" x14ac:dyDescent="0.2">
      <c r="B53" s="361"/>
      <c r="C53" s="377" t="s">
        <v>901</v>
      </c>
      <c r="D53" s="378"/>
      <c r="E53" s="378"/>
      <c r="F53" s="378"/>
      <c r="G53" s="378"/>
      <c r="H53" s="378"/>
      <c r="I53" s="378"/>
      <c r="J53" s="378"/>
      <c r="K53" s="378"/>
      <c r="L53" s="378"/>
      <c r="M53" s="378"/>
      <c r="N53" s="378"/>
      <c r="O53" s="379"/>
      <c r="Q53" s="377" t="s">
        <v>902</v>
      </c>
      <c r="R53" s="378"/>
      <c r="S53" s="398"/>
      <c r="T53" s="398"/>
      <c r="U53" s="398"/>
      <c r="V53" s="398"/>
      <c r="W53" s="378"/>
      <c r="X53" s="398"/>
      <c r="Y53" s="398"/>
      <c r="Z53" s="398"/>
      <c r="AA53" s="398"/>
      <c r="AB53" s="398"/>
      <c r="AC53" s="399"/>
      <c r="AE53" s="397" t="s">
        <v>903</v>
      </c>
      <c r="AF53" s="378"/>
      <c r="AG53" s="398"/>
      <c r="AH53" s="398"/>
      <c r="AI53" s="398"/>
      <c r="AJ53" s="398"/>
      <c r="AK53" s="378"/>
      <c r="AL53" s="398"/>
      <c r="AM53" s="398"/>
      <c r="AN53" s="398"/>
      <c r="AO53" s="398"/>
      <c r="AP53" s="398"/>
      <c r="AQ53" s="399"/>
      <c r="AR53" s="362"/>
    </row>
    <row r="54" spans="2:44" s="359" customFormat="1" ht="13.5" customHeight="1" x14ac:dyDescent="0.2">
      <c r="B54" s="361"/>
      <c r="C54" s="380" t="s">
        <v>904</v>
      </c>
      <c r="D54" s="378"/>
      <c r="E54" s="378"/>
      <c r="F54" s="378"/>
      <c r="G54" s="378"/>
      <c r="H54" s="378"/>
      <c r="I54" s="378"/>
      <c r="J54" s="378"/>
      <c r="K54" s="378"/>
      <c r="L54" s="378"/>
      <c r="M54" s="378"/>
      <c r="N54" s="378"/>
      <c r="O54" s="379"/>
      <c r="Q54" s="377" t="s">
        <v>905</v>
      </c>
      <c r="R54" s="378"/>
      <c r="S54" s="398"/>
      <c r="T54" s="398"/>
      <c r="U54" s="398"/>
      <c r="V54" s="398"/>
      <c r="W54" s="398"/>
      <c r="X54" s="398" t="s">
        <v>382</v>
      </c>
      <c r="Y54" s="398"/>
      <c r="Z54" s="398" t="s">
        <v>383</v>
      </c>
      <c r="AA54" s="398"/>
      <c r="AB54" s="398"/>
      <c r="AC54" s="399"/>
      <c r="AE54" s="380" t="s">
        <v>900</v>
      </c>
      <c r="AF54" s="378"/>
      <c r="AG54" s="398"/>
      <c r="AH54" s="398"/>
      <c r="AI54" s="398"/>
      <c r="AJ54" s="398"/>
      <c r="AK54" s="398"/>
      <c r="AL54" s="398" t="s">
        <v>382</v>
      </c>
      <c r="AM54" s="398"/>
      <c r="AN54" s="398" t="s">
        <v>383</v>
      </c>
      <c r="AO54" s="398"/>
      <c r="AP54" s="398"/>
      <c r="AQ54" s="399" t="s">
        <v>856</v>
      </c>
      <c r="AR54" s="362"/>
    </row>
    <row r="55" spans="2:44" s="359" customFormat="1" ht="13.5" customHeight="1" x14ac:dyDescent="0.2">
      <c r="B55" s="361"/>
      <c r="C55" s="381" t="s">
        <v>906</v>
      </c>
      <c r="D55" s="382"/>
      <c r="E55" s="382"/>
      <c r="F55" s="382"/>
      <c r="G55" s="382"/>
      <c r="H55" s="382"/>
      <c r="I55" s="382"/>
      <c r="J55" s="382" t="s">
        <v>382</v>
      </c>
      <c r="K55" s="382"/>
      <c r="L55" s="382" t="s">
        <v>383</v>
      </c>
      <c r="M55" s="382"/>
      <c r="N55" s="382"/>
      <c r="O55" s="383" t="s">
        <v>856</v>
      </c>
      <c r="Q55" s="381" t="s">
        <v>907</v>
      </c>
      <c r="R55" s="382"/>
      <c r="S55" s="384"/>
      <c r="T55" s="384"/>
      <c r="U55" s="384"/>
      <c r="V55" s="384"/>
      <c r="W55" s="378"/>
      <c r="X55" s="384"/>
      <c r="Y55" s="384"/>
      <c r="Z55" s="384"/>
      <c r="AA55" s="384"/>
      <c r="AB55" s="384"/>
      <c r="AC55" s="385"/>
      <c r="AE55" s="381"/>
      <c r="AF55" s="382"/>
      <c r="AG55" s="384"/>
      <c r="AH55" s="384"/>
      <c r="AI55" s="384"/>
      <c r="AJ55" s="384"/>
      <c r="AK55" s="384"/>
      <c r="AL55" s="384"/>
      <c r="AM55" s="384"/>
      <c r="AN55" s="384"/>
      <c r="AO55" s="384"/>
      <c r="AP55" s="384"/>
      <c r="AQ55" s="385"/>
      <c r="AR55" s="362"/>
    </row>
    <row r="56" spans="2:44" s="359" customFormat="1" ht="13.5" customHeight="1" x14ac:dyDescent="0.2">
      <c r="B56" s="361"/>
      <c r="AR56" s="362"/>
    </row>
    <row r="57" spans="2:44" s="359" customFormat="1" ht="13.5" customHeight="1" x14ac:dyDescent="0.2">
      <c r="B57" s="361"/>
      <c r="C57" s="1957" t="s">
        <v>777</v>
      </c>
      <c r="D57" s="1957"/>
      <c r="E57" s="1957"/>
      <c r="F57" s="1957"/>
      <c r="G57" s="1957"/>
      <c r="H57" s="1957"/>
      <c r="I57" s="1957"/>
      <c r="J57" s="1957"/>
      <c r="K57" s="1957"/>
      <c r="L57" s="1957"/>
      <c r="M57" s="1957"/>
      <c r="N57" s="1957"/>
      <c r="O57" s="1957"/>
      <c r="Q57" s="1957" t="s">
        <v>781</v>
      </c>
      <c r="R57" s="1957"/>
      <c r="S57" s="1957"/>
      <c r="T57" s="1957"/>
      <c r="U57" s="1957"/>
      <c r="V57" s="1957"/>
      <c r="W57" s="1957"/>
      <c r="X57" s="1957"/>
      <c r="Y57" s="1957"/>
      <c r="Z57" s="1957"/>
      <c r="AA57" s="1957"/>
      <c r="AB57" s="1957"/>
      <c r="AC57" s="1957"/>
      <c r="AE57" s="1957" t="s">
        <v>785</v>
      </c>
      <c r="AF57" s="1957"/>
      <c r="AG57" s="1957"/>
      <c r="AH57" s="1957"/>
      <c r="AI57" s="1957"/>
      <c r="AJ57" s="1957"/>
      <c r="AK57" s="1957"/>
      <c r="AL57" s="1957"/>
      <c r="AM57" s="1957"/>
      <c r="AN57" s="1957"/>
      <c r="AO57" s="1957"/>
      <c r="AP57" s="1957"/>
      <c r="AQ57" s="1957"/>
      <c r="AR57" s="362"/>
    </row>
    <row r="58" spans="2:44" s="359" customFormat="1" ht="13.5" customHeight="1" x14ac:dyDescent="0.2">
      <c r="B58" s="361"/>
      <c r="C58" s="373" t="s">
        <v>908</v>
      </c>
      <c r="D58" s="374"/>
      <c r="E58" s="374"/>
      <c r="F58" s="374"/>
      <c r="G58" s="374"/>
      <c r="H58" s="374"/>
      <c r="I58" s="374"/>
      <c r="J58" s="374"/>
      <c r="K58" s="374"/>
      <c r="L58" s="374"/>
      <c r="M58" s="374"/>
      <c r="N58" s="374"/>
      <c r="O58" s="375"/>
      <c r="Q58" s="373" t="s">
        <v>909</v>
      </c>
      <c r="R58" s="374"/>
      <c r="S58" s="374"/>
      <c r="T58" s="374"/>
      <c r="U58" s="374"/>
      <c r="V58" s="374"/>
      <c r="W58" s="374"/>
      <c r="X58" s="374"/>
      <c r="Y58" s="374"/>
      <c r="Z58" s="374"/>
      <c r="AA58" s="374"/>
      <c r="AB58" s="374"/>
      <c r="AC58" s="375"/>
      <c r="AE58" s="388" t="s">
        <v>910</v>
      </c>
      <c r="AF58" s="374"/>
      <c r="AG58" s="374"/>
      <c r="AH58" s="374"/>
      <c r="AI58" s="374"/>
      <c r="AJ58" s="374"/>
      <c r="AK58" s="374"/>
      <c r="AL58" s="374"/>
      <c r="AM58" s="374"/>
      <c r="AN58" s="374"/>
      <c r="AO58" s="374"/>
      <c r="AP58" s="374"/>
      <c r="AQ58" s="375"/>
      <c r="AR58" s="362"/>
    </row>
    <row r="59" spans="2:44" s="359" customFormat="1" ht="13.5" customHeight="1" x14ac:dyDescent="0.2">
      <c r="B59" s="361"/>
      <c r="C59" s="377" t="s">
        <v>911</v>
      </c>
      <c r="D59" s="378"/>
      <c r="E59" s="378"/>
      <c r="F59" s="378"/>
      <c r="G59" s="378"/>
      <c r="H59" s="378"/>
      <c r="I59" s="378"/>
      <c r="J59" s="378"/>
      <c r="K59" s="378"/>
      <c r="L59" s="378"/>
      <c r="M59" s="378"/>
      <c r="N59" s="378" t="s">
        <v>858</v>
      </c>
      <c r="O59" s="379" t="s">
        <v>858</v>
      </c>
      <c r="Q59" s="377" t="s">
        <v>912</v>
      </c>
      <c r="R59" s="378"/>
      <c r="S59" s="378"/>
      <c r="T59" s="378"/>
      <c r="U59" s="378"/>
      <c r="V59" s="378"/>
      <c r="W59" s="378"/>
      <c r="X59" s="378"/>
      <c r="Y59" s="378"/>
      <c r="Z59" s="378"/>
      <c r="AA59" s="378"/>
      <c r="AB59" s="378"/>
      <c r="AC59" s="379"/>
      <c r="AE59" s="380" t="s">
        <v>913</v>
      </c>
      <c r="AF59" s="378"/>
      <c r="AG59" s="378"/>
      <c r="AH59" s="378"/>
      <c r="AI59" s="378"/>
      <c r="AJ59" s="378"/>
      <c r="AK59" s="378"/>
      <c r="AL59" s="378"/>
      <c r="AM59" s="378"/>
      <c r="AN59" s="378"/>
      <c r="AO59" s="378"/>
      <c r="AP59" s="378"/>
      <c r="AQ59" s="379"/>
      <c r="AR59" s="362"/>
    </row>
    <row r="60" spans="2:44" s="359" customFormat="1" ht="13.5" customHeight="1" x14ac:dyDescent="0.2">
      <c r="B60" s="361"/>
      <c r="C60" s="397" t="s">
        <v>914</v>
      </c>
      <c r="D60" s="378"/>
      <c r="E60" s="378"/>
      <c r="F60" s="378"/>
      <c r="G60" s="378"/>
      <c r="H60" s="378"/>
      <c r="I60" s="378"/>
      <c r="J60" s="378"/>
      <c r="K60" s="378"/>
      <c r="L60" s="378"/>
      <c r="M60" s="378"/>
      <c r="N60" s="378"/>
      <c r="O60" s="379"/>
      <c r="Q60" s="377" t="s">
        <v>915</v>
      </c>
      <c r="R60" s="378"/>
      <c r="S60" s="378"/>
      <c r="T60" s="378"/>
      <c r="U60" s="378"/>
      <c r="V60" s="378"/>
      <c r="W60" s="378"/>
      <c r="X60" s="378"/>
      <c r="Y60" s="378" t="s">
        <v>381</v>
      </c>
      <c r="Z60" s="378"/>
      <c r="AA60" s="378" t="s">
        <v>382</v>
      </c>
      <c r="AB60" s="378"/>
      <c r="AC60" s="379" t="s">
        <v>383</v>
      </c>
      <c r="AE60" s="377" t="s">
        <v>916</v>
      </c>
      <c r="AF60" s="378"/>
      <c r="AG60" s="378"/>
      <c r="AH60" s="378"/>
      <c r="AI60" s="378"/>
      <c r="AJ60" s="378"/>
      <c r="AK60" s="378"/>
      <c r="AL60" s="378"/>
      <c r="AM60" s="378"/>
      <c r="AN60" s="378"/>
      <c r="AO60" s="378"/>
      <c r="AP60" s="378"/>
      <c r="AQ60" s="379"/>
      <c r="AR60" s="362"/>
    </row>
    <row r="61" spans="2:44" s="359" customFormat="1" ht="13.5" customHeight="1" x14ac:dyDescent="0.2">
      <c r="B61" s="361"/>
      <c r="C61" s="377" t="s">
        <v>917</v>
      </c>
      <c r="D61" s="378"/>
      <c r="E61" s="378"/>
      <c r="F61" s="378"/>
      <c r="G61" s="378"/>
      <c r="H61" s="378"/>
      <c r="I61" s="378"/>
      <c r="J61" s="378"/>
      <c r="K61" s="378"/>
      <c r="L61" s="378"/>
      <c r="M61" s="378"/>
      <c r="N61" s="378"/>
      <c r="O61" s="379"/>
      <c r="Q61" s="377" t="s">
        <v>918</v>
      </c>
      <c r="R61" s="378"/>
      <c r="S61" s="378"/>
      <c r="T61" s="378"/>
      <c r="U61" s="378"/>
      <c r="V61" s="378"/>
      <c r="W61" s="378"/>
      <c r="X61" s="378"/>
      <c r="Y61" s="378"/>
      <c r="Z61" s="378"/>
      <c r="AA61" s="378"/>
      <c r="AB61" s="378"/>
      <c r="AC61" s="379" t="s">
        <v>919</v>
      </c>
      <c r="AE61" s="397" t="s">
        <v>920</v>
      </c>
      <c r="AF61" s="378"/>
      <c r="AG61" s="378"/>
      <c r="AH61" s="378"/>
      <c r="AI61" s="378"/>
      <c r="AJ61" s="378"/>
      <c r="AK61" s="378"/>
      <c r="AL61" s="378"/>
      <c r="AM61" s="378"/>
      <c r="AN61" s="378"/>
      <c r="AO61" s="378"/>
      <c r="AP61" s="378"/>
      <c r="AQ61" s="379"/>
      <c r="AR61" s="362"/>
    </row>
    <row r="62" spans="2:44" s="359" customFormat="1" ht="13.5" customHeight="1" x14ac:dyDescent="0.2">
      <c r="B62" s="361"/>
      <c r="C62" s="377" t="s">
        <v>921</v>
      </c>
      <c r="D62" s="378"/>
      <c r="E62" s="378"/>
      <c r="F62" s="378"/>
      <c r="G62" s="378"/>
      <c r="H62" s="378"/>
      <c r="I62" s="378"/>
      <c r="J62" s="378" t="s">
        <v>382</v>
      </c>
      <c r="K62" s="378"/>
      <c r="L62" s="378" t="s">
        <v>383</v>
      </c>
      <c r="M62" s="378"/>
      <c r="N62" s="378"/>
      <c r="O62" s="379"/>
      <c r="Q62" s="377" t="s">
        <v>922</v>
      </c>
      <c r="R62" s="378"/>
      <c r="S62" s="378"/>
      <c r="T62" s="378"/>
      <c r="U62" s="378"/>
      <c r="V62" s="378"/>
      <c r="W62" s="378"/>
      <c r="X62" s="378"/>
      <c r="Y62" s="378"/>
      <c r="Z62" s="378"/>
      <c r="AA62" s="378"/>
      <c r="AB62" s="378"/>
      <c r="AC62" s="379" t="s">
        <v>919</v>
      </c>
      <c r="AE62" s="377" t="s">
        <v>923</v>
      </c>
      <c r="AF62" s="378"/>
      <c r="AG62" s="378"/>
      <c r="AH62" s="378"/>
      <c r="AI62" s="378"/>
      <c r="AJ62" s="378"/>
      <c r="AK62" s="378"/>
      <c r="AL62" s="378"/>
      <c r="AM62" s="378"/>
      <c r="AN62" s="378"/>
      <c r="AO62" s="378"/>
      <c r="AP62" s="378"/>
      <c r="AQ62" s="379"/>
      <c r="AR62" s="362"/>
    </row>
    <row r="63" spans="2:44" s="359" customFormat="1" ht="13.5" customHeight="1" x14ac:dyDescent="0.2">
      <c r="B63" s="361"/>
      <c r="C63" s="377" t="s">
        <v>924</v>
      </c>
      <c r="D63" s="378"/>
      <c r="E63" s="378"/>
      <c r="F63" s="378"/>
      <c r="G63" s="378"/>
      <c r="H63" s="378"/>
      <c r="I63" s="378"/>
      <c r="J63" s="378"/>
      <c r="K63" s="378"/>
      <c r="L63" s="378"/>
      <c r="M63" s="378"/>
      <c r="N63" s="378"/>
      <c r="O63" s="379"/>
      <c r="Q63" s="377" t="s">
        <v>925</v>
      </c>
      <c r="R63" s="378"/>
      <c r="S63" s="378"/>
      <c r="T63" s="378"/>
      <c r="U63" s="378"/>
      <c r="V63" s="378"/>
      <c r="W63" s="378"/>
      <c r="X63" s="378"/>
      <c r="Y63" s="378"/>
      <c r="Z63" s="378"/>
      <c r="AA63" s="378"/>
      <c r="AB63" s="378"/>
      <c r="AC63" s="379"/>
      <c r="AE63" s="377" t="s">
        <v>926</v>
      </c>
      <c r="AF63" s="378"/>
      <c r="AG63" s="378"/>
      <c r="AH63" s="378"/>
      <c r="AI63" s="378"/>
      <c r="AJ63" s="378"/>
      <c r="AK63" s="378"/>
      <c r="AL63" s="378"/>
      <c r="AM63" s="378"/>
      <c r="AN63" s="378"/>
      <c r="AO63" s="378"/>
      <c r="AP63" s="378"/>
      <c r="AQ63" s="379"/>
      <c r="AR63" s="362"/>
    </row>
    <row r="64" spans="2:44" s="359" customFormat="1" ht="13.5" customHeight="1" x14ac:dyDescent="0.2">
      <c r="B64" s="361"/>
      <c r="C64" s="381"/>
      <c r="D64" s="382"/>
      <c r="E64" s="382"/>
      <c r="F64" s="382"/>
      <c r="G64" s="382"/>
      <c r="H64" s="382"/>
      <c r="I64" s="382"/>
      <c r="J64" s="382"/>
      <c r="K64" s="382"/>
      <c r="L64" s="382"/>
      <c r="M64" s="382"/>
      <c r="N64" s="382"/>
      <c r="O64" s="383"/>
      <c r="Q64" s="381"/>
      <c r="R64" s="382"/>
      <c r="S64" s="382"/>
      <c r="T64" s="382"/>
      <c r="U64" s="382"/>
      <c r="V64" s="382"/>
      <c r="W64" s="382"/>
      <c r="X64" s="382"/>
      <c r="Y64" s="382"/>
      <c r="Z64" s="382"/>
      <c r="AA64" s="382"/>
      <c r="AB64" s="382"/>
      <c r="AC64" s="383"/>
      <c r="AE64" s="381"/>
      <c r="AF64" s="382"/>
      <c r="AG64" s="382"/>
      <c r="AH64" s="382"/>
      <c r="AI64" s="382"/>
      <c r="AJ64" s="382"/>
      <c r="AK64" s="382"/>
      <c r="AL64" s="382"/>
      <c r="AM64" s="382"/>
      <c r="AN64" s="382"/>
      <c r="AO64" s="382"/>
      <c r="AP64" s="382"/>
      <c r="AQ64" s="383"/>
      <c r="AR64" s="362"/>
    </row>
    <row r="65" spans="2:44" s="359" customFormat="1" ht="13.5" customHeight="1" x14ac:dyDescent="0.2">
      <c r="B65" s="361"/>
      <c r="AR65" s="362"/>
    </row>
    <row r="66" spans="2:44" s="359" customFormat="1" ht="13.5" customHeight="1" x14ac:dyDescent="0.2">
      <c r="B66" s="361"/>
      <c r="C66" s="1957" t="s">
        <v>927</v>
      </c>
      <c r="D66" s="1957"/>
      <c r="E66" s="1957"/>
      <c r="F66" s="1957"/>
      <c r="G66" s="1957"/>
      <c r="H66" s="1957"/>
      <c r="I66" s="1957"/>
      <c r="J66" s="1957"/>
      <c r="K66" s="1957"/>
      <c r="L66" s="1957"/>
      <c r="M66" s="1957"/>
      <c r="N66" s="1957"/>
      <c r="O66" s="1957"/>
      <c r="Q66" s="1956" t="s">
        <v>928</v>
      </c>
      <c r="R66" s="1956"/>
      <c r="S66" s="1956"/>
      <c r="T66" s="1956"/>
      <c r="U66" s="1956"/>
      <c r="V66" s="1956"/>
      <c r="W66" s="1956"/>
      <c r="X66" s="1956"/>
      <c r="Y66" s="1956"/>
      <c r="Z66" s="1956"/>
      <c r="AA66" s="1956"/>
      <c r="AB66" s="1956"/>
      <c r="AC66" s="1956"/>
      <c r="AR66" s="362"/>
    </row>
    <row r="67" spans="2:44" s="359" customFormat="1" ht="13.5" customHeight="1" x14ac:dyDescent="0.2">
      <c r="B67" s="361"/>
      <c r="C67" s="373" t="s">
        <v>929</v>
      </c>
      <c r="D67" s="374"/>
      <c r="E67" s="374"/>
      <c r="F67" s="374"/>
      <c r="G67" s="374"/>
      <c r="H67" s="374"/>
      <c r="I67" s="374"/>
      <c r="J67" s="374"/>
      <c r="K67" s="374"/>
      <c r="L67" s="374"/>
      <c r="M67" s="374"/>
      <c r="N67" s="374"/>
      <c r="O67" s="375"/>
      <c r="Q67" s="373" t="s">
        <v>930</v>
      </c>
      <c r="R67" s="374"/>
      <c r="S67" s="374"/>
      <c r="T67" s="374"/>
      <c r="U67" s="374"/>
      <c r="V67" s="374"/>
      <c r="W67" s="374"/>
      <c r="X67" s="374"/>
      <c r="Y67" s="374"/>
      <c r="Z67" s="374"/>
      <c r="AA67" s="374"/>
      <c r="AB67" s="374"/>
      <c r="AC67" s="375"/>
      <c r="AR67" s="362"/>
    </row>
    <row r="68" spans="2:44" s="359" customFormat="1" ht="13.5" customHeight="1" x14ac:dyDescent="0.2">
      <c r="B68" s="361"/>
      <c r="C68" s="377" t="s">
        <v>931</v>
      </c>
      <c r="D68" s="378"/>
      <c r="E68" s="378"/>
      <c r="F68" s="378"/>
      <c r="G68" s="378"/>
      <c r="H68" s="378"/>
      <c r="I68" s="378"/>
      <c r="J68" s="378"/>
      <c r="K68" s="378"/>
      <c r="L68" s="378"/>
      <c r="M68" s="378"/>
      <c r="N68" s="378"/>
      <c r="O68" s="379"/>
      <c r="Q68" s="377" t="s">
        <v>932</v>
      </c>
      <c r="R68" s="378"/>
      <c r="S68" s="378"/>
      <c r="T68" s="378"/>
      <c r="U68" s="378"/>
      <c r="V68" s="378"/>
      <c r="W68" s="378"/>
      <c r="X68" s="378"/>
      <c r="Y68" s="378"/>
      <c r="Z68" s="378"/>
      <c r="AA68" s="378"/>
      <c r="AB68" s="378"/>
      <c r="AC68" s="379"/>
      <c r="AR68" s="362"/>
    </row>
    <row r="69" spans="2:44" s="359" customFormat="1" ht="13.5" customHeight="1" x14ac:dyDescent="0.2">
      <c r="B69" s="361"/>
      <c r="C69" s="377"/>
      <c r="D69" s="378"/>
      <c r="E69" s="378"/>
      <c r="F69" s="378"/>
      <c r="G69" s="378"/>
      <c r="H69" s="378"/>
      <c r="I69" s="378"/>
      <c r="J69" s="378"/>
      <c r="K69" s="378"/>
      <c r="L69" s="378"/>
      <c r="M69" s="378"/>
      <c r="N69" s="378"/>
      <c r="O69" s="379"/>
      <c r="Q69" s="377"/>
      <c r="R69" s="378"/>
      <c r="S69" s="378"/>
      <c r="T69" s="378"/>
      <c r="U69" s="378"/>
      <c r="V69" s="378"/>
      <c r="W69" s="378"/>
      <c r="X69" s="378"/>
      <c r="Y69" s="378"/>
      <c r="Z69" s="378"/>
      <c r="AA69" s="378"/>
      <c r="AB69" s="378"/>
      <c r="AC69" s="379"/>
      <c r="AR69" s="362"/>
    </row>
    <row r="70" spans="2:44" s="359" customFormat="1" ht="13.5" customHeight="1" x14ac:dyDescent="0.2">
      <c r="B70" s="361"/>
      <c r="C70" s="377" t="s">
        <v>933</v>
      </c>
      <c r="D70" s="378"/>
      <c r="E70" s="378"/>
      <c r="F70" s="378"/>
      <c r="G70" s="378"/>
      <c r="H70" s="378"/>
      <c r="I70" s="378"/>
      <c r="J70" s="378" t="s">
        <v>382</v>
      </c>
      <c r="K70" s="378"/>
      <c r="L70" s="378" t="s">
        <v>383</v>
      </c>
      <c r="M70" s="378"/>
      <c r="N70" s="378"/>
      <c r="O70" s="379" t="s">
        <v>858</v>
      </c>
      <c r="Q70" s="377" t="s">
        <v>934</v>
      </c>
      <c r="R70" s="378"/>
      <c r="S70" s="378"/>
      <c r="T70" s="378"/>
      <c r="U70" s="378"/>
      <c r="V70" s="378"/>
      <c r="W70" s="378"/>
      <c r="X70" s="378" t="s">
        <v>382</v>
      </c>
      <c r="Y70" s="378"/>
      <c r="Z70" s="378" t="s">
        <v>383</v>
      </c>
      <c r="AA70" s="378"/>
      <c r="AB70" s="378"/>
      <c r="AC70" s="379" t="s">
        <v>858</v>
      </c>
      <c r="AR70" s="362"/>
    </row>
    <row r="71" spans="2:44" s="359" customFormat="1" ht="13.5" customHeight="1" x14ac:dyDescent="0.2">
      <c r="B71" s="361"/>
      <c r="C71" s="377" t="s">
        <v>935</v>
      </c>
      <c r="D71" s="378"/>
      <c r="E71" s="378"/>
      <c r="F71" s="378"/>
      <c r="G71" s="378"/>
      <c r="H71" s="378"/>
      <c r="I71" s="378"/>
      <c r="J71" s="378"/>
      <c r="K71" s="378"/>
      <c r="L71" s="378"/>
      <c r="M71" s="378"/>
      <c r="N71" s="378"/>
      <c r="O71" s="379"/>
      <c r="Q71" s="377" t="s">
        <v>936</v>
      </c>
      <c r="R71" s="378"/>
      <c r="S71" s="378"/>
      <c r="T71" s="378"/>
      <c r="U71" s="378"/>
      <c r="V71" s="378"/>
      <c r="W71" s="378"/>
      <c r="X71" s="378"/>
      <c r="Y71" s="378"/>
      <c r="Z71" s="378"/>
      <c r="AA71" s="378"/>
      <c r="AB71" s="378"/>
      <c r="AC71" s="379"/>
      <c r="AR71" s="362"/>
    </row>
    <row r="72" spans="2:44" s="359" customFormat="1" ht="13.5" customHeight="1" x14ac:dyDescent="0.2">
      <c r="B72" s="361"/>
      <c r="C72" s="381"/>
      <c r="D72" s="382"/>
      <c r="E72" s="382"/>
      <c r="F72" s="382"/>
      <c r="G72" s="382"/>
      <c r="H72" s="382"/>
      <c r="I72" s="382"/>
      <c r="J72" s="382"/>
      <c r="K72" s="382"/>
      <c r="L72" s="382"/>
      <c r="M72" s="382"/>
      <c r="N72" s="382"/>
      <c r="O72" s="383"/>
      <c r="Q72" s="381"/>
      <c r="R72" s="382"/>
      <c r="S72" s="382"/>
      <c r="T72" s="382"/>
      <c r="U72" s="382"/>
      <c r="V72" s="382"/>
      <c r="W72" s="382"/>
      <c r="X72" s="382"/>
      <c r="Y72" s="382"/>
      <c r="Z72" s="382"/>
      <c r="AA72" s="382"/>
      <c r="AB72" s="382"/>
      <c r="AC72" s="383"/>
      <c r="AE72" s="389"/>
      <c r="AF72" s="389"/>
      <c r="AR72" s="362"/>
    </row>
    <row r="73" spans="2:44" s="359" customFormat="1" ht="13.5" customHeight="1" x14ac:dyDescent="0.2">
      <c r="B73" s="361"/>
      <c r="C73" s="360"/>
      <c r="D73" s="360"/>
      <c r="E73" s="360"/>
      <c r="F73" s="360"/>
      <c r="G73" s="360"/>
      <c r="H73" s="360"/>
      <c r="I73" s="360"/>
      <c r="J73" s="360"/>
      <c r="K73" s="360"/>
      <c r="L73" s="360"/>
      <c r="M73" s="360"/>
      <c r="N73" s="360"/>
      <c r="O73" s="360"/>
      <c r="Q73" s="360"/>
      <c r="R73" s="360"/>
      <c r="S73" s="360"/>
      <c r="T73" s="360"/>
      <c r="U73" s="360"/>
      <c r="V73" s="360"/>
      <c r="W73" s="360"/>
      <c r="X73" s="360"/>
      <c r="Y73" s="360"/>
      <c r="Z73" s="360"/>
      <c r="AA73" s="360"/>
      <c r="AB73" s="360"/>
      <c r="AC73" s="360"/>
      <c r="AE73" s="389"/>
      <c r="AF73" s="389"/>
      <c r="AR73" s="362"/>
    </row>
    <row r="74" spans="2:44" s="359" customFormat="1" ht="13.5" customHeight="1" x14ac:dyDescent="0.2">
      <c r="B74" s="400" t="s">
        <v>937</v>
      </c>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2"/>
    </row>
    <row r="75" spans="2:44" s="359" customFormat="1" ht="13.5" customHeight="1" x14ac:dyDescent="0.2">
      <c r="B75" s="370"/>
      <c r="C75" s="1956"/>
      <c r="D75" s="1956"/>
      <c r="E75" s="1956"/>
      <c r="F75" s="1956"/>
      <c r="G75" s="1956"/>
      <c r="H75" s="1956"/>
      <c r="I75" s="1957"/>
      <c r="J75" s="1957"/>
      <c r="K75" s="1957"/>
      <c r="L75" s="1957"/>
      <c r="M75" s="1957"/>
      <c r="N75" s="1957"/>
      <c r="O75" s="1957"/>
      <c r="P75" s="371"/>
      <c r="Q75" s="371"/>
      <c r="R75" s="371"/>
      <c r="S75" s="371"/>
      <c r="T75" s="371"/>
      <c r="U75" s="371"/>
      <c r="V75" s="371"/>
      <c r="W75" s="371"/>
      <c r="X75" s="371"/>
      <c r="Y75" s="371"/>
      <c r="Z75" s="371"/>
      <c r="AA75" s="1956"/>
      <c r="AB75" s="1956"/>
      <c r="AC75" s="1956"/>
      <c r="AD75" s="1956"/>
      <c r="AE75" s="1956"/>
      <c r="AF75" s="1956"/>
      <c r="AG75" s="1956"/>
      <c r="AH75" s="1956"/>
      <c r="AI75" s="1956"/>
      <c r="AJ75" s="1956"/>
      <c r="AK75" s="1956"/>
      <c r="AL75" s="1956"/>
      <c r="AM75" s="1956"/>
      <c r="AN75" s="371"/>
      <c r="AO75" s="371"/>
      <c r="AP75" s="371"/>
      <c r="AQ75" s="371"/>
      <c r="AR75" s="372"/>
    </row>
    <row r="76" spans="2:44" s="359" customFormat="1" ht="13.5" customHeight="1" x14ac:dyDescent="0.2">
      <c r="B76" s="370"/>
      <c r="C76" s="373" t="s">
        <v>938</v>
      </c>
      <c r="D76" s="374"/>
      <c r="E76" s="374"/>
      <c r="F76" s="374"/>
      <c r="G76" s="374"/>
      <c r="H76" s="374"/>
      <c r="I76" s="374"/>
      <c r="J76" s="374"/>
      <c r="K76" s="374"/>
      <c r="L76" s="374"/>
      <c r="M76" s="374"/>
      <c r="N76" s="374"/>
      <c r="O76" s="374"/>
      <c r="P76" s="374"/>
      <c r="Q76" s="374"/>
      <c r="R76" s="375"/>
      <c r="S76" s="371"/>
      <c r="T76" s="371"/>
      <c r="U76" s="371"/>
      <c r="V76" s="371"/>
      <c r="W76" s="371"/>
      <c r="AR76" s="362"/>
    </row>
    <row r="77" spans="2:44" s="359" customFormat="1" ht="13.5" customHeight="1" x14ac:dyDescent="0.2">
      <c r="B77" s="370"/>
      <c r="C77" s="377" t="s">
        <v>939</v>
      </c>
      <c r="D77" s="378"/>
      <c r="E77" s="378"/>
      <c r="F77" s="378"/>
      <c r="G77" s="378"/>
      <c r="H77" s="378"/>
      <c r="I77" s="378"/>
      <c r="J77" s="378"/>
      <c r="K77" s="378"/>
      <c r="L77" s="378"/>
      <c r="M77" s="378"/>
      <c r="N77" s="378"/>
      <c r="O77" s="378"/>
      <c r="P77" s="378"/>
      <c r="Q77" s="378"/>
      <c r="R77" s="379"/>
      <c r="S77" s="371"/>
      <c r="T77" s="371"/>
      <c r="U77" s="371"/>
      <c r="V77" s="371"/>
      <c r="W77" s="371"/>
      <c r="AR77" s="362"/>
    </row>
    <row r="78" spans="2:44" s="359" customFormat="1" ht="13.5" customHeight="1" x14ac:dyDescent="0.2">
      <c r="B78" s="370"/>
      <c r="C78" s="377"/>
      <c r="D78" s="378"/>
      <c r="E78" s="378"/>
      <c r="F78" s="378"/>
      <c r="G78" s="378"/>
      <c r="H78" s="378"/>
      <c r="I78" s="378"/>
      <c r="J78" s="378"/>
      <c r="K78" s="378"/>
      <c r="L78" s="378"/>
      <c r="M78" s="378"/>
      <c r="N78" s="378"/>
      <c r="O78" s="378"/>
      <c r="P78" s="378"/>
      <c r="Q78" s="378"/>
      <c r="R78" s="379"/>
      <c r="S78" s="371"/>
      <c r="T78" s="371"/>
      <c r="U78" s="371"/>
      <c r="V78" s="371"/>
      <c r="W78" s="371"/>
      <c r="AR78" s="362"/>
    </row>
    <row r="79" spans="2:44" s="359" customFormat="1" ht="13.5" customHeight="1" x14ac:dyDescent="0.2">
      <c r="B79" s="370"/>
      <c r="C79" s="377" t="s">
        <v>940</v>
      </c>
      <c r="D79" s="378"/>
      <c r="E79" s="378"/>
      <c r="F79" s="378"/>
      <c r="G79" s="378"/>
      <c r="H79" s="378"/>
      <c r="I79" s="378"/>
      <c r="J79" s="378" t="s">
        <v>381</v>
      </c>
      <c r="K79" s="378"/>
      <c r="L79" s="378" t="s">
        <v>395</v>
      </c>
      <c r="M79" s="378"/>
      <c r="N79" s="378" t="s">
        <v>941</v>
      </c>
      <c r="O79" s="378"/>
      <c r="P79" s="378"/>
      <c r="Q79" s="378"/>
      <c r="R79" s="379" t="s">
        <v>858</v>
      </c>
      <c r="S79" s="371"/>
      <c r="T79" s="371"/>
      <c r="U79" s="371"/>
      <c r="V79" s="371"/>
      <c r="W79" s="371"/>
      <c r="AR79" s="362"/>
    </row>
    <row r="80" spans="2:44" s="359" customFormat="1" ht="13.5" customHeight="1" x14ac:dyDescent="0.2">
      <c r="B80" s="370"/>
      <c r="C80" s="381"/>
      <c r="D80" s="382"/>
      <c r="E80" s="382"/>
      <c r="F80" s="382"/>
      <c r="G80" s="382"/>
      <c r="H80" s="382"/>
      <c r="I80" s="382"/>
      <c r="J80" s="382"/>
      <c r="K80" s="382"/>
      <c r="L80" s="382"/>
      <c r="M80" s="382"/>
      <c r="N80" s="382"/>
      <c r="O80" s="382"/>
      <c r="P80" s="382"/>
      <c r="Q80" s="382"/>
      <c r="R80" s="383"/>
      <c r="S80" s="371"/>
      <c r="T80" s="371"/>
      <c r="U80" s="371"/>
      <c r="V80" s="371"/>
      <c r="W80" s="371"/>
      <c r="AR80" s="362"/>
    </row>
    <row r="81" spans="2:44" s="359" customFormat="1" ht="13.5" customHeight="1" x14ac:dyDescent="0.2">
      <c r="B81" s="368"/>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9"/>
    </row>
    <row r="82" spans="2:44" s="359" customFormat="1" ht="13.5" customHeight="1" x14ac:dyDescent="0.2">
      <c r="AR82" s="403" t="s">
        <v>942</v>
      </c>
    </row>
    <row r="83" spans="2:44" s="359" customFormat="1" ht="13.5" customHeight="1" x14ac:dyDescent="0.2"/>
    <row r="84" spans="2:44" s="359" customFormat="1" ht="13.5" customHeight="1" x14ac:dyDescent="0.2"/>
    <row r="85" spans="2:44" s="359" customFormat="1" ht="13.5" customHeight="1" x14ac:dyDescent="0.2"/>
    <row r="86" spans="2:44" s="359" customFormat="1" ht="13.5" customHeight="1" x14ac:dyDescent="0.2"/>
    <row r="87" spans="2:44" s="359" customFormat="1" ht="13.5" customHeight="1" x14ac:dyDescent="0.2"/>
    <row r="88" spans="2:44" s="359" customFormat="1" ht="13.5" customHeight="1" x14ac:dyDescent="0.2"/>
    <row r="89" spans="2:44" s="359" customFormat="1" ht="13.5" customHeight="1" x14ac:dyDescent="0.2"/>
    <row r="90" spans="2:44" s="359" customFormat="1" ht="13.5" customHeight="1" x14ac:dyDescent="0.2"/>
    <row r="91" spans="2:44" s="359" customFormat="1" ht="13.5" customHeight="1" x14ac:dyDescent="0.2"/>
    <row r="92" spans="2:44" s="359" customFormat="1" ht="13.5" customHeight="1" x14ac:dyDescent="0.2"/>
    <row r="93" spans="2:44" s="359" customFormat="1" ht="13.5" customHeight="1" x14ac:dyDescent="0.2"/>
    <row r="94" spans="2:44" s="359" customFormat="1" ht="13.5" customHeight="1" x14ac:dyDescent="0.2"/>
    <row r="95" spans="2:44" s="359" customFormat="1" ht="13.5" customHeight="1" x14ac:dyDescent="0.2"/>
    <row r="96" spans="2:44" s="359" customFormat="1" ht="13.5" customHeight="1" x14ac:dyDescent="0.2"/>
    <row r="97" s="359" customFormat="1" ht="13.5" customHeight="1" x14ac:dyDescent="0.2"/>
    <row r="98" s="359" customFormat="1" ht="13.5" customHeight="1" x14ac:dyDescent="0.2"/>
    <row r="99" s="359" customFormat="1" ht="13.5" customHeight="1" x14ac:dyDescent="0.2"/>
    <row r="100" s="359" customFormat="1" ht="13.5" customHeight="1" x14ac:dyDescent="0.2"/>
    <row r="101" s="359" customFormat="1" ht="13.5" customHeight="1" x14ac:dyDescent="0.2"/>
    <row r="102" s="359" customFormat="1" ht="13.5" customHeight="1" x14ac:dyDescent="0.2"/>
    <row r="103" s="359" customFormat="1" ht="13.5" customHeight="1" x14ac:dyDescent="0.2"/>
    <row r="104" s="359" customFormat="1" ht="13.5" customHeight="1" x14ac:dyDescent="0.2"/>
    <row r="105" s="359" customFormat="1" ht="13.5" customHeight="1" x14ac:dyDescent="0.2"/>
    <row r="106" s="359" customFormat="1" ht="13.5" customHeight="1" x14ac:dyDescent="0.2"/>
    <row r="107" s="359" customFormat="1" ht="13.5" customHeight="1" x14ac:dyDescent="0.2"/>
    <row r="108" s="359" customFormat="1" ht="13.5" customHeight="1" x14ac:dyDescent="0.2"/>
    <row r="109" s="359" customFormat="1" ht="13.5" customHeight="1" x14ac:dyDescent="0.2"/>
    <row r="110" s="359" customFormat="1" ht="13.5" customHeight="1" x14ac:dyDescent="0.2"/>
    <row r="111" s="359" customFormat="1" ht="13.5" customHeight="1" x14ac:dyDescent="0.2"/>
    <row r="112" s="359" customFormat="1" ht="13.5" customHeight="1" x14ac:dyDescent="0.2"/>
    <row r="113" s="359" customFormat="1" ht="13.5" customHeight="1" x14ac:dyDescent="0.2"/>
    <row r="114" s="359" customFormat="1" ht="13.5" customHeight="1" x14ac:dyDescent="0.2"/>
    <row r="115" s="359" customFormat="1" ht="13.5" customHeight="1" x14ac:dyDescent="0.2"/>
    <row r="116" s="359" customFormat="1" ht="13.5" customHeight="1" x14ac:dyDescent="0.2"/>
    <row r="117" s="359" customFormat="1" ht="13.5" customHeight="1" x14ac:dyDescent="0.2"/>
    <row r="118" s="359" customFormat="1" ht="13.5" customHeight="1" x14ac:dyDescent="0.2"/>
    <row r="119" s="359" customFormat="1" ht="13.5" customHeight="1" x14ac:dyDescent="0.2"/>
    <row r="120" s="359" customFormat="1" ht="13.5" customHeight="1" x14ac:dyDescent="0.2"/>
    <row r="121" s="359" customFormat="1" ht="13.5" customHeight="1" x14ac:dyDescent="0.2"/>
    <row r="122" s="359" customFormat="1" ht="13.5" customHeight="1" x14ac:dyDescent="0.2"/>
    <row r="123" s="359" customFormat="1" ht="13.5" customHeight="1" x14ac:dyDescent="0.2"/>
    <row r="124" s="359" customFormat="1" ht="13.5" customHeight="1" x14ac:dyDescent="0.2"/>
    <row r="125" s="359" customFormat="1" ht="13.5" customHeight="1" x14ac:dyDescent="0.2"/>
    <row r="126" s="359" customFormat="1" ht="13.5" customHeight="1" x14ac:dyDescent="0.2"/>
    <row r="127" s="359" customFormat="1" ht="13.5" customHeight="1" x14ac:dyDescent="0.2"/>
    <row r="128" s="359" customFormat="1" ht="13.5" customHeight="1" x14ac:dyDescent="0.2"/>
    <row r="129" s="359" customFormat="1" ht="13.5" customHeight="1" x14ac:dyDescent="0.2"/>
    <row r="130" s="359" customFormat="1" ht="13.5" customHeight="1" x14ac:dyDescent="0.2"/>
    <row r="131" s="359" customFormat="1" ht="13.5" customHeight="1" x14ac:dyDescent="0.2"/>
    <row r="132" s="359" customFormat="1" ht="13.5" customHeight="1" x14ac:dyDescent="0.2"/>
    <row r="133" s="359" customFormat="1" ht="13.5" customHeight="1" x14ac:dyDescent="0.2"/>
    <row r="134" s="359" customFormat="1"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sheetData>
  <mergeCells count="48">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s>
  <phoneticPr fontId="15"/>
  <conditionalFormatting sqref="F7 J8:P10 Y8:AD10 AK8:AP10 F13 H13 G14 H15:P16 X15:AD16 AI15:AP16 F18 H19:P20 X19:AD20 AI19:AP20 F21 H22:P23 X22:AD23 AI22:AP23">
    <cfRule type="cellIs" dxfId="141" priority="1" operator="equal">
      <formula>""</formula>
    </cfRule>
  </conditionalFormatting>
  <pageMargins left="0.23622047244094491" right="0.23622047244094491" top="0.15748031496062992" bottom="0.15748031496062992"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pageSetUpPr fitToPage="1"/>
  </sheetPr>
  <dimension ref="B1:KI308"/>
  <sheetViews>
    <sheetView workbookViewId="0">
      <selection activeCell="AF23" sqref="AF23"/>
    </sheetView>
  </sheetViews>
  <sheetFormatPr defaultColWidth="10" defaultRowHeight="12" x14ac:dyDescent="0.2"/>
  <cols>
    <col min="1" max="1" width="2.6640625" style="390" customWidth="1"/>
    <col min="2" max="44" width="3.21875" style="390" customWidth="1"/>
    <col min="45" max="124" width="2.6640625" style="359" customWidth="1"/>
    <col min="125" max="295" width="10" style="359"/>
    <col min="296" max="16384" width="10" style="390"/>
  </cols>
  <sheetData>
    <row r="1" spans="2:45" s="359" customFormat="1" x14ac:dyDescent="0.2">
      <c r="AO1" s="1976" t="s">
        <v>849</v>
      </c>
      <c r="AP1" s="1977"/>
      <c r="AQ1" s="1977"/>
      <c r="AR1" s="1977"/>
      <c r="AS1" s="1978"/>
    </row>
    <row r="2" spans="2:45" s="359" customFormat="1" ht="3" customHeight="1" x14ac:dyDescent="0.2"/>
    <row r="3" spans="2:45" ht="16.2" x14ac:dyDescent="0.2">
      <c r="B3" s="1979" t="s">
        <v>850</v>
      </c>
      <c r="C3" s="1979"/>
      <c r="D3" s="1979"/>
      <c r="E3" s="1979"/>
      <c r="F3" s="1979"/>
      <c r="G3" s="1979"/>
      <c r="H3" s="1979"/>
      <c r="I3" s="1979"/>
      <c r="J3" s="1979"/>
      <c r="K3" s="1979"/>
      <c r="L3" s="1979"/>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79"/>
      <c r="AO3" s="1979"/>
      <c r="AP3" s="1979"/>
      <c r="AQ3" s="1979"/>
      <c r="AR3" s="1979"/>
    </row>
    <row r="4" spans="2:45" s="359" customFormat="1" x14ac:dyDescent="0.2">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row>
    <row r="5" spans="2:45" ht="12" customHeight="1" x14ac:dyDescent="0.2">
      <c r="B5" s="1980" t="s">
        <v>762</v>
      </c>
      <c r="C5" s="1981"/>
      <c r="D5" s="1981"/>
      <c r="E5" s="1981"/>
      <c r="F5" s="1981"/>
      <c r="G5" s="1981"/>
      <c r="H5" s="1981"/>
      <c r="I5" s="1981"/>
      <c r="J5" s="1981"/>
      <c r="K5" s="1981"/>
      <c r="L5" s="1981"/>
      <c r="M5" s="1981"/>
      <c r="N5" s="1981"/>
      <c r="O5" s="1981"/>
      <c r="P5" s="1981"/>
      <c r="Q5" s="1981"/>
      <c r="R5" s="1981"/>
      <c r="S5" s="1981"/>
      <c r="T5" s="1981"/>
      <c r="U5" s="1981"/>
      <c r="V5" s="1981"/>
      <c r="W5" s="1981"/>
      <c r="X5" s="1981"/>
      <c r="Y5" s="1981"/>
      <c r="Z5" s="1981"/>
      <c r="AA5" s="1981"/>
      <c r="AB5" s="1981"/>
      <c r="AC5" s="1981"/>
      <c r="AD5" s="1981"/>
      <c r="AE5" s="1981"/>
      <c r="AF5" s="1981"/>
      <c r="AG5" s="1981"/>
      <c r="AH5" s="1981"/>
      <c r="AI5" s="1981"/>
      <c r="AJ5" s="1981"/>
      <c r="AK5" s="1981"/>
      <c r="AL5" s="1981"/>
      <c r="AM5" s="1981"/>
      <c r="AN5" s="1981"/>
      <c r="AO5" s="1981"/>
      <c r="AP5" s="1981"/>
      <c r="AQ5" s="1981"/>
      <c r="AR5" s="1982"/>
    </row>
    <row r="6" spans="2:45" s="359" customFormat="1" ht="5.25" customHeight="1" x14ac:dyDescent="0.2">
      <c r="B6" s="361"/>
      <c r="AR6" s="362"/>
    </row>
    <row r="7" spans="2:45" s="359" customFormat="1" ht="13.5" customHeight="1" x14ac:dyDescent="0.2">
      <c r="B7" s="361"/>
      <c r="C7" s="359" t="s">
        <v>851</v>
      </c>
      <c r="AR7" s="362"/>
    </row>
    <row r="8" spans="2:45" s="359" customFormat="1" ht="11.25" customHeight="1" x14ac:dyDescent="0.2">
      <c r="B8" s="361"/>
      <c r="C8" s="1983" t="s">
        <v>852</v>
      </c>
      <c r="D8" s="1983"/>
      <c r="E8" s="1983"/>
      <c r="F8" s="1983"/>
      <c r="G8" s="1983"/>
      <c r="H8" s="1983"/>
      <c r="I8" s="1983"/>
      <c r="J8" s="1968"/>
      <c r="K8" s="1968"/>
      <c r="L8" s="1968"/>
      <c r="M8" s="1968"/>
      <c r="N8" s="1968"/>
      <c r="O8" s="1968"/>
      <c r="P8" s="1968"/>
      <c r="S8" s="1986" t="s">
        <v>853</v>
      </c>
      <c r="T8" s="1986"/>
      <c r="U8" s="1986"/>
      <c r="V8" s="1986"/>
      <c r="W8" s="1986"/>
      <c r="X8" s="1986"/>
      <c r="Y8" s="1968"/>
      <c r="Z8" s="1968"/>
      <c r="AA8" s="1968"/>
      <c r="AB8" s="1968"/>
      <c r="AC8" s="1968"/>
      <c r="AD8" s="1968"/>
      <c r="AE8" s="363"/>
      <c r="AF8" s="364"/>
      <c r="AG8" s="1963" t="s">
        <v>854</v>
      </c>
      <c r="AH8" s="1963"/>
      <c r="AI8" s="1963"/>
      <c r="AJ8" s="1964"/>
      <c r="AK8" s="1989"/>
      <c r="AL8" s="1989"/>
      <c r="AM8" s="1989"/>
      <c r="AN8" s="1989"/>
      <c r="AO8" s="1989"/>
      <c r="AP8" s="1989"/>
      <c r="AR8" s="362"/>
    </row>
    <row r="9" spans="2:45" s="359" customFormat="1" ht="11.25" customHeight="1" x14ac:dyDescent="0.2">
      <c r="B9" s="361"/>
      <c r="C9" s="1984"/>
      <c r="D9" s="1984"/>
      <c r="E9" s="1984"/>
      <c r="F9" s="1984"/>
      <c r="G9" s="1984"/>
      <c r="H9" s="1984"/>
      <c r="I9" s="1984"/>
      <c r="J9" s="1968"/>
      <c r="K9" s="1968"/>
      <c r="L9" s="1968"/>
      <c r="M9" s="1968"/>
      <c r="N9" s="1968"/>
      <c r="O9" s="1968"/>
      <c r="P9" s="1968"/>
      <c r="R9" s="363"/>
      <c r="S9" s="1986"/>
      <c r="T9" s="1986"/>
      <c r="U9" s="1986"/>
      <c r="V9" s="1986"/>
      <c r="W9" s="1986"/>
      <c r="X9" s="1986"/>
      <c r="Y9" s="1968"/>
      <c r="Z9" s="1968"/>
      <c r="AA9" s="1968"/>
      <c r="AB9" s="1968"/>
      <c r="AC9" s="1968"/>
      <c r="AD9" s="1968"/>
      <c r="AE9" s="363"/>
      <c r="AF9" s="364"/>
      <c r="AG9" s="1987"/>
      <c r="AH9" s="1987"/>
      <c r="AI9" s="1987"/>
      <c r="AJ9" s="1988"/>
      <c r="AK9" s="1989"/>
      <c r="AL9" s="1989"/>
      <c r="AM9" s="1989"/>
      <c r="AN9" s="1989"/>
      <c r="AO9" s="1989"/>
      <c r="AP9" s="1989"/>
      <c r="AR9" s="362"/>
    </row>
    <row r="10" spans="2:45" s="359" customFormat="1" ht="11.25" customHeight="1" x14ac:dyDescent="0.2">
      <c r="B10" s="361"/>
      <c r="C10" s="1985"/>
      <c r="D10" s="1985"/>
      <c r="E10" s="1985"/>
      <c r="F10" s="1985"/>
      <c r="G10" s="1985"/>
      <c r="H10" s="1985"/>
      <c r="I10" s="1985"/>
      <c r="J10" s="1968"/>
      <c r="K10" s="1968"/>
      <c r="L10" s="1968"/>
      <c r="M10" s="1968"/>
      <c r="N10" s="1968"/>
      <c r="O10" s="1968"/>
      <c r="P10" s="1968"/>
      <c r="Q10" s="359" t="s">
        <v>855</v>
      </c>
      <c r="R10" s="363"/>
      <c r="S10" s="1986"/>
      <c r="T10" s="1986"/>
      <c r="U10" s="1986"/>
      <c r="V10" s="1986"/>
      <c r="W10" s="1986"/>
      <c r="X10" s="1986"/>
      <c r="Y10" s="1968"/>
      <c r="Z10" s="1968"/>
      <c r="AA10" s="1968"/>
      <c r="AB10" s="1968"/>
      <c r="AC10" s="1968"/>
      <c r="AD10" s="1968"/>
      <c r="AE10" s="359" t="s">
        <v>856</v>
      </c>
      <c r="AF10" s="364"/>
      <c r="AG10" s="1966"/>
      <c r="AH10" s="1966"/>
      <c r="AI10" s="1966"/>
      <c r="AJ10" s="1967"/>
      <c r="AK10" s="1989"/>
      <c r="AL10" s="1989"/>
      <c r="AM10" s="1989"/>
      <c r="AN10" s="1989"/>
      <c r="AO10" s="1989"/>
      <c r="AP10" s="1989"/>
      <c r="AQ10" s="359" t="s">
        <v>855</v>
      </c>
      <c r="AR10" s="362"/>
    </row>
    <row r="11" spans="2:45" s="359" customFormat="1" ht="6" customHeight="1" x14ac:dyDescent="0.2">
      <c r="B11" s="361"/>
      <c r="AR11" s="362"/>
    </row>
    <row r="12" spans="2:45" ht="13.5" customHeight="1" x14ac:dyDescent="0.2">
      <c r="B12" s="1958" t="s">
        <v>857</v>
      </c>
      <c r="C12" s="1959"/>
      <c r="D12" s="1959"/>
      <c r="E12" s="1959"/>
      <c r="F12" s="1959"/>
      <c r="G12" s="1959"/>
      <c r="H12" s="1959"/>
      <c r="I12" s="1959"/>
      <c r="J12" s="1959"/>
      <c r="K12" s="1959"/>
      <c r="L12" s="1959"/>
      <c r="M12" s="1959"/>
      <c r="N12" s="1959"/>
      <c r="O12" s="1959"/>
      <c r="P12" s="1959"/>
      <c r="Q12" s="1959"/>
      <c r="R12" s="1959"/>
      <c r="S12" s="1959"/>
      <c r="T12" s="1959"/>
      <c r="U12" s="1959"/>
      <c r="V12" s="1959"/>
      <c r="W12" s="1959"/>
      <c r="X12" s="1959"/>
      <c r="Y12" s="1959"/>
      <c r="Z12" s="1959"/>
      <c r="AA12" s="1959"/>
      <c r="AB12" s="1959"/>
      <c r="AC12" s="1959"/>
      <c r="AD12" s="1959"/>
      <c r="AE12" s="1959"/>
      <c r="AF12" s="1959"/>
      <c r="AG12" s="1959"/>
      <c r="AH12" s="1959"/>
      <c r="AI12" s="1959"/>
      <c r="AJ12" s="1959"/>
      <c r="AK12" s="1959"/>
      <c r="AL12" s="1959"/>
      <c r="AM12" s="1959"/>
      <c r="AN12" s="1959"/>
      <c r="AO12" s="1959"/>
      <c r="AP12" s="1959"/>
      <c r="AQ12" s="1959"/>
      <c r="AR12" s="1960"/>
    </row>
    <row r="13" spans="2:45" s="359" customFormat="1" ht="17.25" customHeight="1" x14ac:dyDescent="0.2">
      <c r="B13" s="361" t="s">
        <v>858</v>
      </c>
      <c r="C13" s="359" t="s">
        <v>859</v>
      </c>
      <c r="AR13" s="362"/>
    </row>
    <row r="14" spans="2:45" s="359" customFormat="1" ht="13.5" customHeight="1" x14ac:dyDescent="0.2">
      <c r="B14" s="361"/>
      <c r="C14" s="359" t="s">
        <v>860</v>
      </c>
      <c r="AR14" s="362"/>
    </row>
    <row r="15" spans="2:45" s="359" customFormat="1" ht="13.5" customHeight="1" x14ac:dyDescent="0.2">
      <c r="B15" s="361"/>
      <c r="C15" s="1962" t="s">
        <v>861</v>
      </c>
      <c r="D15" s="1963"/>
      <c r="E15" s="1963"/>
      <c r="F15" s="1963"/>
      <c r="G15" s="1964"/>
      <c r="H15" s="1968"/>
      <c r="I15" s="1968"/>
      <c r="J15" s="1968"/>
      <c r="K15" s="1968"/>
      <c r="L15" s="1968"/>
      <c r="M15" s="1968"/>
      <c r="N15" s="1968"/>
      <c r="O15" s="1968"/>
      <c r="P15" s="1968"/>
      <c r="S15" s="1962" t="s">
        <v>862</v>
      </c>
      <c r="T15" s="1963"/>
      <c r="U15" s="1963"/>
      <c r="V15" s="1963"/>
      <c r="W15" s="1964"/>
      <c r="X15" s="1969"/>
      <c r="Y15" s="1970"/>
      <c r="Z15" s="1970"/>
      <c r="AA15" s="1970"/>
      <c r="AB15" s="1970"/>
      <c r="AC15" s="1970"/>
      <c r="AD15" s="1971"/>
      <c r="AG15" s="1975" t="s">
        <v>863</v>
      </c>
      <c r="AH15" s="1975"/>
      <c r="AI15" s="1961"/>
      <c r="AJ15" s="1961"/>
      <c r="AK15" s="1961"/>
      <c r="AL15" s="1961"/>
      <c r="AM15" s="1961"/>
      <c r="AN15" s="1961"/>
      <c r="AO15" s="1961"/>
      <c r="AP15" s="1961"/>
      <c r="AR15" s="362"/>
    </row>
    <row r="16" spans="2:45" s="359" customFormat="1" ht="13.5" customHeight="1" x14ac:dyDescent="0.2">
      <c r="B16" s="361"/>
      <c r="C16" s="1965"/>
      <c r="D16" s="1966"/>
      <c r="E16" s="1966"/>
      <c r="F16" s="1966"/>
      <c r="G16" s="1967"/>
      <c r="H16" s="1968"/>
      <c r="I16" s="1968"/>
      <c r="J16" s="1968"/>
      <c r="K16" s="1968"/>
      <c r="L16" s="1968"/>
      <c r="M16" s="1968"/>
      <c r="N16" s="1968"/>
      <c r="O16" s="1968"/>
      <c r="P16" s="1968"/>
      <c r="Q16" s="365" t="s">
        <v>864</v>
      </c>
      <c r="S16" s="1965"/>
      <c r="T16" s="1966"/>
      <c r="U16" s="1966"/>
      <c r="V16" s="1966"/>
      <c r="W16" s="1967"/>
      <c r="X16" s="1972"/>
      <c r="Y16" s="1973"/>
      <c r="Z16" s="1973"/>
      <c r="AA16" s="1973"/>
      <c r="AB16" s="1973"/>
      <c r="AC16" s="1973"/>
      <c r="AD16" s="1974"/>
      <c r="AE16" s="359" t="s">
        <v>864</v>
      </c>
      <c r="AG16" s="1975"/>
      <c r="AH16" s="1975"/>
      <c r="AI16" s="1961"/>
      <c r="AJ16" s="1961"/>
      <c r="AK16" s="1961"/>
      <c r="AL16" s="1961"/>
      <c r="AM16" s="1961"/>
      <c r="AN16" s="1961"/>
      <c r="AO16" s="1961"/>
      <c r="AP16" s="1961"/>
      <c r="AQ16" s="359" t="s">
        <v>864</v>
      </c>
      <c r="AR16" s="362"/>
    </row>
    <row r="17" spans="2:44" s="359" customFormat="1" ht="4.5" customHeight="1" x14ac:dyDescent="0.2">
      <c r="B17" s="361"/>
      <c r="I17" s="366"/>
      <c r="S17" s="366"/>
      <c r="T17" s="366"/>
      <c r="U17" s="366"/>
      <c r="V17" s="366"/>
      <c r="AR17" s="362"/>
    </row>
    <row r="18" spans="2:44" s="359" customFormat="1" ht="13.5" customHeight="1" x14ac:dyDescent="0.2">
      <c r="B18" s="361"/>
      <c r="C18" s="359" t="s">
        <v>865</v>
      </c>
      <c r="AR18" s="362"/>
    </row>
    <row r="19" spans="2:44" s="359" customFormat="1" ht="13.5" customHeight="1" x14ac:dyDescent="0.2">
      <c r="B19" s="361"/>
      <c r="C19" s="1962" t="s">
        <v>861</v>
      </c>
      <c r="D19" s="1963"/>
      <c r="E19" s="1963"/>
      <c r="F19" s="1963"/>
      <c r="G19" s="1964"/>
      <c r="H19" s="1968"/>
      <c r="I19" s="1968"/>
      <c r="J19" s="1968"/>
      <c r="K19" s="1968"/>
      <c r="L19" s="1968"/>
      <c r="M19" s="1968"/>
      <c r="N19" s="1968"/>
      <c r="O19" s="1968"/>
      <c r="P19" s="1968"/>
      <c r="S19" s="1962" t="s">
        <v>862</v>
      </c>
      <c r="T19" s="1963"/>
      <c r="U19" s="1963"/>
      <c r="V19" s="1963"/>
      <c r="W19" s="1964"/>
      <c r="X19" s="1969"/>
      <c r="Y19" s="1970"/>
      <c r="Z19" s="1970"/>
      <c r="AA19" s="1970"/>
      <c r="AB19" s="1970"/>
      <c r="AC19" s="1970"/>
      <c r="AD19" s="1971"/>
      <c r="AG19" s="1975" t="s">
        <v>863</v>
      </c>
      <c r="AH19" s="1975"/>
      <c r="AI19" s="1961"/>
      <c r="AJ19" s="1961"/>
      <c r="AK19" s="1961"/>
      <c r="AL19" s="1961"/>
      <c r="AM19" s="1961"/>
      <c r="AN19" s="1961"/>
      <c r="AO19" s="1961"/>
      <c r="AP19" s="1961"/>
      <c r="AR19" s="362"/>
    </row>
    <row r="20" spans="2:44" s="359" customFormat="1" ht="13.5" customHeight="1" x14ac:dyDescent="0.2">
      <c r="B20" s="361"/>
      <c r="C20" s="1965"/>
      <c r="D20" s="1966"/>
      <c r="E20" s="1966"/>
      <c r="F20" s="1966"/>
      <c r="G20" s="1967"/>
      <c r="H20" s="1968"/>
      <c r="I20" s="1968"/>
      <c r="J20" s="1968"/>
      <c r="K20" s="1968"/>
      <c r="L20" s="1968"/>
      <c r="M20" s="1968"/>
      <c r="N20" s="1968"/>
      <c r="O20" s="1968"/>
      <c r="P20" s="1968"/>
      <c r="Q20" s="365" t="s">
        <v>864</v>
      </c>
      <c r="S20" s="1965"/>
      <c r="T20" s="1966"/>
      <c r="U20" s="1966"/>
      <c r="V20" s="1966"/>
      <c r="W20" s="1967"/>
      <c r="X20" s="1972"/>
      <c r="Y20" s="1973"/>
      <c r="Z20" s="1973"/>
      <c r="AA20" s="1973"/>
      <c r="AB20" s="1973"/>
      <c r="AC20" s="1973"/>
      <c r="AD20" s="1974"/>
      <c r="AE20" s="359" t="s">
        <v>864</v>
      </c>
      <c r="AG20" s="1975"/>
      <c r="AH20" s="1975"/>
      <c r="AI20" s="1961"/>
      <c r="AJ20" s="1961"/>
      <c r="AK20" s="1961"/>
      <c r="AL20" s="1961"/>
      <c r="AM20" s="1961"/>
      <c r="AN20" s="1961"/>
      <c r="AO20" s="1961"/>
      <c r="AP20" s="1961"/>
      <c r="AQ20" s="359" t="s">
        <v>864</v>
      </c>
      <c r="AR20" s="362"/>
    </row>
    <row r="21" spans="2:44" s="359" customFormat="1" ht="13.5" customHeight="1" x14ac:dyDescent="0.2">
      <c r="B21" s="361"/>
      <c r="C21" s="359" t="s">
        <v>866</v>
      </c>
      <c r="S21" s="366"/>
      <c r="T21" s="366"/>
      <c r="U21" s="366"/>
      <c r="V21" s="366"/>
      <c r="AR21" s="362"/>
    </row>
    <row r="22" spans="2:44" s="359" customFormat="1" ht="13.5" customHeight="1" x14ac:dyDescent="0.2">
      <c r="B22" s="361"/>
      <c r="C22" s="1962" t="s">
        <v>861</v>
      </c>
      <c r="D22" s="1963"/>
      <c r="E22" s="1963"/>
      <c r="F22" s="1963"/>
      <c r="G22" s="1964"/>
      <c r="H22" s="1968"/>
      <c r="I22" s="1968"/>
      <c r="J22" s="1968"/>
      <c r="K22" s="1968"/>
      <c r="L22" s="1968"/>
      <c r="M22" s="1968"/>
      <c r="N22" s="1968"/>
      <c r="O22" s="1968"/>
      <c r="P22" s="1968"/>
      <c r="R22" s="364"/>
      <c r="S22" s="1962" t="s">
        <v>862</v>
      </c>
      <c r="T22" s="1963"/>
      <c r="U22" s="1963"/>
      <c r="V22" s="1963"/>
      <c r="W22" s="1964"/>
      <c r="X22" s="1969"/>
      <c r="Y22" s="1970"/>
      <c r="Z22" s="1970"/>
      <c r="AA22" s="1970"/>
      <c r="AB22" s="1970"/>
      <c r="AC22" s="1970"/>
      <c r="AD22" s="1971"/>
      <c r="AE22" s="367"/>
      <c r="AF22" s="367"/>
      <c r="AG22" s="1975" t="s">
        <v>863</v>
      </c>
      <c r="AH22" s="1975"/>
      <c r="AI22" s="1961"/>
      <c r="AJ22" s="1961"/>
      <c r="AK22" s="1961"/>
      <c r="AL22" s="1961"/>
      <c r="AM22" s="1961"/>
      <c r="AN22" s="1961"/>
      <c r="AO22" s="1961"/>
      <c r="AP22" s="1961"/>
      <c r="AR22" s="362"/>
    </row>
    <row r="23" spans="2:44" s="359" customFormat="1" ht="13.5" customHeight="1" x14ac:dyDescent="0.2">
      <c r="B23" s="361"/>
      <c r="C23" s="1965"/>
      <c r="D23" s="1966"/>
      <c r="E23" s="1966"/>
      <c r="F23" s="1966"/>
      <c r="G23" s="1967"/>
      <c r="H23" s="1968"/>
      <c r="I23" s="1968"/>
      <c r="J23" s="1968"/>
      <c r="K23" s="1968"/>
      <c r="L23" s="1968"/>
      <c r="M23" s="1968"/>
      <c r="N23" s="1968"/>
      <c r="O23" s="1968"/>
      <c r="P23" s="1968"/>
      <c r="Q23" s="365" t="s">
        <v>864</v>
      </c>
      <c r="R23" s="364"/>
      <c r="S23" s="1965"/>
      <c r="T23" s="1966"/>
      <c r="U23" s="1966"/>
      <c r="V23" s="1966"/>
      <c r="W23" s="1967"/>
      <c r="X23" s="1972"/>
      <c r="Y23" s="1973"/>
      <c r="Z23" s="1973"/>
      <c r="AA23" s="1973"/>
      <c r="AB23" s="1973"/>
      <c r="AC23" s="1973"/>
      <c r="AD23" s="1974"/>
      <c r="AE23" s="359" t="s">
        <v>864</v>
      </c>
      <c r="AF23" s="367"/>
      <c r="AG23" s="1975"/>
      <c r="AH23" s="1975"/>
      <c r="AI23" s="1961"/>
      <c r="AJ23" s="1961"/>
      <c r="AK23" s="1961"/>
      <c r="AL23" s="1961"/>
      <c r="AM23" s="1961"/>
      <c r="AN23" s="1961"/>
      <c r="AO23" s="1961"/>
      <c r="AP23" s="1961"/>
      <c r="AQ23" s="359" t="s">
        <v>864</v>
      </c>
      <c r="AR23" s="362"/>
    </row>
    <row r="24" spans="2:44" s="359" customFormat="1" ht="6" customHeight="1" x14ac:dyDescent="0.2">
      <c r="B24" s="368"/>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9"/>
    </row>
    <row r="25" spans="2:44" ht="13.5" customHeight="1" x14ac:dyDescent="0.2">
      <c r="B25" s="1958" t="s">
        <v>867</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59"/>
      <c r="AK25" s="1959"/>
      <c r="AL25" s="1959"/>
      <c r="AM25" s="1959"/>
      <c r="AN25" s="1959"/>
      <c r="AO25" s="1959"/>
      <c r="AP25" s="1959"/>
      <c r="AQ25" s="1959"/>
      <c r="AR25" s="1960"/>
    </row>
    <row r="26" spans="2:44" s="359" customFormat="1" ht="6.75" customHeight="1" x14ac:dyDescent="0.2">
      <c r="B26" s="370"/>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2"/>
    </row>
    <row r="27" spans="2:44" s="359" customFormat="1" ht="13.5" customHeight="1" x14ac:dyDescent="0.2">
      <c r="B27" s="361"/>
      <c r="C27" s="359" t="s">
        <v>868</v>
      </c>
      <c r="AR27" s="362"/>
    </row>
    <row r="28" spans="2:44" s="359" customFormat="1" ht="10.5" customHeight="1" x14ac:dyDescent="0.2">
      <c r="B28" s="361"/>
      <c r="AR28" s="362"/>
    </row>
    <row r="29" spans="2:44" s="359" customFormat="1" ht="13.5" customHeight="1" x14ac:dyDescent="0.2">
      <c r="B29" s="361"/>
      <c r="C29" s="1957" t="s">
        <v>803</v>
      </c>
      <c r="D29" s="1957"/>
      <c r="E29" s="1957"/>
      <c r="F29" s="1957"/>
      <c r="G29" s="1957"/>
      <c r="H29" s="1957"/>
      <c r="I29" s="1957"/>
      <c r="J29" s="1957"/>
      <c r="K29" s="1957"/>
      <c r="L29" s="1957"/>
      <c r="M29" s="1957"/>
      <c r="N29" s="1957"/>
      <c r="O29" s="1957"/>
      <c r="Q29" s="1957" t="s">
        <v>805</v>
      </c>
      <c r="R29" s="1957"/>
      <c r="S29" s="1957"/>
      <c r="T29" s="1957"/>
      <c r="U29" s="1957"/>
      <c r="V29" s="1957"/>
      <c r="W29" s="1957"/>
      <c r="X29" s="1957"/>
      <c r="Y29" s="1957"/>
      <c r="Z29" s="1957"/>
      <c r="AA29" s="1957"/>
      <c r="AB29" s="1957"/>
      <c r="AC29" s="1957"/>
      <c r="AE29" s="1957" t="s">
        <v>869</v>
      </c>
      <c r="AF29" s="1957"/>
      <c r="AG29" s="1957"/>
      <c r="AH29" s="1957"/>
      <c r="AI29" s="1957"/>
      <c r="AJ29" s="1957"/>
      <c r="AK29" s="1957"/>
      <c r="AL29" s="1957"/>
      <c r="AM29" s="1957"/>
      <c r="AN29" s="1957"/>
      <c r="AO29" s="1957"/>
      <c r="AP29" s="1957"/>
      <c r="AQ29" s="1957"/>
      <c r="AR29" s="362"/>
    </row>
    <row r="30" spans="2:44" s="359" customFormat="1" ht="13.5" customHeight="1" x14ac:dyDescent="0.2">
      <c r="B30" s="361"/>
      <c r="C30" s="373" t="s">
        <v>870</v>
      </c>
      <c r="D30" s="374"/>
      <c r="E30" s="374"/>
      <c r="F30" s="374"/>
      <c r="G30" s="374"/>
      <c r="H30" s="374"/>
      <c r="I30" s="374"/>
      <c r="J30" s="374"/>
      <c r="K30" s="374"/>
      <c r="L30" s="374"/>
      <c r="M30" s="374"/>
      <c r="N30" s="374"/>
      <c r="O30" s="375"/>
      <c r="Q30" s="376" t="s">
        <v>871</v>
      </c>
      <c r="R30" s="374"/>
      <c r="S30" s="374"/>
      <c r="T30" s="374"/>
      <c r="U30" s="374"/>
      <c r="V30" s="374"/>
      <c r="W30" s="374"/>
      <c r="X30" s="374"/>
      <c r="Y30" s="374"/>
      <c r="Z30" s="374"/>
      <c r="AA30" s="374"/>
      <c r="AB30" s="374"/>
      <c r="AC30" s="375"/>
      <c r="AE30" s="373" t="s">
        <v>872</v>
      </c>
      <c r="AF30" s="374"/>
      <c r="AG30" s="374"/>
      <c r="AH30" s="374"/>
      <c r="AI30" s="374"/>
      <c r="AJ30" s="374"/>
      <c r="AK30" s="374"/>
      <c r="AL30" s="374"/>
      <c r="AM30" s="374"/>
      <c r="AN30" s="374"/>
      <c r="AO30" s="374"/>
      <c r="AP30" s="374"/>
      <c r="AQ30" s="375"/>
      <c r="AR30" s="362"/>
    </row>
    <row r="31" spans="2:44" s="359" customFormat="1" ht="13.5" customHeight="1" x14ac:dyDescent="0.2">
      <c r="B31" s="361"/>
      <c r="C31" s="377" t="s">
        <v>873</v>
      </c>
      <c r="D31" s="378"/>
      <c r="E31" s="378"/>
      <c r="F31" s="378"/>
      <c r="G31" s="378"/>
      <c r="H31" s="378"/>
      <c r="I31" s="378"/>
      <c r="J31" s="378"/>
      <c r="K31" s="378"/>
      <c r="L31" s="378"/>
      <c r="M31" s="378"/>
      <c r="N31" s="378"/>
      <c r="O31" s="379"/>
      <c r="Q31" s="380" t="s">
        <v>874</v>
      </c>
      <c r="R31" s="378"/>
      <c r="S31" s="378"/>
      <c r="T31" s="378"/>
      <c r="U31" s="378"/>
      <c r="V31" s="378"/>
      <c r="W31" s="378"/>
      <c r="X31" s="378"/>
      <c r="Y31" s="378"/>
      <c r="Z31" s="378"/>
      <c r="AA31" s="378"/>
      <c r="AB31" s="378"/>
      <c r="AC31" s="379"/>
      <c r="AE31" s="377" t="s">
        <v>875</v>
      </c>
      <c r="AF31" s="378"/>
      <c r="AG31" s="378"/>
      <c r="AH31" s="378"/>
      <c r="AI31" s="378"/>
      <c r="AJ31" s="378"/>
      <c r="AK31" s="378"/>
      <c r="AL31" s="378"/>
      <c r="AM31" s="378"/>
      <c r="AN31" s="378"/>
      <c r="AO31" s="378"/>
      <c r="AP31" s="378"/>
      <c r="AQ31" s="379"/>
      <c r="AR31" s="362"/>
    </row>
    <row r="32" spans="2:44" s="359" customFormat="1" ht="13.5" customHeight="1" x14ac:dyDescent="0.2">
      <c r="B32" s="361"/>
      <c r="C32" s="381"/>
      <c r="D32" s="382"/>
      <c r="E32" s="382"/>
      <c r="F32" s="382"/>
      <c r="G32" s="382"/>
      <c r="H32" s="382"/>
      <c r="I32" s="382"/>
      <c r="J32" s="382"/>
      <c r="K32" s="382"/>
      <c r="L32" s="382"/>
      <c r="M32" s="382"/>
      <c r="N32" s="382"/>
      <c r="O32" s="383"/>
      <c r="Q32" s="381"/>
      <c r="R32" s="382"/>
      <c r="S32" s="382"/>
      <c r="T32" s="382"/>
      <c r="U32" s="382"/>
      <c r="V32" s="382"/>
      <c r="W32" s="382"/>
      <c r="X32" s="382"/>
      <c r="Y32" s="382"/>
      <c r="Z32" s="382"/>
      <c r="AA32" s="382"/>
      <c r="AB32" s="382"/>
      <c r="AC32" s="383"/>
      <c r="AE32" s="381"/>
      <c r="AF32" s="382"/>
      <c r="AG32" s="384"/>
      <c r="AH32" s="384"/>
      <c r="AI32" s="384"/>
      <c r="AJ32" s="382"/>
      <c r="AK32" s="384"/>
      <c r="AL32" s="384"/>
      <c r="AM32" s="384"/>
      <c r="AN32" s="384"/>
      <c r="AO32" s="384"/>
      <c r="AP32" s="384"/>
      <c r="AQ32" s="385"/>
      <c r="AR32" s="362"/>
    </row>
    <row r="33" spans="2:44" s="359" customFormat="1" ht="13.5" customHeight="1" x14ac:dyDescent="0.2">
      <c r="B33" s="361"/>
      <c r="AR33" s="362"/>
    </row>
    <row r="34" spans="2:44" s="359" customFormat="1" ht="13.5" customHeight="1" x14ac:dyDescent="0.2">
      <c r="B34" s="361"/>
      <c r="C34" s="1957" t="s">
        <v>876</v>
      </c>
      <c r="D34" s="1957"/>
      <c r="E34" s="1957"/>
      <c r="F34" s="1957"/>
      <c r="G34" s="1957"/>
      <c r="H34" s="1957"/>
      <c r="I34" s="1957"/>
      <c r="J34" s="1957"/>
      <c r="K34" s="1957"/>
      <c r="L34" s="1957"/>
      <c r="M34" s="1957"/>
      <c r="N34" s="1957"/>
      <c r="O34" s="1957"/>
      <c r="Q34" s="1957" t="s">
        <v>812</v>
      </c>
      <c r="R34" s="1957"/>
      <c r="S34" s="1957"/>
      <c r="T34" s="1957"/>
      <c r="U34" s="1957"/>
      <c r="V34" s="1957"/>
      <c r="W34" s="1957"/>
      <c r="X34" s="1957"/>
      <c r="Y34" s="1957"/>
      <c r="Z34" s="1957"/>
      <c r="AA34" s="1957"/>
      <c r="AB34" s="1957"/>
      <c r="AC34" s="1957"/>
      <c r="AE34" s="1957" t="s">
        <v>877</v>
      </c>
      <c r="AF34" s="1957"/>
      <c r="AG34" s="1957"/>
      <c r="AH34" s="1957"/>
      <c r="AI34" s="1957"/>
      <c r="AJ34" s="1957"/>
      <c r="AK34" s="1957"/>
      <c r="AL34" s="1957"/>
      <c r="AM34" s="1957"/>
      <c r="AN34" s="1957"/>
      <c r="AO34" s="1957"/>
      <c r="AP34" s="1957"/>
      <c r="AQ34" s="1957"/>
      <c r="AR34" s="362"/>
    </row>
    <row r="35" spans="2:44" s="359" customFormat="1" ht="13.5" customHeight="1" x14ac:dyDescent="0.2">
      <c r="B35" s="361"/>
      <c r="C35" s="386" t="s">
        <v>878</v>
      </c>
      <c r="D35" s="374"/>
      <c r="E35" s="374"/>
      <c r="F35" s="374"/>
      <c r="G35" s="374"/>
      <c r="H35" s="374"/>
      <c r="I35" s="374"/>
      <c r="J35" s="374"/>
      <c r="K35" s="374"/>
      <c r="L35" s="374"/>
      <c r="M35" s="374"/>
      <c r="N35" s="374"/>
      <c r="O35" s="375"/>
      <c r="Q35" s="373" t="s">
        <v>879</v>
      </c>
      <c r="R35" s="374"/>
      <c r="S35" s="374"/>
      <c r="T35" s="374"/>
      <c r="U35" s="374"/>
      <c r="V35" s="374"/>
      <c r="W35" s="374"/>
      <c r="X35" s="374"/>
      <c r="Y35" s="374"/>
      <c r="Z35" s="374"/>
      <c r="AA35" s="374"/>
      <c r="AB35" s="374"/>
      <c r="AC35" s="375"/>
      <c r="AE35" s="373" t="s">
        <v>880</v>
      </c>
      <c r="AF35" s="374"/>
      <c r="AG35" s="374"/>
      <c r="AH35" s="374"/>
      <c r="AI35" s="374"/>
      <c r="AJ35" s="374"/>
      <c r="AK35" s="374"/>
      <c r="AL35" s="374"/>
      <c r="AM35" s="374"/>
      <c r="AN35" s="374"/>
      <c r="AO35" s="374"/>
      <c r="AP35" s="374"/>
      <c r="AQ35" s="375"/>
      <c r="AR35" s="362"/>
    </row>
    <row r="36" spans="2:44" s="359" customFormat="1" ht="13.5" customHeight="1" x14ac:dyDescent="0.2">
      <c r="B36" s="361"/>
      <c r="C36" s="387" t="s">
        <v>881</v>
      </c>
      <c r="D36" s="378"/>
      <c r="E36" s="378"/>
      <c r="F36" s="378"/>
      <c r="G36" s="378"/>
      <c r="H36" s="378"/>
      <c r="I36" s="378"/>
      <c r="J36" s="378"/>
      <c r="K36" s="378"/>
      <c r="L36" s="378"/>
      <c r="M36" s="378"/>
      <c r="N36" s="378"/>
      <c r="O36" s="379"/>
      <c r="Q36" s="377" t="s">
        <v>881</v>
      </c>
      <c r="R36" s="378"/>
      <c r="S36" s="378"/>
      <c r="T36" s="378"/>
      <c r="U36" s="378"/>
      <c r="V36" s="378"/>
      <c r="W36" s="378"/>
      <c r="X36" s="378"/>
      <c r="Y36" s="378"/>
      <c r="Z36" s="378"/>
      <c r="AA36" s="378"/>
      <c r="AB36" s="378"/>
      <c r="AC36" s="379"/>
      <c r="AE36" s="377" t="s">
        <v>881</v>
      </c>
      <c r="AF36" s="378"/>
      <c r="AG36" s="378"/>
      <c r="AH36" s="378"/>
      <c r="AI36" s="378"/>
      <c r="AJ36" s="378"/>
      <c r="AK36" s="378"/>
      <c r="AL36" s="378"/>
      <c r="AM36" s="378"/>
      <c r="AN36" s="378"/>
      <c r="AO36" s="378"/>
      <c r="AP36" s="378"/>
      <c r="AQ36" s="379"/>
      <c r="AR36" s="362"/>
    </row>
    <row r="37" spans="2:44" s="359" customFormat="1" ht="13.5" customHeight="1" x14ac:dyDescent="0.2">
      <c r="B37" s="361"/>
      <c r="C37" s="381"/>
      <c r="D37" s="382"/>
      <c r="E37" s="384"/>
      <c r="F37" s="384"/>
      <c r="G37" s="384"/>
      <c r="H37" s="384"/>
      <c r="I37" s="384"/>
      <c r="J37" s="384"/>
      <c r="K37" s="384"/>
      <c r="L37" s="384"/>
      <c r="M37" s="384"/>
      <c r="N37" s="384"/>
      <c r="O37" s="385"/>
      <c r="Q37" s="381"/>
      <c r="R37" s="382"/>
      <c r="S37" s="382"/>
      <c r="T37" s="382"/>
      <c r="U37" s="382"/>
      <c r="V37" s="382"/>
      <c r="W37" s="382"/>
      <c r="X37" s="382"/>
      <c r="Y37" s="382"/>
      <c r="Z37" s="382"/>
      <c r="AA37" s="382"/>
      <c r="AB37" s="382"/>
      <c r="AC37" s="383"/>
      <c r="AE37" s="381"/>
      <c r="AF37" s="382"/>
      <c r="AG37" s="382"/>
      <c r="AH37" s="382"/>
      <c r="AI37" s="382"/>
      <c r="AJ37" s="382"/>
      <c r="AK37" s="382"/>
      <c r="AL37" s="382"/>
      <c r="AM37" s="382"/>
      <c r="AN37" s="382"/>
      <c r="AO37" s="382"/>
      <c r="AP37" s="382"/>
      <c r="AQ37" s="383"/>
      <c r="AR37" s="362"/>
    </row>
    <row r="38" spans="2:44" s="359" customFormat="1" ht="13.5" customHeight="1" x14ac:dyDescent="0.2">
      <c r="B38" s="361"/>
      <c r="AR38" s="362"/>
    </row>
    <row r="39" spans="2:44" s="359" customFormat="1" ht="13.5" customHeight="1" x14ac:dyDescent="0.2">
      <c r="B39" s="361"/>
      <c r="C39" s="1957" t="s">
        <v>817</v>
      </c>
      <c r="D39" s="1957"/>
      <c r="E39" s="1957"/>
      <c r="F39" s="1957"/>
      <c r="G39" s="1957"/>
      <c r="H39" s="1957"/>
      <c r="I39" s="1957"/>
      <c r="J39" s="1957"/>
      <c r="K39" s="1957"/>
      <c r="L39" s="1957"/>
      <c r="M39" s="1957"/>
      <c r="N39" s="1957"/>
      <c r="O39" s="1957"/>
      <c r="Q39" s="1957" t="s">
        <v>818</v>
      </c>
      <c r="R39" s="1957"/>
      <c r="S39" s="1957"/>
      <c r="T39" s="1957"/>
      <c r="U39" s="1957"/>
      <c r="V39" s="1957"/>
      <c r="W39" s="1957"/>
      <c r="X39" s="1957"/>
      <c r="Y39" s="1957"/>
      <c r="Z39" s="1957"/>
      <c r="AA39" s="1957"/>
      <c r="AB39" s="1957"/>
      <c r="AC39" s="1957"/>
      <c r="AR39" s="362"/>
    </row>
    <row r="40" spans="2:44" s="359" customFormat="1" ht="13.5" customHeight="1" x14ac:dyDescent="0.2">
      <c r="B40" s="361"/>
      <c r="C40" s="388" t="s">
        <v>882</v>
      </c>
      <c r="D40" s="374"/>
      <c r="E40" s="374"/>
      <c r="F40" s="374"/>
      <c r="G40" s="374"/>
      <c r="H40" s="374"/>
      <c r="I40" s="374"/>
      <c r="J40" s="374"/>
      <c r="K40" s="374"/>
      <c r="L40" s="374"/>
      <c r="M40" s="374"/>
      <c r="N40" s="374"/>
      <c r="O40" s="375"/>
      <c r="Q40" s="373" t="s">
        <v>883</v>
      </c>
      <c r="R40" s="374"/>
      <c r="S40" s="374"/>
      <c r="T40" s="374"/>
      <c r="U40" s="374"/>
      <c r="V40" s="374"/>
      <c r="W40" s="374"/>
      <c r="X40" s="374"/>
      <c r="Y40" s="374"/>
      <c r="Z40" s="374"/>
      <c r="AA40" s="374"/>
      <c r="AB40" s="374"/>
      <c r="AC40" s="375"/>
      <c r="AR40" s="362"/>
    </row>
    <row r="41" spans="2:44" s="359" customFormat="1" ht="13.5" customHeight="1" x14ac:dyDescent="0.2">
      <c r="B41" s="361"/>
      <c r="C41" s="377" t="s">
        <v>884</v>
      </c>
      <c r="D41" s="378"/>
      <c r="E41" s="378"/>
      <c r="F41" s="378"/>
      <c r="G41" s="378"/>
      <c r="H41" s="378"/>
      <c r="I41" s="378"/>
      <c r="J41" s="378"/>
      <c r="K41" s="378"/>
      <c r="L41" s="378"/>
      <c r="M41" s="378"/>
      <c r="N41" s="378"/>
      <c r="O41" s="379"/>
      <c r="Q41" s="377" t="s">
        <v>881</v>
      </c>
      <c r="R41" s="378"/>
      <c r="S41" s="378"/>
      <c r="T41" s="378"/>
      <c r="U41" s="378"/>
      <c r="V41" s="378"/>
      <c r="W41" s="378"/>
      <c r="X41" s="378"/>
      <c r="Y41" s="378"/>
      <c r="Z41" s="378"/>
      <c r="AA41" s="378"/>
      <c r="AB41" s="378"/>
      <c r="AC41" s="379"/>
      <c r="AR41" s="362"/>
    </row>
    <row r="42" spans="2:44" s="359" customFormat="1" ht="13.5" customHeight="1" x14ac:dyDescent="0.2">
      <c r="B42" s="361"/>
      <c r="C42" s="381"/>
      <c r="D42" s="382"/>
      <c r="E42" s="382"/>
      <c r="F42" s="382"/>
      <c r="G42" s="382"/>
      <c r="H42" s="382"/>
      <c r="I42" s="382"/>
      <c r="J42" s="382"/>
      <c r="K42" s="382"/>
      <c r="L42" s="382"/>
      <c r="M42" s="382"/>
      <c r="N42" s="382"/>
      <c r="O42" s="383"/>
      <c r="Q42" s="381"/>
      <c r="R42" s="382"/>
      <c r="S42" s="382"/>
      <c r="T42" s="382"/>
      <c r="U42" s="382"/>
      <c r="V42" s="382"/>
      <c r="W42" s="382"/>
      <c r="X42" s="382"/>
      <c r="Y42" s="382"/>
      <c r="Z42" s="382"/>
      <c r="AA42" s="382"/>
      <c r="AB42" s="382"/>
      <c r="AC42" s="383"/>
      <c r="AE42" s="389"/>
      <c r="AR42" s="362"/>
    </row>
    <row r="43" spans="2:44" s="359" customFormat="1" ht="13.5" customHeight="1" x14ac:dyDescent="0.2">
      <c r="B43" s="368"/>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9"/>
    </row>
    <row r="44" spans="2:44" ht="13.5" customHeight="1" x14ac:dyDescent="0.2">
      <c r="B44" s="1958" t="s">
        <v>885</v>
      </c>
      <c r="C44" s="1959"/>
      <c r="D44" s="1959"/>
      <c r="E44" s="1959"/>
      <c r="F44" s="1959"/>
      <c r="G44" s="1959"/>
      <c r="H44" s="1959"/>
      <c r="I44" s="1959"/>
      <c r="J44" s="1959"/>
      <c r="K44" s="1959"/>
      <c r="L44" s="1959"/>
      <c r="M44" s="1959"/>
      <c r="N44" s="195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1959"/>
      <c r="AM44" s="1959"/>
      <c r="AN44" s="1959"/>
      <c r="AO44" s="1959"/>
      <c r="AP44" s="1959"/>
      <c r="AQ44" s="1959"/>
      <c r="AR44" s="1960"/>
    </row>
    <row r="45" spans="2:44" s="359" customFormat="1" ht="6.75" customHeight="1" x14ac:dyDescent="0.2">
      <c r="B45" s="370"/>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2"/>
    </row>
    <row r="46" spans="2:44" s="359" customFormat="1" ht="13.5" customHeight="1" x14ac:dyDescent="0.2">
      <c r="B46" s="361"/>
      <c r="C46" s="359" t="s">
        <v>886</v>
      </c>
      <c r="AR46" s="362"/>
    </row>
    <row r="47" spans="2:44" s="359" customFormat="1" ht="13.5" customHeight="1" x14ac:dyDescent="0.2">
      <c r="B47" s="361"/>
      <c r="AR47" s="362"/>
    </row>
    <row r="48" spans="2:44" s="359" customFormat="1" ht="13.5" customHeight="1" x14ac:dyDescent="0.2">
      <c r="B48" s="361"/>
      <c r="C48" s="1957" t="s">
        <v>887</v>
      </c>
      <c r="D48" s="1957"/>
      <c r="E48" s="1957"/>
      <c r="F48" s="1957"/>
      <c r="G48" s="1957"/>
      <c r="H48" s="1957"/>
      <c r="I48" s="1957"/>
      <c r="J48" s="1957"/>
      <c r="K48" s="1957"/>
      <c r="L48" s="1957"/>
      <c r="M48" s="1957"/>
      <c r="N48" s="1957"/>
      <c r="O48" s="1957"/>
      <c r="Q48" s="1957" t="s">
        <v>888</v>
      </c>
      <c r="R48" s="1957"/>
      <c r="S48" s="1957"/>
      <c r="T48" s="1957"/>
      <c r="U48" s="1957"/>
      <c r="V48" s="1957"/>
      <c r="W48" s="1957"/>
      <c r="X48" s="1957"/>
      <c r="Y48" s="1957"/>
      <c r="Z48" s="1957"/>
      <c r="AA48" s="1957"/>
      <c r="AB48" s="1957"/>
      <c r="AC48" s="1957"/>
      <c r="AE48" s="1957" t="s">
        <v>889</v>
      </c>
      <c r="AF48" s="1957"/>
      <c r="AG48" s="1957"/>
      <c r="AH48" s="1957"/>
      <c r="AI48" s="1957"/>
      <c r="AJ48" s="1957"/>
      <c r="AK48" s="1957"/>
      <c r="AL48" s="1957"/>
      <c r="AM48" s="1957"/>
      <c r="AN48" s="1957"/>
      <c r="AO48" s="1957"/>
      <c r="AP48" s="1957"/>
      <c r="AQ48" s="1957"/>
      <c r="AR48" s="362"/>
    </row>
    <row r="49" spans="2:44" s="359" customFormat="1" ht="13.5" customHeight="1" x14ac:dyDescent="0.2">
      <c r="B49" s="361"/>
      <c r="C49" s="391" t="s">
        <v>890</v>
      </c>
      <c r="D49" s="392"/>
      <c r="E49" s="392"/>
      <c r="F49" s="392"/>
      <c r="G49" s="392"/>
      <c r="H49" s="392"/>
      <c r="I49" s="392"/>
      <c r="J49" s="392"/>
      <c r="K49" s="392"/>
      <c r="L49" s="392"/>
      <c r="M49" s="392"/>
      <c r="N49" s="392"/>
      <c r="O49" s="393"/>
      <c r="Q49" s="373" t="s">
        <v>891</v>
      </c>
      <c r="R49" s="374"/>
      <c r="S49" s="374"/>
      <c r="T49" s="374"/>
      <c r="U49" s="374"/>
      <c r="V49" s="374"/>
      <c r="W49" s="374"/>
      <c r="X49" s="374"/>
      <c r="Y49" s="374"/>
      <c r="Z49" s="374"/>
      <c r="AA49" s="374"/>
      <c r="AB49" s="374"/>
      <c r="AC49" s="375"/>
      <c r="AE49" s="394" t="s">
        <v>892</v>
      </c>
      <c r="AF49" s="374"/>
      <c r="AG49" s="374"/>
      <c r="AH49" s="374"/>
      <c r="AI49" s="374"/>
      <c r="AJ49" s="374"/>
      <c r="AK49" s="374"/>
      <c r="AL49" s="374"/>
      <c r="AM49" s="374"/>
      <c r="AN49" s="374"/>
      <c r="AO49" s="374"/>
      <c r="AP49" s="374"/>
      <c r="AQ49" s="375"/>
      <c r="AR49" s="362"/>
    </row>
    <row r="50" spans="2:44" s="359" customFormat="1" ht="13.5" customHeight="1" x14ac:dyDescent="0.2">
      <c r="B50" s="361"/>
      <c r="C50" s="377" t="s">
        <v>893</v>
      </c>
      <c r="D50" s="378"/>
      <c r="E50" s="378"/>
      <c r="F50" s="378"/>
      <c r="G50" s="378"/>
      <c r="H50" s="395"/>
      <c r="I50" s="378"/>
      <c r="J50" s="378"/>
      <c r="K50" s="378"/>
      <c r="L50" s="378"/>
      <c r="M50" s="378"/>
      <c r="N50" s="378"/>
      <c r="O50" s="379"/>
      <c r="Q50" s="377" t="s">
        <v>894</v>
      </c>
      <c r="R50" s="378"/>
      <c r="S50" s="378"/>
      <c r="T50" s="378"/>
      <c r="U50" s="378"/>
      <c r="V50" s="378"/>
      <c r="W50" s="378"/>
      <c r="X50" s="378"/>
      <c r="Y50" s="378"/>
      <c r="Z50" s="378"/>
      <c r="AA50" s="378"/>
      <c r="AB50" s="378"/>
      <c r="AC50" s="379"/>
      <c r="AE50" s="396" t="s">
        <v>895</v>
      </c>
      <c r="AF50" s="378"/>
      <c r="AG50" s="378"/>
      <c r="AH50" s="378"/>
      <c r="AI50" s="378"/>
      <c r="AJ50" s="378"/>
      <c r="AK50" s="378"/>
      <c r="AL50" s="378"/>
      <c r="AM50" s="378"/>
      <c r="AN50" s="378"/>
      <c r="AO50" s="378"/>
      <c r="AP50" s="378"/>
      <c r="AQ50" s="379"/>
      <c r="AR50" s="362"/>
    </row>
    <row r="51" spans="2:44" s="359" customFormat="1" ht="13.5" customHeight="1" x14ac:dyDescent="0.2">
      <c r="B51" s="361"/>
      <c r="C51" s="377" t="s">
        <v>896</v>
      </c>
      <c r="D51" s="378"/>
      <c r="E51" s="378"/>
      <c r="F51" s="378"/>
      <c r="G51" s="378"/>
      <c r="H51" s="378"/>
      <c r="I51" s="378"/>
      <c r="J51" s="378"/>
      <c r="K51" s="378"/>
      <c r="L51" s="378"/>
      <c r="M51" s="378"/>
      <c r="N51" s="378"/>
      <c r="O51" s="379"/>
      <c r="Q51" s="397" t="s">
        <v>897</v>
      </c>
      <c r="R51" s="378"/>
      <c r="S51" s="398"/>
      <c r="T51" s="398"/>
      <c r="U51" s="398"/>
      <c r="V51" s="398"/>
      <c r="W51" s="378"/>
      <c r="X51" s="398"/>
      <c r="Y51" s="398"/>
      <c r="Z51" s="398"/>
      <c r="AA51" s="398"/>
      <c r="AB51" s="398"/>
      <c r="AC51" s="399"/>
      <c r="AE51" s="397" t="s">
        <v>898</v>
      </c>
      <c r="AF51" s="378"/>
      <c r="AG51" s="398"/>
      <c r="AH51" s="398"/>
      <c r="AI51" s="398"/>
      <c r="AJ51" s="398"/>
      <c r="AK51" s="378"/>
      <c r="AL51" s="398"/>
      <c r="AM51" s="398"/>
      <c r="AN51" s="398"/>
      <c r="AO51" s="398"/>
      <c r="AP51" s="398"/>
      <c r="AQ51" s="399"/>
      <c r="AR51" s="362"/>
    </row>
    <row r="52" spans="2:44" s="359" customFormat="1" ht="13.5" customHeight="1" x14ac:dyDescent="0.2">
      <c r="B52" s="361"/>
      <c r="C52" s="396"/>
      <c r="D52" s="378"/>
      <c r="E52" s="378"/>
      <c r="F52" s="378"/>
      <c r="G52" s="378"/>
      <c r="H52" s="378"/>
      <c r="I52" s="378" t="s">
        <v>858</v>
      </c>
      <c r="J52" s="378"/>
      <c r="K52" s="378"/>
      <c r="L52" s="378"/>
      <c r="M52" s="378"/>
      <c r="N52" s="378"/>
      <c r="O52" s="379"/>
      <c r="Q52" s="377" t="s">
        <v>899</v>
      </c>
      <c r="R52" s="378"/>
      <c r="S52" s="398"/>
      <c r="T52" s="398"/>
      <c r="U52" s="398"/>
      <c r="V52" s="398"/>
      <c r="W52" s="398"/>
      <c r="X52" s="398" t="s">
        <v>382</v>
      </c>
      <c r="Y52" s="398"/>
      <c r="Z52" s="398" t="s">
        <v>383</v>
      </c>
      <c r="AA52" s="398"/>
      <c r="AB52" s="398"/>
      <c r="AC52" s="399"/>
      <c r="AE52" s="380" t="s">
        <v>900</v>
      </c>
      <c r="AF52" s="378"/>
      <c r="AG52" s="398"/>
      <c r="AH52" s="398"/>
      <c r="AI52" s="398"/>
      <c r="AJ52" s="398"/>
      <c r="AK52" s="398"/>
      <c r="AL52" s="398" t="s">
        <v>382</v>
      </c>
      <c r="AM52" s="398"/>
      <c r="AN52" s="398" t="s">
        <v>383</v>
      </c>
      <c r="AO52" s="398"/>
      <c r="AP52" s="398"/>
      <c r="AQ52" s="399" t="s">
        <v>856</v>
      </c>
      <c r="AR52" s="362"/>
    </row>
    <row r="53" spans="2:44" s="359" customFormat="1" ht="13.5" customHeight="1" x14ac:dyDescent="0.2">
      <c r="B53" s="361"/>
      <c r="C53" s="377" t="s">
        <v>901</v>
      </c>
      <c r="D53" s="378"/>
      <c r="E53" s="378"/>
      <c r="F53" s="378"/>
      <c r="G53" s="378"/>
      <c r="H53" s="378"/>
      <c r="I53" s="378"/>
      <c r="J53" s="378"/>
      <c r="K53" s="378"/>
      <c r="L53" s="378"/>
      <c r="M53" s="378"/>
      <c r="N53" s="378"/>
      <c r="O53" s="379"/>
      <c r="Q53" s="377" t="s">
        <v>902</v>
      </c>
      <c r="R53" s="378"/>
      <c r="S53" s="398"/>
      <c r="T53" s="398"/>
      <c r="U53" s="398"/>
      <c r="V53" s="398"/>
      <c r="W53" s="378"/>
      <c r="X53" s="398"/>
      <c r="Y53" s="398"/>
      <c r="Z53" s="398"/>
      <c r="AA53" s="398"/>
      <c r="AB53" s="398"/>
      <c r="AC53" s="399"/>
      <c r="AE53" s="397" t="s">
        <v>903</v>
      </c>
      <c r="AF53" s="378"/>
      <c r="AG53" s="398"/>
      <c r="AH53" s="398"/>
      <c r="AI53" s="398"/>
      <c r="AJ53" s="398"/>
      <c r="AK53" s="378"/>
      <c r="AL53" s="398"/>
      <c r="AM53" s="398"/>
      <c r="AN53" s="398"/>
      <c r="AO53" s="398"/>
      <c r="AP53" s="398"/>
      <c r="AQ53" s="399"/>
      <c r="AR53" s="362"/>
    </row>
    <row r="54" spans="2:44" s="359" customFormat="1" ht="13.5" customHeight="1" x14ac:dyDescent="0.2">
      <c r="B54" s="361"/>
      <c r="C54" s="380" t="s">
        <v>904</v>
      </c>
      <c r="D54" s="378"/>
      <c r="E54" s="378"/>
      <c r="F54" s="378"/>
      <c r="G54" s="378"/>
      <c r="H54" s="378"/>
      <c r="I54" s="378"/>
      <c r="J54" s="378"/>
      <c r="K54" s="378"/>
      <c r="L54" s="378"/>
      <c r="M54" s="378"/>
      <c r="N54" s="378"/>
      <c r="O54" s="379"/>
      <c r="Q54" s="377" t="s">
        <v>905</v>
      </c>
      <c r="R54" s="378"/>
      <c r="S54" s="398"/>
      <c r="T54" s="398"/>
      <c r="U54" s="398"/>
      <c r="V54" s="398"/>
      <c r="W54" s="398"/>
      <c r="X54" s="398" t="s">
        <v>382</v>
      </c>
      <c r="Y54" s="398"/>
      <c r="Z54" s="398" t="s">
        <v>383</v>
      </c>
      <c r="AA54" s="398"/>
      <c r="AB54" s="398"/>
      <c r="AC54" s="399"/>
      <c r="AE54" s="380" t="s">
        <v>900</v>
      </c>
      <c r="AF54" s="378"/>
      <c r="AG54" s="398"/>
      <c r="AH54" s="398"/>
      <c r="AI54" s="398"/>
      <c r="AJ54" s="398"/>
      <c r="AK54" s="398"/>
      <c r="AL54" s="398" t="s">
        <v>382</v>
      </c>
      <c r="AM54" s="398"/>
      <c r="AN54" s="398" t="s">
        <v>383</v>
      </c>
      <c r="AO54" s="398"/>
      <c r="AP54" s="398"/>
      <c r="AQ54" s="399" t="s">
        <v>856</v>
      </c>
      <c r="AR54" s="362"/>
    </row>
    <row r="55" spans="2:44" s="359" customFormat="1" ht="13.5" customHeight="1" x14ac:dyDescent="0.2">
      <c r="B55" s="361"/>
      <c r="C55" s="381" t="s">
        <v>906</v>
      </c>
      <c r="D55" s="382"/>
      <c r="E55" s="382"/>
      <c r="F55" s="382"/>
      <c r="G55" s="382"/>
      <c r="H55" s="382"/>
      <c r="I55" s="382"/>
      <c r="J55" s="382" t="s">
        <v>382</v>
      </c>
      <c r="K55" s="382"/>
      <c r="L55" s="382" t="s">
        <v>383</v>
      </c>
      <c r="M55" s="382"/>
      <c r="N55" s="382"/>
      <c r="O55" s="383" t="s">
        <v>856</v>
      </c>
      <c r="Q55" s="381" t="s">
        <v>907</v>
      </c>
      <c r="R55" s="382"/>
      <c r="S55" s="384"/>
      <c r="T55" s="384"/>
      <c r="U55" s="384"/>
      <c r="V55" s="384"/>
      <c r="W55" s="378"/>
      <c r="X55" s="384"/>
      <c r="Y55" s="384"/>
      <c r="Z55" s="384"/>
      <c r="AA55" s="384"/>
      <c r="AB55" s="384"/>
      <c r="AC55" s="385"/>
      <c r="AE55" s="381"/>
      <c r="AF55" s="382"/>
      <c r="AG55" s="384"/>
      <c r="AH55" s="384"/>
      <c r="AI55" s="384"/>
      <c r="AJ55" s="384"/>
      <c r="AK55" s="384"/>
      <c r="AL55" s="384"/>
      <c r="AM55" s="384"/>
      <c r="AN55" s="384"/>
      <c r="AO55" s="384"/>
      <c r="AP55" s="384"/>
      <c r="AQ55" s="385"/>
      <c r="AR55" s="362"/>
    </row>
    <row r="56" spans="2:44" s="359" customFormat="1" ht="13.5" customHeight="1" x14ac:dyDescent="0.2">
      <c r="B56" s="361"/>
      <c r="AR56" s="362"/>
    </row>
    <row r="57" spans="2:44" s="359" customFormat="1" ht="13.5" customHeight="1" x14ac:dyDescent="0.2">
      <c r="B57" s="361"/>
      <c r="C57" s="1957" t="s">
        <v>777</v>
      </c>
      <c r="D57" s="1957"/>
      <c r="E57" s="1957"/>
      <c r="F57" s="1957"/>
      <c r="G57" s="1957"/>
      <c r="H57" s="1957"/>
      <c r="I57" s="1957"/>
      <c r="J57" s="1957"/>
      <c r="K57" s="1957"/>
      <c r="L57" s="1957"/>
      <c r="M57" s="1957"/>
      <c r="N57" s="1957"/>
      <c r="O57" s="1957"/>
      <c r="Q57" s="1957" t="s">
        <v>781</v>
      </c>
      <c r="R57" s="1957"/>
      <c r="S57" s="1957"/>
      <c r="T57" s="1957"/>
      <c r="U57" s="1957"/>
      <c r="V57" s="1957"/>
      <c r="W57" s="1957"/>
      <c r="X57" s="1957"/>
      <c r="Y57" s="1957"/>
      <c r="Z57" s="1957"/>
      <c r="AA57" s="1957"/>
      <c r="AB57" s="1957"/>
      <c r="AC57" s="1957"/>
      <c r="AE57" s="1957" t="s">
        <v>785</v>
      </c>
      <c r="AF57" s="1957"/>
      <c r="AG57" s="1957"/>
      <c r="AH57" s="1957"/>
      <c r="AI57" s="1957"/>
      <c r="AJ57" s="1957"/>
      <c r="AK57" s="1957"/>
      <c r="AL57" s="1957"/>
      <c r="AM57" s="1957"/>
      <c r="AN57" s="1957"/>
      <c r="AO57" s="1957"/>
      <c r="AP57" s="1957"/>
      <c r="AQ57" s="1957"/>
      <c r="AR57" s="362"/>
    </row>
    <row r="58" spans="2:44" s="359" customFormat="1" ht="13.5" customHeight="1" x14ac:dyDescent="0.2">
      <c r="B58" s="361"/>
      <c r="C58" s="373" t="s">
        <v>908</v>
      </c>
      <c r="D58" s="374"/>
      <c r="E58" s="374"/>
      <c r="F58" s="374"/>
      <c r="G58" s="374"/>
      <c r="H58" s="374"/>
      <c r="I58" s="374"/>
      <c r="J58" s="374"/>
      <c r="K58" s="374"/>
      <c r="L58" s="374"/>
      <c r="M58" s="374"/>
      <c r="N58" s="374"/>
      <c r="O58" s="375"/>
      <c r="Q58" s="373" t="s">
        <v>909</v>
      </c>
      <c r="R58" s="374"/>
      <c r="S58" s="374"/>
      <c r="T58" s="374"/>
      <c r="U58" s="374"/>
      <c r="V58" s="374"/>
      <c r="W58" s="374"/>
      <c r="X58" s="374"/>
      <c r="Y58" s="374"/>
      <c r="Z58" s="374"/>
      <c r="AA58" s="374"/>
      <c r="AB58" s="374"/>
      <c r="AC58" s="375"/>
      <c r="AE58" s="388" t="s">
        <v>910</v>
      </c>
      <c r="AF58" s="374"/>
      <c r="AG58" s="374"/>
      <c r="AH58" s="374"/>
      <c r="AI58" s="374"/>
      <c r="AJ58" s="374"/>
      <c r="AK58" s="374"/>
      <c r="AL58" s="374"/>
      <c r="AM58" s="374"/>
      <c r="AN58" s="374"/>
      <c r="AO58" s="374"/>
      <c r="AP58" s="374"/>
      <c r="AQ58" s="375"/>
      <c r="AR58" s="362"/>
    </row>
    <row r="59" spans="2:44" s="359" customFormat="1" ht="13.5" customHeight="1" x14ac:dyDescent="0.2">
      <c r="B59" s="361"/>
      <c r="C59" s="377" t="s">
        <v>911</v>
      </c>
      <c r="D59" s="378"/>
      <c r="E59" s="378"/>
      <c r="F59" s="378"/>
      <c r="G59" s="378"/>
      <c r="H59" s="378"/>
      <c r="I59" s="378"/>
      <c r="J59" s="378"/>
      <c r="K59" s="378"/>
      <c r="L59" s="378"/>
      <c r="M59" s="378"/>
      <c r="N59" s="378" t="s">
        <v>858</v>
      </c>
      <c r="O59" s="379" t="s">
        <v>858</v>
      </c>
      <c r="Q59" s="377" t="s">
        <v>912</v>
      </c>
      <c r="R59" s="378"/>
      <c r="S59" s="378"/>
      <c r="T59" s="378"/>
      <c r="U59" s="378"/>
      <c r="V59" s="378"/>
      <c r="W59" s="378"/>
      <c r="X59" s="378"/>
      <c r="Y59" s="378"/>
      <c r="Z59" s="378"/>
      <c r="AA59" s="378"/>
      <c r="AB59" s="378"/>
      <c r="AC59" s="379"/>
      <c r="AE59" s="380" t="s">
        <v>913</v>
      </c>
      <c r="AF59" s="378"/>
      <c r="AG59" s="378"/>
      <c r="AH59" s="378"/>
      <c r="AI59" s="378"/>
      <c r="AJ59" s="378"/>
      <c r="AK59" s="378"/>
      <c r="AL59" s="378"/>
      <c r="AM59" s="378"/>
      <c r="AN59" s="378"/>
      <c r="AO59" s="378"/>
      <c r="AP59" s="378"/>
      <c r="AQ59" s="379"/>
      <c r="AR59" s="362"/>
    </row>
    <row r="60" spans="2:44" s="359" customFormat="1" ht="13.5" customHeight="1" x14ac:dyDescent="0.2">
      <c r="B60" s="361"/>
      <c r="C60" s="397" t="s">
        <v>914</v>
      </c>
      <c r="D60" s="378"/>
      <c r="E60" s="378"/>
      <c r="F60" s="378"/>
      <c r="G60" s="378"/>
      <c r="H60" s="378"/>
      <c r="I60" s="378"/>
      <c r="J60" s="378"/>
      <c r="K60" s="378"/>
      <c r="L60" s="378"/>
      <c r="M60" s="378"/>
      <c r="N60" s="378"/>
      <c r="O60" s="379"/>
      <c r="Q60" s="377" t="s">
        <v>915</v>
      </c>
      <c r="R60" s="378"/>
      <c r="S60" s="378"/>
      <c r="T60" s="378"/>
      <c r="U60" s="378"/>
      <c r="V60" s="378"/>
      <c r="W60" s="378"/>
      <c r="X60" s="378"/>
      <c r="Y60" s="378" t="s">
        <v>381</v>
      </c>
      <c r="Z60" s="378"/>
      <c r="AA60" s="378" t="s">
        <v>382</v>
      </c>
      <c r="AB60" s="378"/>
      <c r="AC60" s="379" t="s">
        <v>383</v>
      </c>
      <c r="AE60" s="377" t="s">
        <v>916</v>
      </c>
      <c r="AF60" s="378"/>
      <c r="AG60" s="378"/>
      <c r="AH60" s="378"/>
      <c r="AI60" s="378"/>
      <c r="AJ60" s="378"/>
      <c r="AK60" s="378"/>
      <c r="AL60" s="378"/>
      <c r="AM60" s="378"/>
      <c r="AN60" s="378"/>
      <c r="AO60" s="378"/>
      <c r="AP60" s="378"/>
      <c r="AQ60" s="379"/>
      <c r="AR60" s="362"/>
    </row>
    <row r="61" spans="2:44" s="359" customFormat="1" ht="13.5" customHeight="1" x14ac:dyDescent="0.2">
      <c r="B61" s="361"/>
      <c r="C61" s="377" t="s">
        <v>917</v>
      </c>
      <c r="D61" s="378"/>
      <c r="E61" s="378"/>
      <c r="F61" s="378"/>
      <c r="G61" s="378"/>
      <c r="H61" s="378"/>
      <c r="I61" s="378"/>
      <c r="J61" s="378"/>
      <c r="K61" s="378"/>
      <c r="L61" s="378"/>
      <c r="M61" s="378"/>
      <c r="N61" s="378"/>
      <c r="O61" s="379"/>
      <c r="Q61" s="377" t="s">
        <v>918</v>
      </c>
      <c r="R61" s="378"/>
      <c r="S61" s="378"/>
      <c r="T61" s="378"/>
      <c r="U61" s="378"/>
      <c r="V61" s="378"/>
      <c r="W61" s="378"/>
      <c r="X61" s="378"/>
      <c r="Y61" s="378"/>
      <c r="Z61" s="378"/>
      <c r="AA61" s="378"/>
      <c r="AB61" s="378"/>
      <c r="AC61" s="379" t="s">
        <v>919</v>
      </c>
      <c r="AE61" s="397" t="s">
        <v>920</v>
      </c>
      <c r="AF61" s="378"/>
      <c r="AG61" s="378"/>
      <c r="AH61" s="378"/>
      <c r="AI61" s="378"/>
      <c r="AJ61" s="378"/>
      <c r="AK61" s="378"/>
      <c r="AL61" s="378"/>
      <c r="AM61" s="378"/>
      <c r="AN61" s="378"/>
      <c r="AO61" s="378"/>
      <c r="AP61" s="378"/>
      <c r="AQ61" s="379"/>
      <c r="AR61" s="362"/>
    </row>
    <row r="62" spans="2:44" s="359" customFormat="1" ht="13.5" customHeight="1" x14ac:dyDescent="0.2">
      <c r="B62" s="361"/>
      <c r="C62" s="377" t="s">
        <v>921</v>
      </c>
      <c r="D62" s="378"/>
      <c r="E62" s="378"/>
      <c r="F62" s="378"/>
      <c r="G62" s="378"/>
      <c r="H62" s="378"/>
      <c r="I62" s="378"/>
      <c r="J62" s="378" t="s">
        <v>382</v>
      </c>
      <c r="K62" s="378"/>
      <c r="L62" s="378" t="s">
        <v>383</v>
      </c>
      <c r="M62" s="378"/>
      <c r="N62" s="378"/>
      <c r="O62" s="379"/>
      <c r="Q62" s="377" t="s">
        <v>922</v>
      </c>
      <c r="R62" s="378"/>
      <c r="S62" s="378"/>
      <c r="T62" s="378"/>
      <c r="U62" s="378"/>
      <c r="V62" s="378"/>
      <c r="W62" s="378"/>
      <c r="X62" s="378"/>
      <c r="Y62" s="378"/>
      <c r="Z62" s="378"/>
      <c r="AA62" s="378"/>
      <c r="AB62" s="378"/>
      <c r="AC62" s="379" t="s">
        <v>919</v>
      </c>
      <c r="AE62" s="377" t="s">
        <v>923</v>
      </c>
      <c r="AF62" s="378"/>
      <c r="AG62" s="378"/>
      <c r="AH62" s="378"/>
      <c r="AI62" s="378"/>
      <c r="AJ62" s="378"/>
      <c r="AK62" s="378"/>
      <c r="AL62" s="378"/>
      <c r="AM62" s="378"/>
      <c r="AN62" s="378"/>
      <c r="AO62" s="378"/>
      <c r="AP62" s="378"/>
      <c r="AQ62" s="379"/>
      <c r="AR62" s="362"/>
    </row>
    <row r="63" spans="2:44" s="359" customFormat="1" ht="13.5" customHeight="1" x14ac:dyDescent="0.2">
      <c r="B63" s="361"/>
      <c r="C63" s="377" t="s">
        <v>924</v>
      </c>
      <c r="D63" s="378"/>
      <c r="E63" s="378"/>
      <c r="F63" s="378"/>
      <c r="G63" s="378"/>
      <c r="H63" s="378"/>
      <c r="I63" s="378"/>
      <c r="J63" s="378"/>
      <c r="K63" s="378"/>
      <c r="L63" s="378"/>
      <c r="M63" s="378"/>
      <c r="N63" s="378"/>
      <c r="O63" s="379"/>
      <c r="Q63" s="377" t="s">
        <v>925</v>
      </c>
      <c r="R63" s="378"/>
      <c r="S63" s="378"/>
      <c r="T63" s="378"/>
      <c r="U63" s="378"/>
      <c r="V63" s="378"/>
      <c r="W63" s="378"/>
      <c r="X63" s="378"/>
      <c r="Y63" s="378"/>
      <c r="Z63" s="378"/>
      <c r="AA63" s="378"/>
      <c r="AB63" s="378"/>
      <c r="AC63" s="379"/>
      <c r="AE63" s="377" t="s">
        <v>926</v>
      </c>
      <c r="AF63" s="378"/>
      <c r="AG63" s="378"/>
      <c r="AH63" s="378"/>
      <c r="AI63" s="378"/>
      <c r="AJ63" s="378"/>
      <c r="AK63" s="378"/>
      <c r="AL63" s="378"/>
      <c r="AM63" s="378"/>
      <c r="AN63" s="378"/>
      <c r="AO63" s="378"/>
      <c r="AP63" s="378"/>
      <c r="AQ63" s="379"/>
      <c r="AR63" s="362"/>
    </row>
    <row r="64" spans="2:44" s="359" customFormat="1" ht="13.5" customHeight="1" x14ac:dyDescent="0.2">
      <c r="B64" s="361"/>
      <c r="C64" s="381"/>
      <c r="D64" s="382"/>
      <c r="E64" s="382"/>
      <c r="F64" s="382"/>
      <c r="G64" s="382"/>
      <c r="H64" s="382"/>
      <c r="I64" s="382"/>
      <c r="J64" s="382"/>
      <c r="K64" s="382"/>
      <c r="L64" s="382"/>
      <c r="M64" s="382"/>
      <c r="N64" s="382"/>
      <c r="O64" s="383"/>
      <c r="Q64" s="381"/>
      <c r="R64" s="382"/>
      <c r="S64" s="382"/>
      <c r="T64" s="382"/>
      <c r="U64" s="382"/>
      <c r="V64" s="382"/>
      <c r="W64" s="382"/>
      <c r="X64" s="382"/>
      <c r="Y64" s="382"/>
      <c r="Z64" s="382"/>
      <c r="AA64" s="382"/>
      <c r="AB64" s="382"/>
      <c r="AC64" s="383"/>
      <c r="AE64" s="381"/>
      <c r="AF64" s="382"/>
      <c r="AG64" s="382"/>
      <c r="AH64" s="382"/>
      <c r="AI64" s="382"/>
      <c r="AJ64" s="382"/>
      <c r="AK64" s="382"/>
      <c r="AL64" s="382"/>
      <c r="AM64" s="382"/>
      <c r="AN64" s="382"/>
      <c r="AO64" s="382"/>
      <c r="AP64" s="382"/>
      <c r="AQ64" s="383"/>
      <c r="AR64" s="362"/>
    </row>
    <row r="65" spans="2:45" s="359" customFormat="1" ht="13.5" customHeight="1" x14ac:dyDescent="0.2">
      <c r="B65" s="361"/>
      <c r="AR65" s="362"/>
    </row>
    <row r="66" spans="2:45" s="359" customFormat="1" ht="13.5" customHeight="1" x14ac:dyDescent="0.2">
      <c r="B66" s="361"/>
      <c r="C66" s="1957" t="s">
        <v>927</v>
      </c>
      <c r="D66" s="1957"/>
      <c r="E66" s="1957"/>
      <c r="F66" s="1957"/>
      <c r="G66" s="1957"/>
      <c r="H66" s="1957"/>
      <c r="I66" s="1957"/>
      <c r="J66" s="1957"/>
      <c r="K66" s="1957"/>
      <c r="L66" s="1957"/>
      <c r="M66" s="1957"/>
      <c r="N66" s="1957"/>
      <c r="O66" s="1957"/>
      <c r="Q66" s="1956" t="s">
        <v>928</v>
      </c>
      <c r="R66" s="1956"/>
      <c r="S66" s="1956"/>
      <c r="T66" s="1956"/>
      <c r="U66" s="1956"/>
      <c r="V66" s="1956"/>
      <c r="W66" s="1956"/>
      <c r="X66" s="1956"/>
      <c r="Y66" s="1956"/>
      <c r="Z66" s="1956"/>
      <c r="AA66" s="1956"/>
      <c r="AB66" s="1956"/>
      <c r="AC66" s="1956"/>
      <c r="AR66" s="362"/>
    </row>
    <row r="67" spans="2:45" s="359" customFormat="1" ht="13.5" customHeight="1" x14ac:dyDescent="0.2">
      <c r="B67" s="361"/>
      <c r="C67" s="373" t="s">
        <v>929</v>
      </c>
      <c r="D67" s="374"/>
      <c r="E67" s="374"/>
      <c r="F67" s="374"/>
      <c r="G67" s="374"/>
      <c r="H67" s="374"/>
      <c r="I67" s="374"/>
      <c r="J67" s="374"/>
      <c r="K67" s="374"/>
      <c r="L67" s="374"/>
      <c r="M67" s="374"/>
      <c r="N67" s="374"/>
      <c r="O67" s="375"/>
      <c r="Q67" s="373" t="s">
        <v>930</v>
      </c>
      <c r="R67" s="374"/>
      <c r="S67" s="374"/>
      <c r="T67" s="374"/>
      <c r="U67" s="374"/>
      <c r="V67" s="374"/>
      <c r="W67" s="374"/>
      <c r="X67" s="374"/>
      <c r="Y67" s="374"/>
      <c r="Z67" s="374"/>
      <c r="AA67" s="374"/>
      <c r="AB67" s="374"/>
      <c r="AC67" s="375"/>
      <c r="AR67" s="362"/>
    </row>
    <row r="68" spans="2:45" s="359" customFormat="1" ht="13.5" customHeight="1" x14ac:dyDescent="0.2">
      <c r="B68" s="361"/>
      <c r="C68" s="377" t="s">
        <v>931</v>
      </c>
      <c r="D68" s="378"/>
      <c r="E68" s="378"/>
      <c r="F68" s="378"/>
      <c r="G68" s="378"/>
      <c r="H68" s="378"/>
      <c r="I68" s="378"/>
      <c r="J68" s="378"/>
      <c r="K68" s="378"/>
      <c r="L68" s="378"/>
      <c r="M68" s="378"/>
      <c r="N68" s="378"/>
      <c r="O68" s="379"/>
      <c r="Q68" s="377" t="s">
        <v>932</v>
      </c>
      <c r="R68" s="378"/>
      <c r="S68" s="378"/>
      <c r="T68" s="378"/>
      <c r="U68" s="378"/>
      <c r="V68" s="378"/>
      <c r="W68" s="378"/>
      <c r="X68" s="378"/>
      <c r="Y68" s="378"/>
      <c r="Z68" s="378"/>
      <c r="AA68" s="378"/>
      <c r="AB68" s="378"/>
      <c r="AC68" s="379"/>
      <c r="AR68" s="362"/>
    </row>
    <row r="69" spans="2:45" s="359" customFormat="1" ht="13.5" customHeight="1" x14ac:dyDescent="0.2">
      <c r="B69" s="361"/>
      <c r="C69" s="377"/>
      <c r="D69" s="378"/>
      <c r="E69" s="378"/>
      <c r="F69" s="378"/>
      <c r="G69" s="378"/>
      <c r="H69" s="378"/>
      <c r="I69" s="378"/>
      <c r="J69" s="378"/>
      <c r="K69" s="378"/>
      <c r="L69" s="378"/>
      <c r="M69" s="378"/>
      <c r="N69" s="378"/>
      <c r="O69" s="379"/>
      <c r="Q69" s="377"/>
      <c r="R69" s="378"/>
      <c r="S69" s="378"/>
      <c r="T69" s="378"/>
      <c r="U69" s="378"/>
      <c r="V69" s="378"/>
      <c r="W69" s="378"/>
      <c r="X69" s="378"/>
      <c r="Y69" s="378"/>
      <c r="Z69" s="378"/>
      <c r="AA69" s="378"/>
      <c r="AB69" s="378"/>
      <c r="AC69" s="379"/>
      <c r="AR69" s="362"/>
    </row>
    <row r="70" spans="2:45" s="359" customFormat="1" ht="13.5" customHeight="1" x14ac:dyDescent="0.2">
      <c r="B70" s="361"/>
      <c r="C70" s="377" t="s">
        <v>933</v>
      </c>
      <c r="D70" s="378"/>
      <c r="E70" s="378"/>
      <c r="F70" s="378"/>
      <c r="G70" s="378"/>
      <c r="H70" s="378"/>
      <c r="I70" s="378"/>
      <c r="J70" s="378" t="s">
        <v>382</v>
      </c>
      <c r="K70" s="378"/>
      <c r="L70" s="378" t="s">
        <v>383</v>
      </c>
      <c r="M70" s="378"/>
      <c r="N70" s="378"/>
      <c r="O70" s="379" t="s">
        <v>858</v>
      </c>
      <c r="Q70" s="377" t="s">
        <v>934</v>
      </c>
      <c r="R70" s="378"/>
      <c r="S70" s="378"/>
      <c r="T70" s="378"/>
      <c r="U70" s="378"/>
      <c r="V70" s="378"/>
      <c r="W70" s="378"/>
      <c r="X70" s="378" t="s">
        <v>382</v>
      </c>
      <c r="Y70" s="378"/>
      <c r="Z70" s="378" t="s">
        <v>383</v>
      </c>
      <c r="AA70" s="378"/>
      <c r="AB70" s="378"/>
      <c r="AC70" s="379" t="s">
        <v>858</v>
      </c>
      <c r="AR70" s="362"/>
    </row>
    <row r="71" spans="2:45" s="359" customFormat="1" ht="13.5" customHeight="1" x14ac:dyDescent="0.2">
      <c r="B71" s="361"/>
      <c r="C71" s="377" t="s">
        <v>935</v>
      </c>
      <c r="D71" s="378"/>
      <c r="E71" s="378"/>
      <c r="F71" s="378"/>
      <c r="G71" s="378"/>
      <c r="H71" s="378"/>
      <c r="I71" s="378"/>
      <c r="J71" s="378"/>
      <c r="K71" s="378"/>
      <c r="L71" s="378"/>
      <c r="M71" s="378"/>
      <c r="N71" s="378"/>
      <c r="O71" s="379"/>
      <c r="Q71" s="377" t="s">
        <v>936</v>
      </c>
      <c r="R71" s="378"/>
      <c r="S71" s="378"/>
      <c r="T71" s="378"/>
      <c r="U71" s="378"/>
      <c r="V71" s="378"/>
      <c r="W71" s="378"/>
      <c r="X71" s="378"/>
      <c r="Y71" s="378"/>
      <c r="Z71" s="378"/>
      <c r="AA71" s="378"/>
      <c r="AB71" s="378"/>
      <c r="AC71" s="379"/>
      <c r="AR71" s="362"/>
    </row>
    <row r="72" spans="2:45" s="359" customFormat="1" ht="13.5" customHeight="1" x14ac:dyDescent="0.2">
      <c r="B72" s="361"/>
      <c r="C72" s="381"/>
      <c r="D72" s="382"/>
      <c r="E72" s="382"/>
      <c r="F72" s="382"/>
      <c r="G72" s="382"/>
      <c r="H72" s="382"/>
      <c r="I72" s="382"/>
      <c r="J72" s="382"/>
      <c r="K72" s="382"/>
      <c r="L72" s="382"/>
      <c r="M72" s="382"/>
      <c r="N72" s="382"/>
      <c r="O72" s="383"/>
      <c r="Q72" s="381"/>
      <c r="R72" s="382"/>
      <c r="S72" s="382"/>
      <c r="T72" s="382"/>
      <c r="U72" s="382"/>
      <c r="V72" s="382"/>
      <c r="W72" s="382"/>
      <c r="X72" s="382"/>
      <c r="Y72" s="382"/>
      <c r="Z72" s="382"/>
      <c r="AA72" s="382"/>
      <c r="AB72" s="382"/>
      <c r="AC72" s="383"/>
      <c r="AE72" s="389"/>
      <c r="AF72" s="389"/>
      <c r="AR72" s="362"/>
    </row>
    <row r="73" spans="2:45" s="359" customFormat="1" ht="13.5" customHeight="1" x14ac:dyDescent="0.2">
      <c r="B73" s="361"/>
      <c r="C73" s="360"/>
      <c r="D73" s="360"/>
      <c r="E73" s="360"/>
      <c r="F73" s="360"/>
      <c r="G73" s="360"/>
      <c r="H73" s="360"/>
      <c r="I73" s="360"/>
      <c r="J73" s="360"/>
      <c r="K73" s="360"/>
      <c r="L73" s="360"/>
      <c r="M73" s="360"/>
      <c r="N73" s="360"/>
      <c r="O73" s="360"/>
      <c r="Q73" s="360"/>
      <c r="R73" s="360"/>
      <c r="S73" s="360"/>
      <c r="T73" s="360"/>
      <c r="U73" s="360"/>
      <c r="V73" s="360"/>
      <c r="W73" s="360"/>
      <c r="X73" s="360"/>
      <c r="Y73" s="360"/>
      <c r="Z73" s="360"/>
      <c r="AA73" s="360"/>
      <c r="AB73" s="360"/>
      <c r="AC73" s="360"/>
      <c r="AE73" s="389"/>
      <c r="AF73" s="389"/>
      <c r="AR73" s="362"/>
    </row>
    <row r="74" spans="2:45" s="359" customFormat="1" ht="13.5" customHeight="1" x14ac:dyDescent="0.2">
      <c r="B74" s="1958" t="s">
        <v>937</v>
      </c>
      <c r="C74" s="1959"/>
      <c r="D74" s="1959"/>
      <c r="E74" s="1959"/>
      <c r="F74" s="1959"/>
      <c r="G74" s="1959"/>
      <c r="H74" s="1959"/>
      <c r="I74" s="1959"/>
      <c r="J74" s="1959"/>
      <c r="K74" s="1959"/>
      <c r="L74" s="1959"/>
      <c r="M74" s="1959"/>
      <c r="N74" s="1959"/>
      <c r="O74" s="1959"/>
      <c r="P74" s="1959"/>
      <c r="Q74" s="1959"/>
      <c r="R74" s="1959"/>
      <c r="S74" s="1959"/>
      <c r="T74" s="1959"/>
      <c r="U74" s="1959"/>
      <c r="V74" s="1959"/>
      <c r="W74" s="1959"/>
      <c r="X74" s="1959"/>
      <c r="Y74" s="1959"/>
      <c r="Z74" s="1959"/>
      <c r="AA74" s="1959"/>
      <c r="AB74" s="1959"/>
      <c r="AC74" s="1959"/>
      <c r="AD74" s="1959"/>
      <c r="AE74" s="1959"/>
      <c r="AF74" s="1959"/>
      <c r="AG74" s="1959"/>
      <c r="AH74" s="1959"/>
      <c r="AI74" s="1959"/>
      <c r="AJ74" s="1959"/>
      <c r="AK74" s="1959"/>
      <c r="AL74" s="1959"/>
      <c r="AM74" s="1959"/>
      <c r="AN74" s="1959"/>
      <c r="AO74" s="1959"/>
      <c r="AP74" s="1959"/>
      <c r="AQ74" s="1959"/>
      <c r="AR74" s="1960"/>
    </row>
    <row r="75" spans="2:45" s="359" customFormat="1" ht="13.5" customHeight="1" x14ac:dyDescent="0.2">
      <c r="B75" s="370"/>
      <c r="C75" s="1956"/>
      <c r="D75" s="1956"/>
      <c r="E75" s="1956"/>
      <c r="F75" s="1956"/>
      <c r="G75" s="1956"/>
      <c r="H75" s="1956"/>
      <c r="I75" s="1957"/>
      <c r="J75" s="1957"/>
      <c r="K75" s="1957"/>
      <c r="L75" s="1957"/>
      <c r="M75" s="1957"/>
      <c r="N75" s="1957"/>
      <c r="O75" s="1957"/>
      <c r="P75" s="371"/>
      <c r="Q75" s="371"/>
      <c r="R75" s="371"/>
      <c r="S75" s="371"/>
      <c r="T75" s="371"/>
      <c r="U75" s="371"/>
      <c r="V75" s="371"/>
      <c r="W75" s="371"/>
      <c r="X75" s="371"/>
      <c r="Y75" s="371"/>
      <c r="Z75" s="371"/>
      <c r="AA75" s="1956"/>
      <c r="AB75" s="1956"/>
      <c r="AC75" s="1956"/>
      <c r="AD75" s="1956"/>
      <c r="AE75" s="1956"/>
      <c r="AF75" s="1956"/>
      <c r="AG75" s="1956"/>
      <c r="AH75" s="1956"/>
      <c r="AI75" s="1956"/>
      <c r="AJ75" s="1956"/>
      <c r="AK75" s="1956"/>
      <c r="AL75" s="1956"/>
      <c r="AM75" s="1956"/>
      <c r="AN75" s="371"/>
      <c r="AO75" s="371"/>
      <c r="AP75" s="371"/>
      <c r="AQ75" s="371"/>
      <c r="AR75" s="372"/>
    </row>
    <row r="76" spans="2:45" s="359" customFormat="1" ht="13.5" customHeight="1" x14ac:dyDescent="0.2">
      <c r="B76" s="370"/>
      <c r="C76" s="373" t="s">
        <v>938</v>
      </c>
      <c r="D76" s="374"/>
      <c r="E76" s="374"/>
      <c r="F76" s="374"/>
      <c r="G76" s="374"/>
      <c r="H76" s="374"/>
      <c r="I76" s="374"/>
      <c r="J76" s="374"/>
      <c r="K76" s="374"/>
      <c r="L76" s="374"/>
      <c r="M76" s="374"/>
      <c r="N76" s="374"/>
      <c r="O76" s="374"/>
      <c r="P76" s="374"/>
      <c r="Q76" s="374"/>
      <c r="R76" s="375"/>
      <c r="S76" s="371"/>
      <c r="T76" s="371"/>
      <c r="U76" s="371"/>
      <c r="V76" s="371"/>
      <c r="W76" s="371"/>
      <c r="AR76" s="362"/>
      <c r="AS76" s="372"/>
    </row>
    <row r="77" spans="2:45" s="359" customFormat="1" ht="13.5" customHeight="1" x14ac:dyDescent="0.2">
      <c r="B77" s="370"/>
      <c r="C77" s="377" t="s">
        <v>939</v>
      </c>
      <c r="D77" s="378"/>
      <c r="E77" s="378"/>
      <c r="F77" s="378"/>
      <c r="G77" s="378"/>
      <c r="H77" s="378"/>
      <c r="I77" s="378"/>
      <c r="J77" s="378"/>
      <c r="K77" s="378"/>
      <c r="L77" s="378"/>
      <c r="M77" s="378"/>
      <c r="N77" s="378"/>
      <c r="O77" s="378"/>
      <c r="P77" s="378"/>
      <c r="Q77" s="378"/>
      <c r="R77" s="379"/>
      <c r="S77" s="371"/>
      <c r="T77" s="371"/>
      <c r="U77" s="371"/>
      <c r="V77" s="371"/>
      <c r="W77" s="371"/>
      <c r="AR77" s="362"/>
      <c r="AS77" s="372"/>
    </row>
    <row r="78" spans="2:45" s="359" customFormat="1" ht="13.5" customHeight="1" x14ac:dyDescent="0.2">
      <c r="B78" s="370"/>
      <c r="C78" s="377"/>
      <c r="D78" s="378"/>
      <c r="E78" s="378"/>
      <c r="F78" s="378"/>
      <c r="G78" s="378"/>
      <c r="H78" s="378"/>
      <c r="I78" s="378"/>
      <c r="J78" s="378"/>
      <c r="K78" s="378"/>
      <c r="L78" s="378"/>
      <c r="M78" s="378"/>
      <c r="N78" s="378"/>
      <c r="O78" s="378"/>
      <c r="P78" s="378"/>
      <c r="Q78" s="378"/>
      <c r="R78" s="379"/>
      <c r="S78" s="371"/>
      <c r="T78" s="371"/>
      <c r="U78" s="371"/>
      <c r="V78" s="371"/>
      <c r="W78" s="371"/>
      <c r="AR78" s="362"/>
      <c r="AS78" s="372"/>
    </row>
    <row r="79" spans="2:45" s="359" customFormat="1" ht="13.5" customHeight="1" x14ac:dyDescent="0.2">
      <c r="B79" s="370"/>
      <c r="C79" s="377" t="s">
        <v>940</v>
      </c>
      <c r="D79" s="378"/>
      <c r="E79" s="378"/>
      <c r="F79" s="378"/>
      <c r="G79" s="378"/>
      <c r="H79" s="378"/>
      <c r="I79" s="378"/>
      <c r="J79" s="378" t="s">
        <v>381</v>
      </c>
      <c r="K79" s="378"/>
      <c r="L79" s="378" t="s">
        <v>395</v>
      </c>
      <c r="M79" s="378"/>
      <c r="N79" s="378" t="s">
        <v>941</v>
      </c>
      <c r="O79" s="378"/>
      <c r="P79" s="378"/>
      <c r="Q79" s="378"/>
      <c r="R79" s="379" t="s">
        <v>858</v>
      </c>
      <c r="S79" s="371"/>
      <c r="T79" s="371"/>
      <c r="U79" s="371"/>
      <c r="V79" s="371"/>
      <c r="W79" s="371"/>
      <c r="AR79" s="362"/>
      <c r="AS79" s="372"/>
    </row>
    <row r="80" spans="2:45" s="359" customFormat="1" ht="13.5" customHeight="1" x14ac:dyDescent="0.2">
      <c r="B80" s="370"/>
      <c r="C80" s="381"/>
      <c r="D80" s="382"/>
      <c r="E80" s="382"/>
      <c r="F80" s="382"/>
      <c r="G80" s="382"/>
      <c r="H80" s="382"/>
      <c r="I80" s="382"/>
      <c r="J80" s="382"/>
      <c r="K80" s="382"/>
      <c r="L80" s="382"/>
      <c r="M80" s="382"/>
      <c r="N80" s="382"/>
      <c r="O80" s="382"/>
      <c r="P80" s="382"/>
      <c r="Q80" s="382"/>
      <c r="R80" s="383"/>
      <c r="S80" s="371"/>
      <c r="T80" s="371"/>
      <c r="U80" s="371"/>
      <c r="V80" s="371"/>
      <c r="W80" s="371"/>
      <c r="AR80" s="362"/>
      <c r="AS80" s="372"/>
    </row>
    <row r="81" spans="2:45" s="359" customFormat="1" ht="13.5" customHeight="1" x14ac:dyDescent="0.2">
      <c r="B81" s="370"/>
      <c r="C81" s="371"/>
      <c r="D81" s="371"/>
      <c r="E81" s="371"/>
      <c r="F81" s="371"/>
      <c r="G81" s="371"/>
      <c r="H81" s="371"/>
      <c r="Y81" s="371"/>
      <c r="Z81" s="371"/>
      <c r="AA81" s="371"/>
      <c r="AB81" s="371"/>
      <c r="AC81" s="371"/>
      <c r="AR81" s="362"/>
      <c r="AS81" s="372"/>
    </row>
    <row r="82" spans="2:45" s="359" customFormat="1" ht="13.5" customHeight="1" x14ac:dyDescent="0.2">
      <c r="B82" s="368"/>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9"/>
      <c r="AS82" s="362"/>
    </row>
    <row r="83" spans="2:45" s="359" customFormat="1" ht="13.5" customHeight="1" x14ac:dyDescent="0.2">
      <c r="AR83" s="403" t="s">
        <v>942</v>
      </c>
    </row>
    <row r="84" spans="2:45" s="359" customFormat="1" ht="13.5" customHeight="1" x14ac:dyDescent="0.2"/>
    <row r="85" spans="2:45" s="359" customFormat="1" ht="13.5" customHeight="1" x14ac:dyDescent="0.2"/>
    <row r="86" spans="2:45" s="359" customFormat="1" ht="13.5" customHeight="1" x14ac:dyDescent="0.2"/>
    <row r="87" spans="2:45" s="359" customFormat="1" ht="13.5" customHeight="1" x14ac:dyDescent="0.2"/>
    <row r="88" spans="2:45" s="359" customFormat="1" ht="13.5" customHeight="1" x14ac:dyDescent="0.2"/>
    <row r="89" spans="2:45" s="359" customFormat="1" ht="13.5" customHeight="1" x14ac:dyDescent="0.2"/>
    <row r="90" spans="2:45" s="359" customFormat="1" ht="13.5" customHeight="1" x14ac:dyDescent="0.2"/>
    <row r="91" spans="2:45" s="359" customFormat="1" ht="13.5" customHeight="1" x14ac:dyDescent="0.2"/>
    <row r="92" spans="2:45" s="359" customFormat="1" ht="13.5" customHeight="1" x14ac:dyDescent="0.2"/>
    <row r="93" spans="2:45" s="359" customFormat="1" ht="13.5" customHeight="1" x14ac:dyDescent="0.2"/>
    <row r="94" spans="2:45" s="359" customFormat="1" ht="13.5" customHeight="1" x14ac:dyDescent="0.2"/>
    <row r="95" spans="2:45" s="359" customFormat="1" ht="13.5" customHeight="1" x14ac:dyDescent="0.2"/>
    <row r="96" spans="2:45" s="359" customFormat="1" ht="13.5" customHeight="1" x14ac:dyDescent="0.2"/>
    <row r="97" s="359" customFormat="1" ht="13.5" customHeight="1" x14ac:dyDescent="0.2"/>
    <row r="98" s="359" customFormat="1" ht="13.5" customHeight="1" x14ac:dyDescent="0.2"/>
    <row r="99" s="359" customFormat="1" ht="13.5" customHeight="1" x14ac:dyDescent="0.2"/>
    <row r="100" s="359" customFormat="1" ht="13.5" customHeight="1" x14ac:dyDescent="0.2"/>
    <row r="101" s="359" customFormat="1" ht="13.5" customHeight="1" x14ac:dyDescent="0.2"/>
    <row r="102" s="359" customFormat="1" ht="13.5" customHeight="1" x14ac:dyDescent="0.2"/>
    <row r="103" s="359" customFormat="1" ht="13.5" customHeight="1" x14ac:dyDescent="0.2"/>
    <row r="104" s="359" customFormat="1" ht="13.5" customHeight="1" x14ac:dyDescent="0.2"/>
    <row r="105" s="359" customFormat="1" ht="13.5" customHeight="1" x14ac:dyDescent="0.2"/>
    <row r="106" s="359" customFormat="1" ht="13.5" customHeight="1" x14ac:dyDescent="0.2"/>
    <row r="107" s="359" customFormat="1" ht="13.5" customHeight="1" x14ac:dyDescent="0.2"/>
    <row r="108" s="359" customFormat="1" ht="13.5" customHeight="1" x14ac:dyDescent="0.2"/>
    <row r="109" s="359" customFormat="1" ht="13.5" customHeight="1" x14ac:dyDescent="0.2"/>
    <row r="110" s="359" customFormat="1" ht="13.5" customHeight="1" x14ac:dyDescent="0.2"/>
    <row r="111" s="359" customFormat="1" ht="13.5" customHeight="1" x14ac:dyDescent="0.2"/>
    <row r="112" s="359" customFormat="1" ht="13.5" customHeight="1" x14ac:dyDescent="0.2"/>
    <row r="113" s="359" customFormat="1" ht="13.5" customHeight="1" x14ac:dyDescent="0.2"/>
    <row r="114" s="359" customFormat="1" ht="13.5" customHeight="1" x14ac:dyDescent="0.2"/>
    <row r="115" s="359" customFormat="1" ht="13.5" customHeight="1" x14ac:dyDescent="0.2"/>
    <row r="116" s="359" customFormat="1" ht="13.5" customHeight="1" x14ac:dyDescent="0.2"/>
    <row r="117" s="359" customFormat="1" ht="13.5" customHeight="1" x14ac:dyDescent="0.2"/>
    <row r="118" s="359" customFormat="1" ht="13.5" customHeight="1" x14ac:dyDescent="0.2"/>
    <row r="119" s="359" customFormat="1" ht="13.5" customHeight="1" x14ac:dyDescent="0.2"/>
    <row r="120" s="359" customFormat="1" ht="13.5" customHeight="1" x14ac:dyDescent="0.2"/>
    <row r="121" s="359" customFormat="1" ht="13.5" customHeight="1" x14ac:dyDescent="0.2"/>
    <row r="122" s="359" customFormat="1" ht="13.5" customHeight="1" x14ac:dyDescent="0.2"/>
    <row r="123" s="359" customFormat="1" ht="13.5" customHeight="1" x14ac:dyDescent="0.2"/>
    <row r="124" s="359" customFormat="1" ht="13.5" customHeight="1" x14ac:dyDescent="0.2"/>
    <row r="125" s="359" customFormat="1" ht="13.5" customHeight="1" x14ac:dyDescent="0.2"/>
    <row r="126" s="359" customFormat="1" ht="13.5" customHeight="1" x14ac:dyDescent="0.2"/>
    <row r="127" s="359" customFormat="1" ht="13.5" customHeight="1" x14ac:dyDescent="0.2"/>
    <row r="128" s="359" customFormat="1" ht="13.5" customHeight="1" x14ac:dyDescent="0.2"/>
    <row r="129" s="359" customFormat="1" ht="13.5" customHeight="1" x14ac:dyDescent="0.2"/>
    <row r="130" s="359" customFormat="1" ht="13.5" customHeight="1" x14ac:dyDescent="0.2"/>
    <row r="131" s="359" customFormat="1" ht="13.5" customHeight="1" x14ac:dyDescent="0.2"/>
    <row r="132" s="359" customFormat="1" ht="13.5" customHeight="1" x14ac:dyDescent="0.2"/>
    <row r="133" s="359" customFormat="1" ht="13.5" customHeight="1" x14ac:dyDescent="0.2"/>
    <row r="134" s="359" customFormat="1" ht="13.5" customHeight="1" x14ac:dyDescent="0.2"/>
    <row r="135" s="359" customFormat="1"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5"/>
  <conditionalFormatting sqref="F7 F13 H13 G14">
    <cfRule type="cellIs" dxfId="140" priority="2" operator="equal">
      <formula>""</formula>
    </cfRule>
  </conditionalFormatting>
  <conditionalFormatting sqref="F18 F21">
    <cfRule type="cellIs" dxfId="139" priority="1" operator="equal">
      <formula>""</formula>
    </cfRule>
  </conditionalFormatting>
  <conditionalFormatting sqref="J8:P10 Y8:AD10 AK8:AP10 H15:P16 X15:AD16 AI15:AP16 H19:P20 X19:AD20 AI19:AP20 H22:P23 X22:AD23 AI22:AP23">
    <cfRule type="cellIs" dxfId="138" priority="3" operator="equal">
      <formula>""</formula>
    </cfRule>
  </conditionalFormatting>
  <pageMargins left="0.23622047244094491" right="0.23622047244094491" top="0.15748031496062992" bottom="0.15748031496062992"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B2:S44"/>
  <sheetViews>
    <sheetView view="pageBreakPreview" zoomScale="60" zoomScaleNormal="100" workbookViewId="0">
      <selection activeCell="AF23" sqref="AF23"/>
    </sheetView>
  </sheetViews>
  <sheetFormatPr defaultColWidth="10" defaultRowHeight="26.4" x14ac:dyDescent="0.2"/>
  <cols>
    <col min="1" max="1" width="4.5546875" style="404" customWidth="1"/>
    <col min="2" max="19" width="9.109375" style="404" customWidth="1"/>
    <col min="20" max="16384" width="10" style="404"/>
  </cols>
  <sheetData>
    <row r="2" spans="2:19" x14ac:dyDescent="0.2">
      <c r="M2" s="405"/>
      <c r="N2" s="405"/>
      <c r="O2" s="405" t="s">
        <v>381</v>
      </c>
      <c r="P2" s="405"/>
      <c r="Q2" s="405" t="s">
        <v>382</v>
      </c>
      <c r="R2" s="405"/>
      <c r="S2" s="405" t="s">
        <v>383</v>
      </c>
    </row>
    <row r="4" spans="2:19" ht="37.799999999999997" x14ac:dyDescent="0.2">
      <c r="B4" s="2001" t="s">
        <v>943</v>
      </c>
      <c r="C4" s="2001"/>
      <c r="D4" s="2001"/>
      <c r="E4" s="2001"/>
      <c r="F4" s="2001"/>
      <c r="G4" s="2001"/>
      <c r="H4" s="2001"/>
      <c r="I4" s="2001"/>
      <c r="J4" s="2001"/>
      <c r="K4" s="2001"/>
      <c r="L4" s="2001"/>
      <c r="M4" s="2001"/>
      <c r="N4" s="2001"/>
      <c r="O4" s="2001"/>
      <c r="P4" s="2001"/>
      <c r="Q4" s="2001"/>
      <c r="R4" s="2001"/>
      <c r="S4" s="2001"/>
    </row>
    <row r="6" spans="2:19" ht="35.25" customHeight="1" x14ac:dyDescent="0.2">
      <c r="B6" s="1994" t="s">
        <v>387</v>
      </c>
      <c r="C6" s="1994"/>
      <c r="D6" s="1995"/>
      <c r="E6" s="1995"/>
      <c r="F6" s="1995"/>
      <c r="G6" s="1995"/>
      <c r="H6" s="1995"/>
      <c r="I6" s="1995"/>
      <c r="J6" s="406"/>
      <c r="K6" s="1994" t="s">
        <v>757</v>
      </c>
      <c r="L6" s="1994"/>
      <c r="M6" s="1995"/>
      <c r="N6" s="1995"/>
      <c r="O6" s="1995"/>
      <c r="P6" s="1995"/>
      <c r="Q6" s="1995"/>
      <c r="R6" s="1995"/>
      <c r="S6" s="1995"/>
    </row>
    <row r="7" spans="2:19" ht="35.25" customHeight="1" x14ac:dyDescent="0.2">
      <c r="B7" s="1994" t="s">
        <v>758</v>
      </c>
      <c r="C7" s="1994"/>
      <c r="D7" s="1995"/>
      <c r="E7" s="1995"/>
      <c r="F7" s="1995"/>
      <c r="G7" s="1995"/>
      <c r="H7" s="1995"/>
      <c r="I7" s="1995"/>
      <c r="J7" s="406"/>
      <c r="K7" s="1994" t="s">
        <v>759</v>
      </c>
      <c r="L7" s="1994"/>
      <c r="M7" s="1995"/>
      <c r="N7" s="1995"/>
      <c r="O7" s="1995"/>
      <c r="P7" s="1995"/>
      <c r="Q7" s="1995"/>
      <c r="R7" s="1995"/>
      <c r="S7" s="1995"/>
    </row>
    <row r="8" spans="2:19" ht="35.25" customHeight="1" x14ac:dyDescent="0.2">
      <c r="B8" s="1994" t="s">
        <v>760</v>
      </c>
      <c r="C8" s="1994"/>
      <c r="D8" s="1995"/>
      <c r="E8" s="1995"/>
      <c r="F8" s="1995"/>
      <c r="G8" s="1995"/>
      <c r="H8" s="1995"/>
      <c r="I8" s="1995"/>
      <c r="J8" s="406"/>
      <c r="K8" s="1994" t="s">
        <v>761</v>
      </c>
      <c r="L8" s="1994"/>
      <c r="M8" s="1995"/>
      <c r="N8" s="1995"/>
      <c r="O8" s="1995"/>
      <c r="P8" s="1995"/>
      <c r="Q8" s="1995"/>
      <c r="R8" s="1995"/>
      <c r="S8" s="1995"/>
    </row>
    <row r="10" spans="2:19" ht="30" customHeight="1" x14ac:dyDescent="0.2">
      <c r="B10" s="1996" t="s">
        <v>944</v>
      </c>
      <c r="C10" s="1997"/>
      <c r="D10" s="1997"/>
      <c r="E10" s="1997"/>
      <c r="F10" s="1997"/>
      <c r="G10" s="1997"/>
      <c r="H10" s="1997"/>
      <c r="I10" s="1997"/>
      <c r="J10" s="1997"/>
      <c r="K10" s="1997"/>
      <c r="L10" s="1997"/>
      <c r="M10" s="1997"/>
      <c r="N10" s="1997"/>
      <c r="O10" s="1997"/>
      <c r="P10" s="1997"/>
      <c r="Q10" s="1997"/>
      <c r="R10" s="1997"/>
      <c r="S10" s="1998"/>
    </row>
    <row r="11" spans="2:19" ht="30" customHeight="1" x14ac:dyDescent="0.2">
      <c r="B11" s="407" t="s">
        <v>945</v>
      </c>
      <c r="K11" s="407" t="s">
        <v>946</v>
      </c>
      <c r="L11" s="408"/>
      <c r="M11" s="408"/>
      <c r="N11" s="408"/>
      <c r="O11" s="408"/>
      <c r="P11" s="408"/>
      <c r="Q11" s="408"/>
      <c r="R11" s="408"/>
      <c r="S11" s="409"/>
    </row>
    <row r="12" spans="2:19" ht="30" customHeight="1" x14ac:dyDescent="0.2">
      <c r="B12" s="410"/>
      <c r="K12" s="410"/>
      <c r="S12" s="411"/>
    </row>
    <row r="13" spans="2:19" ht="30" customHeight="1" x14ac:dyDescent="0.2">
      <c r="B13" s="410"/>
      <c r="C13" s="412" t="s">
        <v>947</v>
      </c>
      <c r="K13" s="410"/>
      <c r="L13" s="412" t="s">
        <v>948</v>
      </c>
      <c r="S13" s="411"/>
    </row>
    <row r="14" spans="2:19" ht="30" customHeight="1" x14ac:dyDescent="0.2">
      <c r="B14" s="410"/>
      <c r="C14" s="412" t="s">
        <v>949</v>
      </c>
      <c r="K14" s="410"/>
      <c r="L14" s="412" t="s">
        <v>950</v>
      </c>
      <c r="S14" s="411"/>
    </row>
    <row r="15" spans="2:19" ht="30" customHeight="1" x14ac:dyDescent="0.2">
      <c r="B15" s="410"/>
      <c r="C15" s="412" t="s">
        <v>951</v>
      </c>
      <c r="K15" s="410"/>
      <c r="L15" s="412" t="s">
        <v>952</v>
      </c>
      <c r="S15" s="411"/>
    </row>
    <row r="16" spans="2:19" ht="30" customHeight="1" x14ac:dyDescent="0.2">
      <c r="B16" s="410"/>
      <c r="C16" s="412" t="s">
        <v>953</v>
      </c>
      <c r="K16" s="410"/>
      <c r="S16" s="411"/>
    </row>
    <row r="17" spans="2:19" ht="30" customHeight="1" x14ac:dyDescent="0.2">
      <c r="B17" s="410"/>
      <c r="K17" s="410"/>
      <c r="S17" s="411"/>
    </row>
    <row r="18" spans="2:19" ht="30" customHeight="1" x14ac:dyDescent="0.2">
      <c r="B18" s="410"/>
      <c r="K18" s="410"/>
      <c r="S18" s="411"/>
    </row>
    <row r="19" spans="2:19" ht="30" customHeight="1" x14ac:dyDescent="0.2">
      <c r="B19" s="413" t="s">
        <v>954</v>
      </c>
      <c r="C19" s="408"/>
      <c r="D19" s="408"/>
      <c r="E19" s="408"/>
      <c r="F19" s="408"/>
      <c r="G19" s="408"/>
      <c r="H19" s="408"/>
      <c r="I19" s="408"/>
      <c r="J19" s="409"/>
      <c r="K19" s="410"/>
      <c r="S19" s="411"/>
    </row>
    <row r="20" spans="2:19" ht="30" customHeight="1" x14ac:dyDescent="0.2">
      <c r="B20" s="410"/>
      <c r="J20" s="411"/>
      <c r="K20" s="410"/>
      <c r="S20" s="411"/>
    </row>
    <row r="21" spans="2:19" ht="30" customHeight="1" x14ac:dyDescent="0.2">
      <c r="B21" s="410"/>
      <c r="C21" s="412" t="s">
        <v>955</v>
      </c>
      <c r="J21" s="411"/>
      <c r="K21" s="410"/>
      <c r="S21" s="411"/>
    </row>
    <row r="22" spans="2:19" ht="30" customHeight="1" x14ac:dyDescent="0.2">
      <c r="B22" s="410"/>
      <c r="C22" s="412" t="s">
        <v>956</v>
      </c>
      <c r="J22" s="411"/>
      <c r="K22" s="410"/>
      <c r="S22" s="411"/>
    </row>
    <row r="23" spans="2:19" ht="30" customHeight="1" x14ac:dyDescent="0.2">
      <c r="B23" s="410"/>
      <c r="C23" s="412" t="s">
        <v>957</v>
      </c>
      <c r="J23" s="411"/>
      <c r="K23" s="410"/>
      <c r="S23" s="411"/>
    </row>
    <row r="24" spans="2:19" ht="30" customHeight="1" x14ac:dyDescent="0.2">
      <c r="B24" s="414"/>
      <c r="C24" s="415"/>
      <c r="D24" s="415"/>
      <c r="E24" s="415"/>
      <c r="F24" s="415"/>
      <c r="G24" s="415"/>
      <c r="H24" s="415"/>
      <c r="I24" s="415"/>
      <c r="J24" s="416"/>
      <c r="K24" s="410"/>
      <c r="S24" s="411"/>
    </row>
    <row r="25" spans="2:19" ht="30" customHeight="1" x14ac:dyDescent="0.2">
      <c r="B25" s="407" t="s">
        <v>958</v>
      </c>
      <c r="K25" s="410"/>
      <c r="S25" s="411"/>
    </row>
    <row r="26" spans="2:19" ht="30" customHeight="1" x14ac:dyDescent="0.2">
      <c r="B26" s="410"/>
      <c r="K26" s="410"/>
      <c r="S26" s="411"/>
    </row>
    <row r="27" spans="2:19" ht="30" customHeight="1" x14ac:dyDescent="0.2">
      <c r="B27" s="410"/>
      <c r="C27" s="412" t="s">
        <v>959</v>
      </c>
      <c r="K27" s="410"/>
      <c r="S27" s="411"/>
    </row>
    <row r="28" spans="2:19" ht="30" customHeight="1" x14ac:dyDescent="0.2">
      <c r="B28" s="410"/>
      <c r="C28" s="412" t="s">
        <v>960</v>
      </c>
      <c r="K28" s="410"/>
      <c r="S28" s="411"/>
    </row>
    <row r="29" spans="2:19" ht="30" customHeight="1" x14ac:dyDescent="0.2">
      <c r="B29" s="410"/>
      <c r="C29" s="412" t="s">
        <v>961</v>
      </c>
      <c r="K29" s="410"/>
      <c r="S29" s="411"/>
    </row>
    <row r="30" spans="2:19" ht="30" customHeight="1" x14ac:dyDescent="0.2">
      <c r="B30" s="410"/>
      <c r="K30" s="410"/>
      <c r="S30" s="411"/>
    </row>
    <row r="31" spans="2:19" ht="30" customHeight="1" x14ac:dyDescent="0.2">
      <c r="B31" s="414"/>
      <c r="C31" s="415"/>
      <c r="D31" s="415"/>
      <c r="E31" s="415"/>
      <c r="F31" s="415"/>
      <c r="G31" s="415"/>
      <c r="H31" s="415"/>
      <c r="I31" s="415"/>
      <c r="J31" s="415"/>
      <c r="K31" s="414"/>
      <c r="L31" s="415"/>
      <c r="M31" s="415"/>
      <c r="N31" s="415"/>
      <c r="O31" s="415"/>
      <c r="P31" s="415"/>
      <c r="Q31" s="415"/>
      <c r="R31" s="415"/>
      <c r="S31" s="416"/>
    </row>
    <row r="32" spans="2:19" ht="30" customHeight="1" x14ac:dyDescent="0.2"/>
    <row r="33" spans="2:19" ht="30" customHeight="1" x14ac:dyDescent="0.2">
      <c r="B33" s="1996" t="s">
        <v>962</v>
      </c>
      <c r="C33" s="1999"/>
      <c r="D33" s="1999"/>
      <c r="E33" s="1999"/>
      <c r="F33" s="1999"/>
      <c r="G33" s="1999"/>
      <c r="H33" s="1999"/>
      <c r="I33" s="1999"/>
      <c r="J33" s="1999"/>
      <c r="K33" s="1999"/>
      <c r="L33" s="1999"/>
      <c r="M33" s="1999"/>
      <c r="N33" s="1999"/>
      <c r="O33" s="1999"/>
      <c r="P33" s="1999"/>
      <c r="Q33" s="1999"/>
      <c r="R33" s="1999"/>
      <c r="S33" s="2000"/>
    </row>
    <row r="34" spans="2:19" ht="30.75" customHeight="1" x14ac:dyDescent="0.2">
      <c r="B34" s="410"/>
      <c r="S34" s="411"/>
    </row>
    <row r="35" spans="2:19" ht="30.75" customHeight="1" x14ac:dyDescent="0.2">
      <c r="B35" s="410"/>
      <c r="S35" s="411"/>
    </row>
    <row r="36" spans="2:19" ht="30.75" customHeight="1" x14ac:dyDescent="0.2">
      <c r="B36" s="410"/>
      <c r="C36" s="412" t="s">
        <v>963</v>
      </c>
      <c r="S36" s="411"/>
    </row>
    <row r="37" spans="2:19" ht="30.75" customHeight="1" x14ac:dyDescent="0.2">
      <c r="B37" s="410"/>
      <c r="C37" s="412" t="s">
        <v>964</v>
      </c>
      <c r="S37" s="411"/>
    </row>
    <row r="38" spans="2:19" ht="30.75" customHeight="1" x14ac:dyDescent="0.2">
      <c r="B38" s="410"/>
      <c r="S38" s="411"/>
    </row>
    <row r="39" spans="2:19" ht="30.75" customHeight="1" x14ac:dyDescent="0.2">
      <c r="B39" s="410"/>
      <c r="S39" s="411"/>
    </row>
    <row r="40" spans="2:19" ht="30.75" customHeight="1" x14ac:dyDescent="0.2">
      <c r="B40" s="410"/>
      <c r="S40" s="411"/>
    </row>
    <row r="41" spans="2:19" ht="30.75" customHeight="1" x14ac:dyDescent="0.2">
      <c r="B41" s="410"/>
      <c r="S41" s="411"/>
    </row>
    <row r="42" spans="2:19" ht="30.75" customHeight="1" x14ac:dyDescent="0.2">
      <c r="B42" s="414"/>
      <c r="C42" s="415"/>
      <c r="D42" s="415"/>
      <c r="E42" s="415"/>
      <c r="F42" s="415"/>
      <c r="G42" s="415"/>
      <c r="H42" s="415"/>
      <c r="I42" s="415"/>
      <c r="J42" s="415"/>
      <c r="K42" s="415"/>
      <c r="L42" s="415"/>
      <c r="M42" s="415"/>
      <c r="N42" s="415"/>
      <c r="O42" s="415"/>
      <c r="P42" s="415"/>
      <c r="Q42" s="415"/>
      <c r="R42" s="415"/>
      <c r="S42" s="416"/>
    </row>
    <row r="43" spans="2:19" ht="30" customHeight="1" x14ac:dyDescent="0.2">
      <c r="B43" s="1990" t="s">
        <v>965</v>
      </c>
      <c r="C43" s="1990"/>
      <c r="D43" s="1990"/>
      <c r="E43" s="1992"/>
      <c r="F43" s="1992"/>
      <c r="G43" s="1992"/>
      <c r="H43" s="1992"/>
      <c r="I43" s="1992"/>
      <c r="J43" s="1992"/>
      <c r="K43" s="1992"/>
      <c r="L43" s="1992"/>
      <c r="M43" s="1990" t="s">
        <v>966</v>
      </c>
      <c r="N43" s="1990"/>
      <c r="O43" s="1990"/>
      <c r="P43" s="1992"/>
      <c r="Q43" s="1992"/>
      <c r="R43" s="1992"/>
      <c r="S43" s="1992"/>
    </row>
    <row r="44" spans="2:19" ht="30" customHeight="1" x14ac:dyDescent="0.2">
      <c r="B44" s="1991"/>
      <c r="C44" s="1991"/>
      <c r="D44" s="1991"/>
      <c r="E44" s="1993"/>
      <c r="F44" s="1993"/>
      <c r="G44" s="1993"/>
      <c r="H44" s="1993"/>
      <c r="I44" s="1993"/>
      <c r="J44" s="1993"/>
      <c r="K44" s="1993"/>
      <c r="L44" s="1993"/>
      <c r="M44" s="1991"/>
      <c r="N44" s="1991"/>
      <c r="O44" s="1991"/>
      <c r="P44" s="1993"/>
      <c r="Q44" s="1993"/>
      <c r="R44" s="1993"/>
      <c r="S44" s="1993"/>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5"/>
  <pageMargins left="0.25" right="0.25" top="0.75" bottom="0.75" header="0.3" footer="0.3"/>
  <pageSetup paperSize="9" scale="5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pageSetUpPr fitToPage="1"/>
  </sheetPr>
  <dimension ref="B2:S46"/>
  <sheetViews>
    <sheetView view="pageBreakPreview" zoomScale="60" zoomScaleNormal="100" workbookViewId="0">
      <selection activeCell="AF23" sqref="AF23"/>
    </sheetView>
  </sheetViews>
  <sheetFormatPr defaultColWidth="10" defaultRowHeight="26.4" x14ac:dyDescent="0.2"/>
  <cols>
    <col min="1" max="1" width="4.5546875" style="404" customWidth="1"/>
    <col min="2" max="19" width="9.109375" style="404" customWidth="1"/>
    <col min="20" max="16384" width="10" style="404"/>
  </cols>
  <sheetData>
    <row r="2" spans="2:19" x14ac:dyDescent="0.2">
      <c r="M2" s="405"/>
      <c r="N2" s="405"/>
      <c r="O2" s="405" t="s">
        <v>381</v>
      </c>
      <c r="P2" s="405"/>
      <c r="Q2" s="405" t="s">
        <v>382</v>
      </c>
      <c r="R2" s="405"/>
      <c r="S2" s="405" t="s">
        <v>383</v>
      </c>
    </row>
    <row r="3" spans="2:19" ht="15" customHeight="1" x14ac:dyDescent="0.2"/>
    <row r="4" spans="2:19" ht="33" customHeight="1" x14ac:dyDescent="0.2">
      <c r="B4" s="2001" t="s">
        <v>967</v>
      </c>
      <c r="C4" s="2001"/>
      <c r="D4" s="2001"/>
      <c r="E4" s="2001"/>
      <c r="F4" s="2001"/>
      <c r="G4" s="2001"/>
      <c r="H4" s="2001"/>
      <c r="I4" s="2001"/>
      <c r="J4" s="2001"/>
      <c r="K4" s="2001"/>
      <c r="L4" s="2001"/>
      <c r="M4" s="2001"/>
      <c r="N4" s="2001"/>
      <c r="O4" s="2001"/>
      <c r="P4" s="2001"/>
      <c r="Q4" s="2001"/>
      <c r="R4" s="2001"/>
      <c r="S4" s="2001"/>
    </row>
    <row r="5" spans="2:19" ht="15" customHeight="1" x14ac:dyDescent="0.2"/>
    <row r="6" spans="2:19" ht="33" customHeight="1" x14ac:dyDescent="0.2">
      <c r="B6" s="1994" t="s">
        <v>387</v>
      </c>
      <c r="C6" s="1994"/>
      <c r="D6" s="1995"/>
      <c r="E6" s="1995"/>
      <c r="F6" s="1995"/>
      <c r="G6" s="1995"/>
      <c r="H6" s="1995"/>
      <c r="I6" s="1995"/>
      <c r="J6" s="406"/>
      <c r="K6" s="1994" t="s">
        <v>757</v>
      </c>
      <c r="L6" s="1994"/>
      <c r="M6" s="1995"/>
      <c r="N6" s="1995"/>
      <c r="O6" s="1995"/>
      <c r="P6" s="1995"/>
      <c r="Q6" s="1995"/>
      <c r="R6" s="1995"/>
      <c r="S6" s="1995"/>
    </row>
    <row r="7" spans="2:19" ht="33" customHeight="1" x14ac:dyDescent="0.2">
      <c r="B7" s="1994" t="s">
        <v>758</v>
      </c>
      <c r="C7" s="1994"/>
      <c r="D7" s="1995"/>
      <c r="E7" s="1995"/>
      <c r="F7" s="1995"/>
      <c r="G7" s="1995"/>
      <c r="H7" s="1995"/>
      <c r="I7" s="1995"/>
      <c r="J7" s="406"/>
      <c r="K7" s="1994" t="s">
        <v>759</v>
      </c>
      <c r="L7" s="1994"/>
      <c r="M7" s="1995"/>
      <c r="N7" s="1995"/>
      <c r="O7" s="1995"/>
      <c r="P7" s="1995"/>
      <c r="Q7" s="1995"/>
      <c r="R7" s="1995"/>
      <c r="S7" s="1995"/>
    </row>
    <row r="8" spans="2:19" ht="33" customHeight="1" x14ac:dyDescent="0.2">
      <c r="B8" s="1994" t="s">
        <v>760</v>
      </c>
      <c r="C8" s="1994"/>
      <c r="D8" s="1995"/>
      <c r="E8" s="1995"/>
      <c r="F8" s="1995"/>
      <c r="G8" s="1995"/>
      <c r="H8" s="1995"/>
      <c r="I8" s="1995"/>
      <c r="J8" s="406"/>
      <c r="K8" s="1994" t="s">
        <v>761</v>
      </c>
      <c r="L8" s="1994"/>
      <c r="M8" s="1995"/>
      <c r="N8" s="1995"/>
      <c r="O8" s="1995"/>
      <c r="P8" s="1995"/>
      <c r="Q8" s="1995"/>
      <c r="R8" s="1995"/>
      <c r="S8" s="1995"/>
    </row>
    <row r="9" spans="2:19" ht="16.5" customHeight="1" x14ac:dyDescent="0.2"/>
    <row r="10" spans="2:19" ht="30" customHeight="1" x14ac:dyDescent="0.2">
      <c r="B10" s="1996" t="s">
        <v>968</v>
      </c>
      <c r="C10" s="1997"/>
      <c r="D10" s="1997"/>
      <c r="E10" s="1997"/>
      <c r="F10" s="1997"/>
      <c r="G10" s="1997"/>
      <c r="H10" s="1997"/>
      <c r="I10" s="1997"/>
      <c r="J10" s="1997"/>
      <c r="K10" s="1997"/>
      <c r="L10" s="1997"/>
      <c r="M10" s="1997"/>
      <c r="N10" s="1997"/>
      <c r="O10" s="1997"/>
      <c r="P10" s="1997"/>
      <c r="Q10" s="1997"/>
      <c r="R10" s="1997"/>
      <c r="S10" s="1998"/>
    </row>
    <row r="11" spans="2:19" ht="30" customHeight="1" x14ac:dyDescent="0.2">
      <c r="B11" s="407" t="s">
        <v>945</v>
      </c>
      <c r="K11" s="407" t="s">
        <v>946</v>
      </c>
      <c r="L11" s="408"/>
      <c r="M11" s="408"/>
      <c r="N11" s="408"/>
      <c r="O11" s="408"/>
      <c r="P11" s="408"/>
      <c r="Q11" s="408"/>
      <c r="R11" s="408"/>
      <c r="S11" s="409"/>
    </row>
    <row r="12" spans="2:19" ht="30" customHeight="1" x14ac:dyDescent="0.2">
      <c r="B12" s="410"/>
      <c r="K12" s="410"/>
      <c r="S12" s="411"/>
    </row>
    <row r="13" spans="2:19" ht="30" customHeight="1" x14ac:dyDescent="0.2">
      <c r="B13" s="410"/>
      <c r="C13" s="412" t="s">
        <v>947</v>
      </c>
      <c r="K13" s="410"/>
      <c r="L13" s="412" t="s">
        <v>948</v>
      </c>
      <c r="S13" s="411"/>
    </row>
    <row r="14" spans="2:19" ht="30" customHeight="1" x14ac:dyDescent="0.2">
      <c r="B14" s="410"/>
      <c r="C14" s="412" t="s">
        <v>949</v>
      </c>
      <c r="K14" s="410"/>
      <c r="L14" s="412" t="s">
        <v>950</v>
      </c>
      <c r="S14" s="411"/>
    </row>
    <row r="15" spans="2:19" ht="30" customHeight="1" x14ac:dyDescent="0.2">
      <c r="B15" s="410"/>
      <c r="C15" s="412" t="s">
        <v>969</v>
      </c>
      <c r="K15" s="410"/>
      <c r="L15" s="412" t="s">
        <v>952</v>
      </c>
      <c r="S15" s="411"/>
    </row>
    <row r="16" spans="2:19" ht="30" customHeight="1" x14ac:dyDescent="0.2">
      <c r="B16" s="410"/>
      <c r="C16" s="412" t="s">
        <v>953</v>
      </c>
      <c r="K16" s="410"/>
      <c r="S16" s="411"/>
    </row>
    <row r="17" spans="2:19" ht="30" customHeight="1" x14ac:dyDescent="0.2">
      <c r="B17" s="410"/>
      <c r="K17" s="410"/>
      <c r="S17" s="411"/>
    </row>
    <row r="18" spans="2:19" ht="30" customHeight="1" x14ac:dyDescent="0.2">
      <c r="B18" s="413" t="s">
        <v>954</v>
      </c>
      <c r="C18" s="408"/>
      <c r="D18" s="408"/>
      <c r="E18" s="408"/>
      <c r="F18" s="408"/>
      <c r="G18" s="408"/>
      <c r="H18" s="408"/>
      <c r="I18" s="408"/>
      <c r="J18" s="409"/>
      <c r="K18" s="410"/>
      <c r="S18" s="411"/>
    </row>
    <row r="19" spans="2:19" ht="30" customHeight="1" x14ac:dyDescent="0.2">
      <c r="B19" s="410"/>
      <c r="J19" s="411"/>
      <c r="K19" s="410"/>
      <c r="S19" s="411"/>
    </row>
    <row r="20" spans="2:19" ht="30" customHeight="1" x14ac:dyDescent="0.2">
      <c r="B20" s="410"/>
      <c r="C20" s="412" t="s">
        <v>970</v>
      </c>
      <c r="J20" s="411"/>
      <c r="K20" s="410"/>
      <c r="S20" s="411"/>
    </row>
    <row r="21" spans="2:19" ht="30" customHeight="1" x14ac:dyDescent="0.2">
      <c r="B21" s="410"/>
      <c r="C21" s="412" t="s">
        <v>971</v>
      </c>
      <c r="J21" s="411"/>
      <c r="K21" s="410"/>
      <c r="S21" s="411"/>
    </row>
    <row r="22" spans="2:19" ht="30" customHeight="1" x14ac:dyDescent="0.2">
      <c r="B22" s="414"/>
      <c r="C22" s="415"/>
      <c r="D22" s="415"/>
      <c r="E22" s="415"/>
      <c r="F22" s="415"/>
      <c r="G22" s="415"/>
      <c r="H22" s="415"/>
      <c r="I22" s="415"/>
      <c r="J22" s="416"/>
      <c r="K22" s="410"/>
      <c r="S22" s="411"/>
    </row>
    <row r="23" spans="2:19" ht="30" customHeight="1" x14ac:dyDescent="0.2">
      <c r="B23" s="407" t="s">
        <v>958</v>
      </c>
      <c r="K23" s="410"/>
      <c r="S23" s="411"/>
    </row>
    <row r="24" spans="2:19" ht="30" customHeight="1" x14ac:dyDescent="0.2">
      <c r="B24" s="410"/>
      <c r="K24" s="410"/>
      <c r="S24" s="411"/>
    </row>
    <row r="25" spans="2:19" ht="30" customHeight="1" x14ac:dyDescent="0.2">
      <c r="B25" s="410"/>
      <c r="C25" s="412" t="s">
        <v>959</v>
      </c>
      <c r="K25" s="410"/>
      <c r="S25" s="411"/>
    </row>
    <row r="26" spans="2:19" ht="30" customHeight="1" x14ac:dyDescent="0.2">
      <c r="B26" s="410"/>
      <c r="C26" s="412" t="s">
        <v>960</v>
      </c>
      <c r="K26" s="410"/>
      <c r="S26" s="411"/>
    </row>
    <row r="27" spans="2:19" ht="30" customHeight="1" x14ac:dyDescent="0.2">
      <c r="B27" s="410"/>
      <c r="C27" s="412" t="s">
        <v>961</v>
      </c>
      <c r="K27" s="410"/>
      <c r="S27" s="411"/>
    </row>
    <row r="28" spans="2:19" ht="30" customHeight="1" x14ac:dyDescent="0.2">
      <c r="B28" s="414"/>
      <c r="C28" s="415"/>
      <c r="D28" s="415"/>
      <c r="E28" s="415"/>
      <c r="F28" s="415"/>
      <c r="G28" s="415"/>
      <c r="H28" s="415"/>
      <c r="I28" s="415"/>
      <c r="J28" s="415"/>
      <c r="K28" s="414"/>
      <c r="L28" s="415"/>
      <c r="M28" s="415"/>
      <c r="N28" s="415"/>
      <c r="O28" s="415"/>
      <c r="P28" s="415"/>
      <c r="Q28" s="415"/>
      <c r="R28" s="415"/>
      <c r="S28" s="416"/>
    </row>
    <row r="29" spans="2:19" ht="15" customHeight="1" x14ac:dyDescent="0.2"/>
    <row r="30" spans="2:19" ht="30" customHeight="1" x14ac:dyDescent="0.2">
      <c r="B30" s="1996" t="s">
        <v>972</v>
      </c>
      <c r="C30" s="1999"/>
      <c r="D30" s="1999"/>
      <c r="E30" s="1999"/>
      <c r="F30" s="1999"/>
      <c r="G30" s="1999"/>
      <c r="H30" s="1999"/>
      <c r="I30" s="1999"/>
      <c r="J30" s="1999"/>
      <c r="K30" s="1999"/>
      <c r="L30" s="1999"/>
      <c r="M30" s="1999"/>
      <c r="N30" s="1999"/>
      <c r="O30" s="1999"/>
      <c r="P30" s="1999"/>
      <c r="Q30" s="1999"/>
      <c r="R30" s="1999"/>
      <c r="S30" s="2000"/>
    </row>
    <row r="31" spans="2:19" ht="30.75" customHeight="1" x14ac:dyDescent="0.2">
      <c r="B31" s="410"/>
      <c r="S31" s="411"/>
    </row>
    <row r="32" spans="2:19" ht="30.75" customHeight="1" x14ac:dyDescent="0.2">
      <c r="B32" s="410"/>
      <c r="C32" s="412" t="s">
        <v>963</v>
      </c>
      <c r="S32" s="411"/>
    </row>
    <row r="33" spans="2:19" ht="30.75" customHeight="1" x14ac:dyDescent="0.2">
      <c r="B33" s="410"/>
      <c r="C33" s="412" t="s">
        <v>964</v>
      </c>
      <c r="S33" s="411"/>
    </row>
    <row r="34" spans="2:19" ht="30.75" customHeight="1" x14ac:dyDescent="0.2">
      <c r="B34" s="410"/>
      <c r="S34" s="411"/>
    </row>
    <row r="35" spans="2:19" ht="30.75" customHeight="1" x14ac:dyDescent="0.2">
      <c r="B35" s="414"/>
      <c r="C35" s="415"/>
      <c r="D35" s="415"/>
      <c r="E35" s="415"/>
      <c r="F35" s="415"/>
      <c r="G35" s="415"/>
      <c r="H35" s="415"/>
      <c r="I35" s="415"/>
      <c r="J35" s="415"/>
      <c r="K35" s="415"/>
      <c r="L35" s="415"/>
      <c r="M35" s="415"/>
      <c r="N35" s="415"/>
      <c r="O35" s="415"/>
      <c r="P35" s="415"/>
      <c r="Q35" s="415"/>
      <c r="R35" s="415"/>
      <c r="S35" s="416"/>
    </row>
    <row r="36" spans="2:19" ht="20.25" customHeight="1" x14ac:dyDescent="0.2">
      <c r="B36" s="2002" t="s">
        <v>973</v>
      </c>
      <c r="C36" s="2003"/>
      <c r="D36" s="2003"/>
      <c r="E36" s="2004"/>
      <c r="F36" s="2008"/>
      <c r="G36" s="2009"/>
      <c r="H36" s="2009"/>
      <c r="I36" s="2009"/>
      <c r="J36" s="2009"/>
      <c r="K36" s="2009"/>
      <c r="L36" s="2009"/>
      <c r="M36" s="2009"/>
      <c r="N36" s="2009"/>
      <c r="O36" s="2009"/>
      <c r="P36" s="2009"/>
      <c r="Q36" s="2009"/>
      <c r="R36" s="2009"/>
      <c r="S36" s="2010"/>
    </row>
    <row r="37" spans="2:19" ht="20.25" customHeight="1" x14ac:dyDescent="0.2">
      <c r="B37" s="2005"/>
      <c r="C37" s="2006"/>
      <c r="D37" s="2006"/>
      <c r="E37" s="2007"/>
      <c r="F37" s="2011"/>
      <c r="G37" s="2012"/>
      <c r="H37" s="2012"/>
      <c r="I37" s="2012"/>
      <c r="J37" s="2012"/>
      <c r="K37" s="2012"/>
      <c r="L37" s="2012"/>
      <c r="M37" s="2012"/>
      <c r="N37" s="2012"/>
      <c r="O37" s="2012"/>
      <c r="P37" s="2012"/>
      <c r="Q37" s="2012"/>
      <c r="R37" s="2012"/>
      <c r="S37" s="2013"/>
    </row>
    <row r="38" spans="2:19" ht="15.75" customHeight="1" x14ac:dyDescent="0.2"/>
    <row r="39" spans="2:19" ht="31.8" x14ac:dyDescent="0.2">
      <c r="B39" s="1996" t="s">
        <v>974</v>
      </c>
      <c r="C39" s="1999"/>
      <c r="D39" s="1999"/>
      <c r="E39" s="1999"/>
      <c r="F39" s="1999"/>
      <c r="G39" s="1999"/>
      <c r="H39" s="1999"/>
      <c r="I39" s="1999"/>
      <c r="J39" s="1999"/>
      <c r="K39" s="1999"/>
      <c r="L39" s="1999"/>
      <c r="M39" s="1999"/>
      <c r="N39" s="1999"/>
      <c r="O39" s="1999"/>
      <c r="P39" s="1999"/>
      <c r="Q39" s="1999"/>
      <c r="R39" s="1999"/>
      <c r="S39" s="2000"/>
    </row>
    <row r="40" spans="2:19" x14ac:dyDescent="0.2">
      <c r="B40" s="410"/>
      <c r="S40" s="411"/>
    </row>
    <row r="41" spans="2:19" ht="75" customHeight="1" x14ac:dyDescent="0.2">
      <c r="B41" s="2014" t="s">
        <v>975</v>
      </c>
      <c r="C41" s="2015"/>
      <c r="D41" s="2015"/>
      <c r="E41" s="2015"/>
      <c r="F41" s="2015"/>
      <c r="G41" s="2015"/>
      <c r="H41" s="2015"/>
      <c r="I41" s="2015"/>
      <c r="J41" s="2015"/>
      <c r="K41" s="2015"/>
      <c r="L41" s="2015"/>
      <c r="M41" s="2015"/>
      <c r="N41" s="2015"/>
      <c r="O41" s="2015"/>
      <c r="P41" s="2015"/>
      <c r="Q41" s="2015"/>
      <c r="R41" s="2015"/>
      <c r="S41" s="2016"/>
    </row>
    <row r="42" spans="2:19" x14ac:dyDescent="0.2">
      <c r="B42" s="410"/>
      <c r="C42" s="412"/>
      <c r="S42" s="411"/>
    </row>
    <row r="43" spans="2:19" x14ac:dyDescent="0.2">
      <c r="B43" s="410"/>
      <c r="S43" s="411"/>
    </row>
    <row r="44" spans="2:19" x14ac:dyDescent="0.2">
      <c r="B44" s="414"/>
      <c r="C44" s="415"/>
      <c r="D44" s="415"/>
      <c r="E44" s="415"/>
      <c r="F44" s="415"/>
      <c r="G44" s="415"/>
      <c r="H44" s="415"/>
      <c r="I44" s="415"/>
      <c r="J44" s="415"/>
      <c r="K44" s="415"/>
      <c r="L44" s="415"/>
      <c r="M44" s="415"/>
      <c r="N44" s="415"/>
      <c r="O44" s="415"/>
      <c r="P44" s="415"/>
      <c r="Q44" s="415"/>
      <c r="R44" s="415"/>
      <c r="S44" s="416"/>
    </row>
    <row r="45" spans="2:19" ht="20.25" customHeight="1" x14ac:dyDescent="0.2"/>
    <row r="46" spans="2:19" ht="20.25" customHeight="1" x14ac:dyDescent="0.2"/>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5"/>
  <pageMargins left="0.25" right="0.25" top="0.75" bottom="0.75" header="0.3" footer="0.3"/>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AN15"/>
  <sheetViews>
    <sheetView showGridLines="0" view="pageBreakPreview" zoomScaleNormal="120" zoomScaleSheetLayoutView="100" workbookViewId="0">
      <selection activeCell="AF23" sqref="AF23"/>
    </sheetView>
  </sheetViews>
  <sheetFormatPr defaultColWidth="2.21875" defaultRowHeight="13.2" x14ac:dyDescent="0.2"/>
  <cols>
    <col min="1" max="1" width="1.109375" style="417" customWidth="1"/>
    <col min="2" max="2" width="2.21875" style="418" customWidth="1"/>
    <col min="3" max="5" width="2.21875" style="417"/>
    <col min="6" max="6" width="2.44140625" style="417" bestFit="1" customWidth="1"/>
    <col min="7" max="20" width="2.21875" style="417"/>
    <col min="21" max="21" width="2.44140625" style="417" bestFit="1" customWidth="1"/>
    <col min="22" max="26" width="2.21875" style="417"/>
    <col min="27" max="38" width="2.77734375" style="417" customWidth="1"/>
    <col min="39" max="39" width="1.109375" style="417" customWidth="1"/>
    <col min="40" max="16384" width="2.21875" style="417"/>
  </cols>
  <sheetData>
    <row r="1" spans="1:40" x14ac:dyDescent="0.2">
      <c r="AF1" s="2025" t="s">
        <v>45</v>
      </c>
      <c r="AG1" s="2025"/>
      <c r="AH1" s="2025"/>
      <c r="AI1" s="2025"/>
      <c r="AJ1" s="2025"/>
      <c r="AK1" s="2025"/>
      <c r="AL1" s="2025"/>
    </row>
    <row r="3" spans="1:40" ht="17.25" customHeight="1" x14ac:dyDescent="0.2">
      <c r="A3" s="2026" t="s">
        <v>976</v>
      </c>
      <c r="B3" s="2026"/>
      <c r="C3" s="2026"/>
      <c r="D3" s="2026"/>
      <c r="E3" s="2026"/>
      <c r="F3" s="2026"/>
      <c r="G3" s="2026"/>
      <c r="H3" s="2026"/>
      <c r="I3" s="2026"/>
      <c r="J3" s="2026"/>
      <c r="K3" s="2026"/>
      <c r="L3" s="2026"/>
      <c r="M3" s="2026"/>
      <c r="N3" s="2026"/>
      <c r="O3" s="2026"/>
      <c r="P3" s="2026"/>
      <c r="Q3" s="2026"/>
      <c r="R3" s="2026"/>
      <c r="S3" s="2026"/>
      <c r="T3" s="2026"/>
      <c r="U3" s="2026"/>
      <c r="V3" s="2026"/>
      <c r="W3" s="2026"/>
      <c r="X3" s="2026"/>
      <c r="Y3" s="2026"/>
      <c r="Z3" s="2026"/>
      <c r="AA3" s="2026"/>
      <c r="AB3" s="2026"/>
      <c r="AC3" s="2026"/>
      <c r="AD3" s="2026"/>
      <c r="AE3" s="2026"/>
      <c r="AF3" s="2026"/>
      <c r="AG3" s="2026"/>
      <c r="AH3" s="2026"/>
      <c r="AI3" s="2026"/>
      <c r="AJ3" s="2026"/>
      <c r="AK3" s="2026"/>
      <c r="AL3" s="2026"/>
      <c r="AM3" s="2026"/>
      <c r="AN3" s="2026"/>
    </row>
    <row r="4" spans="1:40" ht="17.25" customHeight="1" x14ac:dyDescent="0.2">
      <c r="A4" s="2026"/>
      <c r="B4" s="2026"/>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row>
    <row r="6" spans="1:40" ht="45.75" customHeight="1" x14ac:dyDescent="0.2">
      <c r="B6" s="2027" t="s">
        <v>977</v>
      </c>
      <c r="C6" s="2028"/>
      <c r="D6" s="2028"/>
      <c r="E6" s="2028"/>
      <c r="F6" s="2028"/>
      <c r="G6" s="2028"/>
      <c r="H6" s="2028"/>
      <c r="I6" s="2028"/>
      <c r="J6" s="2028"/>
      <c r="K6" s="2029"/>
      <c r="L6" s="2030"/>
      <c r="M6" s="2030"/>
      <c r="N6" s="2030"/>
      <c r="O6" s="2030"/>
      <c r="P6" s="2030"/>
      <c r="Q6" s="2030"/>
      <c r="R6" s="2030"/>
      <c r="S6" s="2030"/>
      <c r="T6" s="2030"/>
      <c r="U6" s="2030"/>
      <c r="V6" s="2030"/>
      <c r="W6" s="2030"/>
      <c r="X6" s="2030"/>
      <c r="Y6" s="2030"/>
      <c r="Z6" s="2030"/>
      <c r="AA6" s="2030"/>
      <c r="AB6" s="2030"/>
      <c r="AC6" s="2030"/>
      <c r="AD6" s="2030"/>
      <c r="AE6" s="2030"/>
      <c r="AF6" s="2030"/>
      <c r="AG6" s="2030"/>
      <c r="AH6" s="2030"/>
      <c r="AI6" s="2030"/>
      <c r="AJ6" s="2030"/>
      <c r="AK6" s="2030"/>
      <c r="AL6" s="2030"/>
    </row>
    <row r="7" spans="1:40" s="419" customFormat="1" ht="45.75" customHeight="1" x14ac:dyDescent="0.2">
      <c r="B7" s="2031" t="s">
        <v>978</v>
      </c>
      <c r="C7" s="2031"/>
      <c r="D7" s="2031"/>
      <c r="E7" s="2031"/>
      <c r="F7" s="2031"/>
      <c r="G7" s="2031"/>
      <c r="H7" s="2031"/>
      <c r="I7" s="2031"/>
      <c r="J7" s="2031"/>
      <c r="K7" s="2031"/>
      <c r="L7" s="2032" t="s">
        <v>979</v>
      </c>
      <c r="M7" s="2032"/>
      <c r="N7" s="2032"/>
      <c r="O7" s="2032"/>
      <c r="P7" s="2032"/>
      <c r="Q7" s="2032"/>
      <c r="R7" s="2032"/>
      <c r="S7" s="2032"/>
      <c r="T7" s="2032"/>
      <c r="U7" s="2032"/>
      <c r="V7" s="2032"/>
      <c r="W7" s="2032"/>
      <c r="X7" s="2032"/>
      <c r="Y7" s="2032"/>
      <c r="Z7" s="2032"/>
      <c r="AA7" s="2032"/>
      <c r="AB7" s="2032"/>
      <c r="AC7" s="2032"/>
      <c r="AD7" s="2032"/>
      <c r="AE7" s="2032"/>
      <c r="AF7" s="2032"/>
      <c r="AG7" s="2032"/>
      <c r="AH7" s="2032"/>
      <c r="AI7" s="2032"/>
      <c r="AJ7" s="2032"/>
      <c r="AK7" s="2032"/>
      <c r="AL7" s="2032"/>
    </row>
    <row r="8" spans="1:40" ht="71.25" customHeight="1" x14ac:dyDescent="0.2">
      <c r="B8" s="2018" t="s">
        <v>980</v>
      </c>
      <c r="C8" s="2019"/>
      <c r="D8" s="2019"/>
      <c r="E8" s="2019"/>
      <c r="F8" s="2019"/>
      <c r="G8" s="2019"/>
      <c r="H8" s="2019"/>
      <c r="I8" s="2019"/>
      <c r="J8" s="2019"/>
      <c r="K8" s="2020"/>
      <c r="L8" s="2018" t="s">
        <v>981</v>
      </c>
      <c r="M8" s="2019"/>
      <c r="N8" s="2019"/>
      <c r="O8" s="2019"/>
      <c r="P8" s="2019"/>
      <c r="Q8" s="2019"/>
      <c r="R8" s="2019"/>
      <c r="S8" s="2019"/>
      <c r="T8" s="2019"/>
      <c r="U8" s="2019"/>
      <c r="V8" s="2019"/>
      <c r="W8" s="2019"/>
      <c r="X8" s="2019"/>
      <c r="Y8" s="2019"/>
      <c r="Z8" s="2019"/>
      <c r="AA8" s="2019"/>
      <c r="AB8" s="2019"/>
      <c r="AC8" s="2019"/>
      <c r="AD8" s="2019"/>
      <c r="AE8" s="2019"/>
      <c r="AF8" s="2020"/>
      <c r="AG8" s="2021" t="s">
        <v>982</v>
      </c>
      <c r="AH8" s="2022"/>
      <c r="AI8" s="2022"/>
      <c r="AJ8" s="2022"/>
      <c r="AK8" s="2022"/>
      <c r="AL8" s="2023"/>
    </row>
    <row r="9" spans="1:40" ht="71.25" customHeight="1" x14ac:dyDescent="0.2">
      <c r="B9" s="2018" t="s">
        <v>983</v>
      </c>
      <c r="C9" s="2019"/>
      <c r="D9" s="2019"/>
      <c r="E9" s="2019"/>
      <c r="F9" s="2019"/>
      <c r="G9" s="2019"/>
      <c r="H9" s="2019"/>
      <c r="I9" s="2019"/>
      <c r="J9" s="2019"/>
      <c r="K9" s="2020"/>
      <c r="L9" s="2018" t="s">
        <v>984</v>
      </c>
      <c r="M9" s="2019"/>
      <c r="N9" s="2019"/>
      <c r="O9" s="2019"/>
      <c r="P9" s="2019"/>
      <c r="Q9" s="2019"/>
      <c r="R9" s="2019"/>
      <c r="S9" s="2019"/>
      <c r="T9" s="2019"/>
      <c r="U9" s="2019"/>
      <c r="V9" s="2019"/>
      <c r="W9" s="2019"/>
      <c r="X9" s="2019"/>
      <c r="Y9" s="2019"/>
      <c r="Z9" s="2019"/>
      <c r="AA9" s="2019"/>
      <c r="AB9" s="2019"/>
      <c r="AC9" s="2019"/>
      <c r="AD9" s="2019"/>
      <c r="AE9" s="2019"/>
      <c r="AF9" s="2020"/>
      <c r="AG9" s="2021" t="s">
        <v>982</v>
      </c>
      <c r="AH9" s="2022"/>
      <c r="AI9" s="2022"/>
      <c r="AJ9" s="2022"/>
      <c r="AK9" s="2022"/>
      <c r="AL9" s="2023"/>
    </row>
    <row r="10" spans="1:40" ht="71.25" customHeight="1" x14ac:dyDescent="0.2">
      <c r="B10" s="2017" t="s">
        <v>985</v>
      </c>
      <c r="C10" s="2017"/>
      <c r="D10" s="2017"/>
      <c r="E10" s="2017"/>
      <c r="F10" s="2017"/>
      <c r="G10" s="2017"/>
      <c r="H10" s="2017"/>
      <c r="I10" s="2017"/>
      <c r="J10" s="2017"/>
      <c r="K10" s="2017"/>
      <c r="L10" s="2018" t="s">
        <v>986</v>
      </c>
      <c r="M10" s="2019"/>
      <c r="N10" s="2019"/>
      <c r="O10" s="2019"/>
      <c r="P10" s="2019"/>
      <c r="Q10" s="2019"/>
      <c r="R10" s="2019"/>
      <c r="S10" s="2019"/>
      <c r="T10" s="2019"/>
      <c r="U10" s="2019"/>
      <c r="V10" s="2019"/>
      <c r="W10" s="2019"/>
      <c r="X10" s="2019"/>
      <c r="Y10" s="2019"/>
      <c r="Z10" s="2019"/>
      <c r="AA10" s="2019"/>
      <c r="AB10" s="2019"/>
      <c r="AC10" s="2019"/>
      <c r="AD10" s="2019"/>
      <c r="AE10" s="2019"/>
      <c r="AF10" s="2020"/>
      <c r="AG10" s="2021" t="s">
        <v>982</v>
      </c>
      <c r="AH10" s="2022"/>
      <c r="AI10" s="2022"/>
      <c r="AJ10" s="2022"/>
      <c r="AK10" s="2022"/>
      <c r="AL10" s="2023"/>
    </row>
    <row r="11" spans="1:40" ht="50.25" customHeight="1" x14ac:dyDescent="0.2">
      <c r="B11" s="2024" t="s">
        <v>987</v>
      </c>
      <c r="C11" s="2024"/>
      <c r="D11" s="2024"/>
      <c r="E11" s="2024"/>
      <c r="F11" s="2024"/>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c r="AK11" s="2024"/>
      <c r="AL11" s="2024"/>
    </row>
    <row r="12" spans="1:40" x14ac:dyDescent="0.2">
      <c r="B12" s="420"/>
      <c r="C12" s="420"/>
      <c r="G12" s="421"/>
      <c r="R12" s="420"/>
      <c r="S12" s="420"/>
      <c r="AL12" s="422"/>
    </row>
    <row r="13" spans="1:40" x14ac:dyDescent="0.2">
      <c r="B13" s="420"/>
      <c r="C13" s="420"/>
      <c r="G13" s="421"/>
      <c r="R13" s="420"/>
      <c r="S13" s="420"/>
      <c r="AL13" s="422"/>
    </row>
    <row r="14" spans="1:40" x14ac:dyDescent="0.2">
      <c r="B14" s="420"/>
      <c r="C14" s="420"/>
      <c r="R14" s="420"/>
      <c r="S14" s="420"/>
      <c r="AL14" s="422"/>
    </row>
    <row r="15" spans="1:40" x14ac:dyDescent="0.2">
      <c r="B15" s="420"/>
      <c r="C15" s="420"/>
      <c r="R15" s="420"/>
      <c r="S15" s="420"/>
      <c r="AL15" s="422"/>
    </row>
  </sheetData>
  <mergeCells count="16">
    <mergeCell ref="AF1:AL1"/>
    <mergeCell ref="A3:AN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5"/>
  <pageMargins left="0.7" right="0.7" top="0.75" bottom="0.75" header="0.3" footer="0.3"/>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R67"/>
  <sheetViews>
    <sheetView view="pageBreakPreview" zoomScaleNormal="100" zoomScaleSheetLayoutView="100" workbookViewId="0">
      <selection activeCell="AF23" sqref="AF23"/>
    </sheetView>
  </sheetViews>
  <sheetFormatPr defaultColWidth="4.44140625" defaultRowHeight="13.2" x14ac:dyDescent="0.2"/>
  <cols>
    <col min="1" max="1" width="3.21875" style="91" customWidth="1"/>
    <col min="2" max="2" width="2.88671875" style="91" customWidth="1"/>
    <col min="3" max="8" width="5.109375" style="91" customWidth="1"/>
    <col min="9" max="9" width="8.44140625" style="91" customWidth="1"/>
    <col min="10" max="18" width="5.109375" style="91" customWidth="1"/>
    <col min="19" max="20" width="8.44140625" style="91" customWidth="1"/>
    <col min="21" max="25" width="5.109375" style="91" customWidth="1"/>
    <col min="26" max="26" width="3.21875" style="91" customWidth="1"/>
    <col min="27" max="257" width="4.44140625" style="91"/>
    <col min="258" max="258" width="3.21875" style="91" customWidth="1"/>
    <col min="259" max="259" width="2.6640625" style="91" customWidth="1"/>
    <col min="260" max="265" width="4.44140625" style="91"/>
    <col min="266" max="266" width="8.21875" style="91" customWidth="1"/>
    <col min="267" max="275" width="4.44140625" style="91"/>
    <col min="276" max="277" width="7.44140625" style="91" customWidth="1"/>
    <col min="278" max="280" width="4.44140625" style="91"/>
    <col min="281" max="281" width="2.6640625" style="91" customWidth="1"/>
    <col min="282" max="282" width="3.77734375" style="91" customWidth="1"/>
    <col min="283" max="513" width="4.44140625" style="91"/>
    <col min="514" max="514" width="3.21875" style="91" customWidth="1"/>
    <col min="515" max="515" width="2.6640625" style="91" customWidth="1"/>
    <col min="516" max="521" width="4.44140625" style="91"/>
    <col min="522" max="522" width="8.21875" style="91" customWidth="1"/>
    <col min="523" max="531" width="4.44140625" style="91"/>
    <col min="532" max="533" width="7.44140625" style="91" customWidth="1"/>
    <col min="534" max="536" width="4.44140625" style="91"/>
    <col min="537" max="537" width="2.6640625" style="91" customWidth="1"/>
    <col min="538" max="538" width="3.77734375" style="91" customWidth="1"/>
    <col min="539" max="769" width="4.44140625" style="91"/>
    <col min="770" max="770" width="3.21875" style="91" customWidth="1"/>
    <col min="771" max="771" width="2.6640625" style="91" customWidth="1"/>
    <col min="772" max="777" width="4.44140625" style="91"/>
    <col min="778" max="778" width="8.21875" style="91" customWidth="1"/>
    <col min="779" max="787" width="4.44140625" style="91"/>
    <col min="788" max="789" width="7.44140625" style="91" customWidth="1"/>
    <col min="790" max="792" width="4.44140625" style="91"/>
    <col min="793" max="793" width="2.6640625" style="91" customWidth="1"/>
    <col min="794" max="794" width="3.77734375" style="91" customWidth="1"/>
    <col min="795" max="1025" width="4.44140625" style="91"/>
    <col min="1026" max="1026" width="3.21875" style="91" customWidth="1"/>
    <col min="1027" max="1027" width="2.6640625" style="91" customWidth="1"/>
    <col min="1028" max="1033" width="4.44140625" style="91"/>
    <col min="1034" max="1034" width="8.21875" style="91" customWidth="1"/>
    <col min="1035" max="1043" width="4.44140625" style="91"/>
    <col min="1044" max="1045" width="7.44140625" style="91" customWidth="1"/>
    <col min="1046" max="1048" width="4.44140625" style="9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9" width="4.44140625" style="91"/>
    <col min="1290" max="1290" width="8.21875" style="91" customWidth="1"/>
    <col min="1291" max="1299" width="4.44140625" style="91"/>
    <col min="1300" max="1301" width="7.44140625" style="91" customWidth="1"/>
    <col min="1302" max="1304" width="4.44140625" style="9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5" width="4.44140625" style="91"/>
    <col min="1546" max="1546" width="8.21875" style="91" customWidth="1"/>
    <col min="1547" max="1555" width="4.44140625" style="91"/>
    <col min="1556" max="1557" width="7.44140625" style="91" customWidth="1"/>
    <col min="1558" max="1560" width="4.44140625" style="9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801" width="4.44140625" style="91"/>
    <col min="1802" max="1802" width="8.21875" style="91" customWidth="1"/>
    <col min="1803" max="1811" width="4.44140625" style="91"/>
    <col min="1812" max="1813" width="7.44140625" style="91" customWidth="1"/>
    <col min="1814" max="1816" width="4.44140625" style="9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7" width="4.44140625" style="91"/>
    <col min="2058" max="2058" width="8.21875" style="91" customWidth="1"/>
    <col min="2059" max="2067" width="4.44140625" style="91"/>
    <col min="2068" max="2069" width="7.44140625" style="91" customWidth="1"/>
    <col min="2070" max="2072" width="4.44140625" style="9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13" width="4.44140625" style="91"/>
    <col min="2314" max="2314" width="8.21875" style="91" customWidth="1"/>
    <col min="2315" max="2323" width="4.44140625" style="91"/>
    <col min="2324" max="2325" width="7.44140625" style="91" customWidth="1"/>
    <col min="2326" max="2328" width="4.44140625" style="9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9" width="4.44140625" style="91"/>
    <col min="2570" max="2570" width="8.21875" style="91" customWidth="1"/>
    <col min="2571" max="2579" width="4.44140625" style="91"/>
    <col min="2580" max="2581" width="7.44140625" style="91" customWidth="1"/>
    <col min="2582" max="2584" width="4.44140625" style="9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5" width="4.44140625" style="91"/>
    <col min="2826" max="2826" width="8.21875" style="91" customWidth="1"/>
    <col min="2827" max="2835" width="4.44140625" style="91"/>
    <col min="2836" max="2837" width="7.44140625" style="91" customWidth="1"/>
    <col min="2838" max="2840" width="4.44140625" style="9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81" width="4.44140625" style="91"/>
    <col min="3082" max="3082" width="8.21875" style="91" customWidth="1"/>
    <col min="3083" max="3091" width="4.44140625" style="91"/>
    <col min="3092" max="3093" width="7.44140625" style="91" customWidth="1"/>
    <col min="3094" max="3096" width="4.44140625" style="9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7" width="4.44140625" style="91"/>
    <col min="3338" max="3338" width="8.21875" style="91" customWidth="1"/>
    <col min="3339" max="3347" width="4.44140625" style="91"/>
    <col min="3348" max="3349" width="7.44140625" style="91" customWidth="1"/>
    <col min="3350" max="3352" width="4.44140625" style="9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93" width="4.44140625" style="91"/>
    <col min="3594" max="3594" width="8.21875" style="91" customWidth="1"/>
    <col min="3595" max="3603" width="4.44140625" style="91"/>
    <col min="3604" max="3605" width="7.44140625" style="91" customWidth="1"/>
    <col min="3606" max="3608" width="4.44140625" style="9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9" width="4.44140625" style="91"/>
    <col min="3850" max="3850" width="8.21875" style="91" customWidth="1"/>
    <col min="3851" max="3859" width="4.44140625" style="91"/>
    <col min="3860" max="3861" width="7.44140625" style="91" customWidth="1"/>
    <col min="3862" max="3864" width="4.44140625" style="9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5" width="4.44140625" style="91"/>
    <col min="4106" max="4106" width="8.21875" style="91" customWidth="1"/>
    <col min="4107" max="4115" width="4.44140625" style="91"/>
    <col min="4116" max="4117" width="7.44140625" style="91" customWidth="1"/>
    <col min="4118" max="4120" width="4.44140625" style="9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61" width="4.44140625" style="91"/>
    <col min="4362" max="4362" width="8.21875" style="91" customWidth="1"/>
    <col min="4363" max="4371" width="4.44140625" style="91"/>
    <col min="4372" max="4373" width="7.44140625" style="91" customWidth="1"/>
    <col min="4374" max="4376" width="4.44140625" style="9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7" width="4.44140625" style="91"/>
    <col min="4618" max="4618" width="8.21875" style="91" customWidth="1"/>
    <col min="4619" max="4627" width="4.44140625" style="91"/>
    <col min="4628" max="4629" width="7.44140625" style="91" customWidth="1"/>
    <col min="4630" max="4632" width="4.44140625" style="9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73" width="4.44140625" style="91"/>
    <col min="4874" max="4874" width="8.21875" style="91" customWidth="1"/>
    <col min="4875" max="4883" width="4.44140625" style="91"/>
    <col min="4884" max="4885" width="7.44140625" style="91" customWidth="1"/>
    <col min="4886" max="4888" width="4.44140625" style="9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9" width="4.44140625" style="91"/>
    <col min="5130" max="5130" width="8.21875" style="91" customWidth="1"/>
    <col min="5131" max="5139" width="4.44140625" style="91"/>
    <col min="5140" max="5141" width="7.44140625" style="91" customWidth="1"/>
    <col min="5142" max="5144" width="4.44140625" style="9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5" width="4.44140625" style="91"/>
    <col min="5386" max="5386" width="8.21875" style="91" customWidth="1"/>
    <col min="5387" max="5395" width="4.44140625" style="91"/>
    <col min="5396" max="5397" width="7.44140625" style="91" customWidth="1"/>
    <col min="5398" max="5400" width="4.44140625" style="9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41" width="4.44140625" style="91"/>
    <col min="5642" max="5642" width="8.21875" style="91" customWidth="1"/>
    <col min="5643" max="5651" width="4.44140625" style="91"/>
    <col min="5652" max="5653" width="7.44140625" style="91" customWidth="1"/>
    <col min="5654" max="5656" width="4.44140625" style="9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7" width="4.44140625" style="91"/>
    <col min="5898" max="5898" width="8.21875" style="91" customWidth="1"/>
    <col min="5899" max="5907" width="4.44140625" style="91"/>
    <col min="5908" max="5909" width="7.44140625" style="91" customWidth="1"/>
    <col min="5910" max="5912" width="4.44140625" style="9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53" width="4.44140625" style="91"/>
    <col min="6154" max="6154" width="8.21875" style="91" customWidth="1"/>
    <col min="6155" max="6163" width="4.44140625" style="91"/>
    <col min="6164" max="6165" width="7.44140625" style="91" customWidth="1"/>
    <col min="6166" max="6168" width="4.44140625" style="9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9" width="4.44140625" style="91"/>
    <col min="6410" max="6410" width="8.21875" style="91" customWidth="1"/>
    <col min="6411" max="6419" width="4.44140625" style="91"/>
    <col min="6420" max="6421" width="7.44140625" style="91" customWidth="1"/>
    <col min="6422" max="6424" width="4.44140625" style="9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5" width="4.44140625" style="91"/>
    <col min="6666" max="6666" width="8.21875" style="91" customWidth="1"/>
    <col min="6667" max="6675" width="4.44140625" style="91"/>
    <col min="6676" max="6677" width="7.44140625" style="91" customWidth="1"/>
    <col min="6678" max="6680" width="4.44140625" style="9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21" width="4.44140625" style="91"/>
    <col min="6922" max="6922" width="8.21875" style="91" customWidth="1"/>
    <col min="6923" max="6931" width="4.44140625" style="91"/>
    <col min="6932" max="6933" width="7.44140625" style="91" customWidth="1"/>
    <col min="6934" max="6936" width="4.44140625" style="9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7" width="4.44140625" style="91"/>
    <col min="7178" max="7178" width="8.21875" style="91" customWidth="1"/>
    <col min="7179" max="7187" width="4.44140625" style="91"/>
    <col min="7188" max="7189" width="7.44140625" style="91" customWidth="1"/>
    <col min="7190" max="7192" width="4.44140625" style="9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33" width="4.44140625" style="91"/>
    <col min="7434" max="7434" width="8.21875" style="91" customWidth="1"/>
    <col min="7435" max="7443" width="4.44140625" style="91"/>
    <col min="7444" max="7445" width="7.44140625" style="91" customWidth="1"/>
    <col min="7446" max="7448" width="4.44140625" style="9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9" width="4.44140625" style="91"/>
    <col min="7690" max="7690" width="8.21875" style="91" customWidth="1"/>
    <col min="7691" max="7699" width="4.44140625" style="91"/>
    <col min="7700" max="7701" width="7.44140625" style="91" customWidth="1"/>
    <col min="7702" max="7704" width="4.44140625" style="9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5" width="4.44140625" style="91"/>
    <col min="7946" max="7946" width="8.21875" style="91" customWidth="1"/>
    <col min="7947" max="7955" width="4.44140625" style="91"/>
    <col min="7956" max="7957" width="7.44140625" style="91" customWidth="1"/>
    <col min="7958" max="7960" width="4.44140625" style="9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201" width="4.44140625" style="91"/>
    <col min="8202" max="8202" width="8.21875" style="91" customWidth="1"/>
    <col min="8203" max="8211" width="4.44140625" style="91"/>
    <col min="8212" max="8213" width="7.44140625" style="91" customWidth="1"/>
    <col min="8214" max="8216" width="4.44140625" style="9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7" width="4.44140625" style="91"/>
    <col min="8458" max="8458" width="8.21875" style="91" customWidth="1"/>
    <col min="8459" max="8467" width="4.44140625" style="91"/>
    <col min="8468" max="8469" width="7.44140625" style="91" customWidth="1"/>
    <col min="8470" max="8472" width="4.44140625" style="9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13" width="4.44140625" style="91"/>
    <col min="8714" max="8714" width="8.21875" style="91" customWidth="1"/>
    <col min="8715" max="8723" width="4.44140625" style="91"/>
    <col min="8724" max="8725" width="7.44140625" style="91" customWidth="1"/>
    <col min="8726" max="8728" width="4.44140625" style="9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9" width="4.44140625" style="91"/>
    <col min="8970" max="8970" width="8.21875" style="91" customWidth="1"/>
    <col min="8971" max="8979" width="4.44140625" style="91"/>
    <col min="8980" max="8981" width="7.44140625" style="91" customWidth="1"/>
    <col min="8982" max="8984" width="4.44140625" style="9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5" width="4.44140625" style="91"/>
    <col min="9226" max="9226" width="8.21875" style="91" customWidth="1"/>
    <col min="9227" max="9235" width="4.44140625" style="91"/>
    <col min="9236" max="9237" width="7.44140625" style="91" customWidth="1"/>
    <col min="9238" max="9240" width="4.44140625" style="9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81" width="4.44140625" style="91"/>
    <col min="9482" max="9482" width="8.21875" style="91" customWidth="1"/>
    <col min="9483" max="9491" width="4.44140625" style="91"/>
    <col min="9492" max="9493" width="7.44140625" style="91" customWidth="1"/>
    <col min="9494" max="9496" width="4.44140625" style="9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7" width="4.44140625" style="91"/>
    <col min="9738" max="9738" width="8.21875" style="91" customWidth="1"/>
    <col min="9739" max="9747" width="4.44140625" style="91"/>
    <col min="9748" max="9749" width="7.44140625" style="91" customWidth="1"/>
    <col min="9750" max="9752" width="4.44140625" style="9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93" width="4.44140625" style="91"/>
    <col min="9994" max="9994" width="8.21875" style="91" customWidth="1"/>
    <col min="9995" max="10003" width="4.44140625" style="91"/>
    <col min="10004" max="10005" width="7.44140625" style="91" customWidth="1"/>
    <col min="10006" max="10008" width="4.44140625" style="9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9" width="4.44140625" style="91"/>
    <col min="10250" max="10250" width="8.21875" style="91" customWidth="1"/>
    <col min="10251" max="10259" width="4.44140625" style="91"/>
    <col min="10260" max="10261" width="7.44140625" style="91" customWidth="1"/>
    <col min="10262" max="10264" width="4.44140625" style="9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5" width="4.44140625" style="91"/>
    <col min="10506" max="10506" width="8.21875" style="91" customWidth="1"/>
    <col min="10507" max="10515" width="4.44140625" style="91"/>
    <col min="10516" max="10517" width="7.44140625" style="91" customWidth="1"/>
    <col min="10518" max="10520" width="4.44140625" style="9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61" width="4.44140625" style="91"/>
    <col min="10762" max="10762" width="8.21875" style="91" customWidth="1"/>
    <col min="10763" max="10771" width="4.44140625" style="91"/>
    <col min="10772" max="10773" width="7.44140625" style="91" customWidth="1"/>
    <col min="10774" max="10776" width="4.44140625" style="9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7" width="4.44140625" style="91"/>
    <col min="11018" max="11018" width="8.21875" style="91" customWidth="1"/>
    <col min="11019" max="11027" width="4.44140625" style="91"/>
    <col min="11028" max="11029" width="7.44140625" style="91" customWidth="1"/>
    <col min="11030" max="11032" width="4.44140625" style="9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73" width="4.44140625" style="91"/>
    <col min="11274" max="11274" width="8.21875" style="91" customWidth="1"/>
    <col min="11275" max="11283" width="4.44140625" style="91"/>
    <col min="11284" max="11285" width="7.44140625" style="91" customWidth="1"/>
    <col min="11286" max="11288" width="4.44140625" style="9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9" width="4.44140625" style="91"/>
    <col min="11530" max="11530" width="8.21875" style="91" customWidth="1"/>
    <col min="11531" max="11539" width="4.44140625" style="91"/>
    <col min="11540" max="11541" width="7.44140625" style="91" customWidth="1"/>
    <col min="11542" max="11544" width="4.44140625" style="9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5" width="4.44140625" style="91"/>
    <col min="11786" max="11786" width="8.21875" style="91" customWidth="1"/>
    <col min="11787" max="11795" width="4.44140625" style="91"/>
    <col min="11796" max="11797" width="7.44140625" style="91" customWidth="1"/>
    <col min="11798" max="11800" width="4.44140625" style="9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41" width="4.44140625" style="91"/>
    <col min="12042" max="12042" width="8.21875" style="91" customWidth="1"/>
    <col min="12043" max="12051" width="4.44140625" style="91"/>
    <col min="12052" max="12053" width="7.44140625" style="91" customWidth="1"/>
    <col min="12054" max="12056" width="4.44140625" style="9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7" width="4.44140625" style="91"/>
    <col min="12298" max="12298" width="8.21875" style="91" customWidth="1"/>
    <col min="12299" max="12307" width="4.44140625" style="91"/>
    <col min="12308" max="12309" width="7.44140625" style="91" customWidth="1"/>
    <col min="12310" max="12312" width="4.44140625" style="9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53" width="4.44140625" style="91"/>
    <col min="12554" max="12554" width="8.21875" style="91" customWidth="1"/>
    <col min="12555" max="12563" width="4.44140625" style="91"/>
    <col min="12564" max="12565" width="7.44140625" style="91" customWidth="1"/>
    <col min="12566" max="12568" width="4.44140625" style="9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9" width="4.44140625" style="91"/>
    <col min="12810" max="12810" width="8.21875" style="91" customWidth="1"/>
    <col min="12811" max="12819" width="4.44140625" style="91"/>
    <col min="12820" max="12821" width="7.44140625" style="91" customWidth="1"/>
    <col min="12822" max="12824" width="4.44140625" style="9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5" width="4.44140625" style="91"/>
    <col min="13066" max="13066" width="8.21875" style="91" customWidth="1"/>
    <col min="13067" max="13075" width="4.44140625" style="91"/>
    <col min="13076" max="13077" width="7.44140625" style="91" customWidth="1"/>
    <col min="13078" max="13080" width="4.44140625" style="9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21" width="4.44140625" style="91"/>
    <col min="13322" max="13322" width="8.21875" style="91" customWidth="1"/>
    <col min="13323" max="13331" width="4.44140625" style="91"/>
    <col min="13332" max="13333" width="7.44140625" style="91" customWidth="1"/>
    <col min="13334" max="13336" width="4.44140625" style="9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7" width="4.44140625" style="91"/>
    <col min="13578" max="13578" width="8.21875" style="91" customWidth="1"/>
    <col min="13579" max="13587" width="4.44140625" style="91"/>
    <col min="13588" max="13589" width="7.44140625" style="91" customWidth="1"/>
    <col min="13590" max="13592" width="4.44140625" style="9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33" width="4.44140625" style="91"/>
    <col min="13834" max="13834" width="8.21875" style="91" customWidth="1"/>
    <col min="13835" max="13843" width="4.44140625" style="91"/>
    <col min="13844" max="13845" width="7.44140625" style="91" customWidth="1"/>
    <col min="13846" max="13848" width="4.44140625" style="9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9" width="4.44140625" style="91"/>
    <col min="14090" max="14090" width="8.21875" style="91" customWidth="1"/>
    <col min="14091" max="14099" width="4.44140625" style="91"/>
    <col min="14100" max="14101" width="7.44140625" style="91" customWidth="1"/>
    <col min="14102" max="14104" width="4.44140625" style="9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5" width="4.44140625" style="91"/>
    <col min="14346" max="14346" width="8.21875" style="91" customWidth="1"/>
    <col min="14347" max="14355" width="4.44140625" style="91"/>
    <col min="14356" max="14357" width="7.44140625" style="91" customWidth="1"/>
    <col min="14358" max="14360" width="4.44140625" style="9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601" width="4.44140625" style="91"/>
    <col min="14602" max="14602" width="8.21875" style="91" customWidth="1"/>
    <col min="14603" max="14611" width="4.44140625" style="91"/>
    <col min="14612" max="14613" width="7.44140625" style="91" customWidth="1"/>
    <col min="14614" max="14616" width="4.44140625" style="9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7" width="4.44140625" style="91"/>
    <col min="14858" max="14858" width="8.21875" style="91" customWidth="1"/>
    <col min="14859" max="14867" width="4.44140625" style="91"/>
    <col min="14868" max="14869" width="7.44140625" style="91" customWidth="1"/>
    <col min="14870" max="14872" width="4.44140625" style="9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13" width="4.44140625" style="91"/>
    <col min="15114" max="15114" width="8.21875" style="91" customWidth="1"/>
    <col min="15115" max="15123" width="4.44140625" style="91"/>
    <col min="15124" max="15125" width="7.44140625" style="91" customWidth="1"/>
    <col min="15126" max="15128" width="4.44140625" style="9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9" width="4.44140625" style="91"/>
    <col min="15370" max="15370" width="8.21875" style="91" customWidth="1"/>
    <col min="15371" max="15379" width="4.44140625" style="91"/>
    <col min="15380" max="15381" width="7.44140625" style="91" customWidth="1"/>
    <col min="15382" max="15384" width="4.44140625" style="9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5" width="4.44140625" style="91"/>
    <col min="15626" max="15626" width="8.21875" style="91" customWidth="1"/>
    <col min="15627" max="15635" width="4.44140625" style="91"/>
    <col min="15636" max="15637" width="7.44140625" style="91" customWidth="1"/>
    <col min="15638" max="15640" width="4.44140625" style="9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81" width="4.44140625" style="91"/>
    <col min="15882" max="15882" width="8.21875" style="91" customWidth="1"/>
    <col min="15883" max="15891" width="4.44140625" style="91"/>
    <col min="15892" max="15893" width="7.44140625" style="91" customWidth="1"/>
    <col min="15894" max="15896" width="4.44140625" style="9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7" width="4.44140625" style="91"/>
    <col min="16138" max="16138" width="8.21875" style="91" customWidth="1"/>
    <col min="16139" max="16147" width="4.44140625" style="91"/>
    <col min="16148" max="16149" width="7.44140625" style="91" customWidth="1"/>
    <col min="16150" max="16152" width="4.44140625" style="91"/>
    <col min="16153" max="16153" width="2.6640625" style="91" customWidth="1"/>
    <col min="16154" max="16154" width="3.77734375" style="91" customWidth="1"/>
    <col min="16155" max="16384" width="4.44140625" style="91"/>
  </cols>
  <sheetData>
    <row r="1" spans="1:26" x14ac:dyDescent="0.2">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5" customHeight="1" x14ac:dyDescent="0.2">
      <c r="A2" s="90"/>
      <c r="B2" s="90"/>
      <c r="C2" s="90"/>
      <c r="D2" s="90"/>
      <c r="E2" s="90"/>
      <c r="F2" s="90"/>
      <c r="G2" s="90"/>
      <c r="H2" s="90"/>
      <c r="I2" s="90"/>
      <c r="J2" s="90"/>
      <c r="K2" s="90"/>
      <c r="L2" s="90"/>
      <c r="M2" s="90"/>
      <c r="N2" s="90"/>
      <c r="O2" s="90"/>
      <c r="P2" s="90"/>
      <c r="Q2" s="1336" t="s">
        <v>254</v>
      </c>
      <c r="R2" s="1336"/>
      <c r="S2" s="1336"/>
      <c r="T2" s="1336"/>
      <c r="U2" s="1336"/>
      <c r="V2" s="1336"/>
      <c r="W2" s="1336"/>
      <c r="X2" s="1336"/>
      <c r="Y2" s="1336"/>
      <c r="Z2" s="90"/>
    </row>
    <row r="3" spans="1:26" ht="15" customHeight="1" x14ac:dyDescent="0.2">
      <c r="A3" s="90"/>
      <c r="B3" s="90"/>
      <c r="C3" s="90"/>
      <c r="D3" s="90"/>
      <c r="E3" s="90"/>
      <c r="F3" s="90"/>
      <c r="G3" s="90"/>
      <c r="H3" s="90"/>
      <c r="I3" s="90"/>
      <c r="J3" s="90"/>
      <c r="K3" s="90"/>
      <c r="L3" s="90"/>
      <c r="M3" s="90"/>
      <c r="N3" s="90"/>
      <c r="O3" s="90"/>
      <c r="P3" s="90"/>
      <c r="Q3" s="90"/>
      <c r="R3" s="90"/>
      <c r="S3" s="92"/>
      <c r="T3" s="90"/>
      <c r="U3" s="90"/>
      <c r="V3" s="90"/>
      <c r="W3" s="90"/>
      <c r="X3" s="90"/>
      <c r="Y3" s="90"/>
      <c r="Z3" s="90"/>
    </row>
    <row r="4" spans="1:26" ht="15" customHeight="1" x14ac:dyDescent="0.2">
      <c r="A4" s="90"/>
      <c r="B4" s="1337" t="s">
        <v>20</v>
      </c>
      <c r="C4" s="1337"/>
      <c r="D4" s="1337"/>
      <c r="E4" s="1337"/>
      <c r="F4" s="1337"/>
      <c r="G4" s="1337"/>
      <c r="H4" s="1337"/>
      <c r="I4" s="1337"/>
      <c r="J4" s="1337"/>
      <c r="K4" s="1337"/>
      <c r="L4" s="1337"/>
      <c r="M4" s="1337"/>
      <c r="N4" s="1337"/>
      <c r="O4" s="1337"/>
      <c r="P4" s="1337"/>
      <c r="Q4" s="1337"/>
      <c r="R4" s="1337"/>
      <c r="S4" s="1337"/>
      <c r="T4" s="1337"/>
      <c r="U4" s="1337"/>
      <c r="V4" s="1337"/>
      <c r="W4" s="1337"/>
      <c r="X4" s="1337"/>
      <c r="Y4" s="1337"/>
      <c r="Z4" s="90"/>
    </row>
    <row r="5" spans="1:26" ht="1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90"/>
    </row>
    <row r="6" spans="1:26" ht="22.5" customHeight="1" x14ac:dyDescent="0.2">
      <c r="A6" s="89"/>
      <c r="B6" s="1313" t="s">
        <v>4</v>
      </c>
      <c r="C6" s="1314"/>
      <c r="D6" s="1314"/>
      <c r="E6" s="1314"/>
      <c r="F6" s="1315"/>
      <c r="G6" s="1313"/>
      <c r="H6" s="1314"/>
      <c r="I6" s="1314"/>
      <c r="J6" s="1314"/>
      <c r="K6" s="1314"/>
      <c r="L6" s="1314"/>
      <c r="M6" s="1314"/>
      <c r="N6" s="1314"/>
      <c r="O6" s="1314"/>
      <c r="P6" s="1314"/>
      <c r="Q6" s="1314"/>
      <c r="R6" s="1314"/>
      <c r="S6" s="1314"/>
      <c r="T6" s="1314"/>
      <c r="U6" s="1314"/>
      <c r="V6" s="1314"/>
      <c r="W6" s="1314"/>
      <c r="X6" s="1314"/>
      <c r="Y6" s="1315"/>
    </row>
    <row r="7" spans="1:26" ht="22.5" customHeight="1" x14ac:dyDescent="0.2">
      <c r="A7" s="89"/>
      <c r="B7" s="1313" t="s">
        <v>255</v>
      </c>
      <c r="C7" s="1314"/>
      <c r="D7" s="1314"/>
      <c r="E7" s="1314"/>
      <c r="F7" s="1315"/>
      <c r="G7" s="1313" t="s">
        <v>256</v>
      </c>
      <c r="H7" s="1314"/>
      <c r="I7" s="1314"/>
      <c r="J7" s="1314"/>
      <c r="K7" s="1314"/>
      <c r="L7" s="1314"/>
      <c r="M7" s="1314"/>
      <c r="N7" s="1314"/>
      <c r="O7" s="1314"/>
      <c r="P7" s="1314"/>
      <c r="Q7" s="1314"/>
      <c r="R7" s="1314"/>
      <c r="S7" s="1314"/>
      <c r="T7" s="1314"/>
      <c r="U7" s="1314"/>
      <c r="V7" s="1314"/>
      <c r="W7" s="1314"/>
      <c r="X7" s="1314"/>
      <c r="Y7" s="1315"/>
    </row>
    <row r="8" spans="1:26" ht="22.5" customHeight="1" x14ac:dyDescent="0.2">
      <c r="A8" s="89"/>
      <c r="B8" s="1313" t="s">
        <v>257</v>
      </c>
      <c r="C8" s="1314"/>
      <c r="D8" s="1314"/>
      <c r="E8" s="1314"/>
      <c r="F8" s="1315"/>
      <c r="G8" s="1338" t="s">
        <v>304</v>
      </c>
      <c r="H8" s="1339"/>
      <c r="I8" s="1339"/>
      <c r="J8" s="1339"/>
      <c r="K8" s="1339"/>
      <c r="L8" s="1339"/>
      <c r="M8" s="1339"/>
      <c r="N8" s="1339"/>
      <c r="O8" s="1339"/>
      <c r="P8" s="1339"/>
      <c r="Q8" s="1339"/>
      <c r="R8" s="1339"/>
      <c r="S8" s="1339"/>
      <c r="T8" s="1339"/>
      <c r="U8" s="1339"/>
      <c r="V8" s="1339"/>
      <c r="W8" s="1339"/>
      <c r="X8" s="1339"/>
      <c r="Y8" s="1340"/>
    </row>
    <row r="9" spans="1:26" ht="15" customHeight="1" x14ac:dyDescent="0.2">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15" customHeight="1" x14ac:dyDescent="0.2">
      <c r="A10" s="90"/>
      <c r="B10" s="93"/>
      <c r="C10" s="94"/>
      <c r="D10" s="94"/>
      <c r="E10" s="94"/>
      <c r="F10" s="94"/>
      <c r="G10" s="94"/>
      <c r="H10" s="94"/>
      <c r="I10" s="94"/>
      <c r="J10" s="94"/>
      <c r="K10" s="94"/>
      <c r="L10" s="94"/>
      <c r="M10" s="94"/>
      <c r="N10" s="94"/>
      <c r="O10" s="94"/>
      <c r="P10" s="94"/>
      <c r="Q10" s="94"/>
      <c r="R10" s="94"/>
      <c r="S10" s="94"/>
      <c r="T10" s="94"/>
      <c r="U10" s="125"/>
      <c r="V10" s="126"/>
      <c r="W10" s="126"/>
      <c r="X10" s="126"/>
      <c r="Y10" s="127"/>
      <c r="Z10" s="90"/>
    </row>
    <row r="11" spans="1:26" ht="15" customHeight="1" x14ac:dyDescent="0.2">
      <c r="A11" s="90"/>
      <c r="B11" s="96" t="s">
        <v>5</v>
      </c>
      <c r="C11" s="90"/>
      <c r="D11" s="90"/>
      <c r="E11" s="90"/>
      <c r="F11" s="90"/>
      <c r="G11" s="90"/>
      <c r="H11" s="90"/>
      <c r="I11" s="90"/>
      <c r="J11" s="90"/>
      <c r="K11" s="90"/>
      <c r="L11" s="90"/>
      <c r="M11" s="90"/>
      <c r="N11" s="90"/>
      <c r="O11" s="90"/>
      <c r="P11" s="90"/>
      <c r="Q11" s="90"/>
      <c r="R11" s="90"/>
      <c r="S11" s="90"/>
      <c r="T11" s="90"/>
      <c r="U11" s="1328" t="s">
        <v>305</v>
      </c>
      <c r="V11" s="1297"/>
      <c r="W11" s="1297"/>
      <c r="X11" s="1297"/>
      <c r="Y11" s="1329"/>
      <c r="Z11" s="90"/>
    </row>
    <row r="12" spans="1:26" ht="15" customHeight="1" x14ac:dyDescent="0.2">
      <c r="A12" s="90"/>
      <c r="B12" s="96"/>
      <c r="C12" s="90"/>
      <c r="D12" s="90"/>
      <c r="E12" s="90"/>
      <c r="F12" s="90"/>
      <c r="G12" s="90"/>
      <c r="H12" s="90"/>
      <c r="I12" s="90"/>
      <c r="J12" s="90"/>
      <c r="K12" s="90"/>
      <c r="L12" s="90"/>
      <c r="M12" s="90"/>
      <c r="N12" s="90"/>
      <c r="O12" s="90"/>
      <c r="P12" s="90"/>
      <c r="Q12" s="90"/>
      <c r="R12" s="90"/>
      <c r="S12" s="90"/>
      <c r="T12" s="90"/>
      <c r="U12" s="101"/>
      <c r="V12" s="102"/>
      <c r="W12" s="102"/>
      <c r="X12" s="102"/>
      <c r="Y12" s="103"/>
      <c r="Z12" s="90"/>
    </row>
    <row r="13" spans="1:26" ht="15" customHeight="1" x14ac:dyDescent="0.2">
      <c r="A13" s="90"/>
      <c r="B13" s="96"/>
      <c r="C13" s="100" t="s">
        <v>84</v>
      </c>
      <c r="D13" s="1298" t="s">
        <v>306</v>
      </c>
      <c r="E13" s="1298"/>
      <c r="F13" s="1298"/>
      <c r="G13" s="1298"/>
      <c r="H13" s="1298"/>
      <c r="I13" s="1298"/>
      <c r="J13" s="1298"/>
      <c r="K13" s="1298"/>
      <c r="L13" s="1298"/>
      <c r="M13" s="1298"/>
      <c r="N13" s="1298"/>
      <c r="O13" s="1298"/>
      <c r="P13" s="1298"/>
      <c r="Q13" s="1298"/>
      <c r="R13" s="1298"/>
      <c r="S13" s="1298"/>
      <c r="T13" s="1299"/>
      <c r="U13" s="101"/>
      <c r="V13" s="102" t="s">
        <v>262</v>
      </c>
      <c r="W13" s="102" t="s">
        <v>263</v>
      </c>
      <c r="X13" s="102" t="s">
        <v>262</v>
      </c>
      <c r="Y13" s="103"/>
      <c r="Z13" s="90"/>
    </row>
    <row r="14" spans="1:26" ht="15" customHeight="1" x14ac:dyDescent="0.2">
      <c r="A14" s="90"/>
      <c r="B14" s="96"/>
      <c r="C14" s="100"/>
      <c r="D14" s="1298"/>
      <c r="E14" s="1298"/>
      <c r="F14" s="1298"/>
      <c r="G14" s="1298"/>
      <c r="H14" s="1298"/>
      <c r="I14" s="1298"/>
      <c r="J14" s="1298"/>
      <c r="K14" s="1298"/>
      <c r="L14" s="1298"/>
      <c r="M14" s="1298"/>
      <c r="N14" s="1298"/>
      <c r="O14" s="1298"/>
      <c r="P14" s="1298"/>
      <c r="Q14" s="1298"/>
      <c r="R14" s="1298"/>
      <c r="S14" s="1298"/>
      <c r="T14" s="1299"/>
      <c r="U14" s="101"/>
      <c r="V14" s="102"/>
      <c r="W14" s="102"/>
      <c r="X14" s="102"/>
      <c r="Y14" s="103"/>
      <c r="Z14" s="90"/>
    </row>
    <row r="15" spans="1:26" ht="7.5" customHeight="1" x14ac:dyDescent="0.2">
      <c r="A15" s="90"/>
      <c r="B15" s="96"/>
      <c r="C15" s="90"/>
      <c r="D15" s="90"/>
      <c r="E15" s="90"/>
      <c r="F15" s="90"/>
      <c r="G15" s="90"/>
      <c r="H15" s="90"/>
      <c r="I15" s="90"/>
      <c r="J15" s="90"/>
      <c r="K15" s="90"/>
      <c r="L15" s="90"/>
      <c r="M15" s="90"/>
      <c r="N15" s="90"/>
      <c r="O15" s="90"/>
      <c r="P15" s="90"/>
      <c r="Q15" s="90"/>
      <c r="R15" s="90"/>
      <c r="S15" s="90"/>
      <c r="T15" s="90"/>
      <c r="U15" s="101"/>
      <c r="V15" s="102"/>
      <c r="W15" s="102"/>
      <c r="X15" s="102"/>
      <c r="Y15" s="103"/>
      <c r="Z15" s="90"/>
    </row>
    <row r="16" spans="1:26" ht="15" customHeight="1" x14ac:dyDescent="0.2">
      <c r="A16" s="90"/>
      <c r="B16" s="96"/>
      <c r="C16" s="90" t="s">
        <v>86</v>
      </c>
      <c r="D16" s="1296" t="s">
        <v>307</v>
      </c>
      <c r="E16" s="1296"/>
      <c r="F16" s="1296"/>
      <c r="G16" s="1296"/>
      <c r="H16" s="1296"/>
      <c r="I16" s="1296"/>
      <c r="J16" s="1296"/>
      <c r="K16" s="1296"/>
      <c r="L16" s="1296"/>
      <c r="M16" s="1296"/>
      <c r="N16" s="1296"/>
      <c r="O16" s="1296"/>
      <c r="P16" s="1296"/>
      <c r="Q16" s="1296"/>
      <c r="R16" s="1296"/>
      <c r="S16" s="1296"/>
      <c r="T16" s="1327"/>
      <c r="U16" s="101"/>
      <c r="V16" s="102" t="s">
        <v>262</v>
      </c>
      <c r="W16" s="102" t="s">
        <v>263</v>
      </c>
      <c r="X16" s="102" t="s">
        <v>262</v>
      </c>
      <c r="Y16" s="103"/>
      <c r="Z16" s="90"/>
    </row>
    <row r="17" spans="1:44" ht="15" customHeight="1" x14ac:dyDescent="0.2">
      <c r="A17" s="90"/>
      <c r="B17" s="96"/>
      <c r="C17" s="90"/>
      <c r="D17" s="1296"/>
      <c r="E17" s="1296"/>
      <c r="F17" s="1296"/>
      <c r="G17" s="1296"/>
      <c r="H17" s="1296"/>
      <c r="I17" s="1296"/>
      <c r="J17" s="1296"/>
      <c r="K17" s="1296"/>
      <c r="L17" s="1296"/>
      <c r="M17" s="1296"/>
      <c r="N17" s="1296"/>
      <c r="O17" s="1296"/>
      <c r="P17" s="1296"/>
      <c r="Q17" s="1296"/>
      <c r="R17" s="1296"/>
      <c r="S17" s="1296"/>
      <c r="T17" s="1327"/>
      <c r="U17" s="101"/>
      <c r="V17" s="102"/>
      <c r="W17" s="102"/>
      <c r="X17" s="102"/>
      <c r="Y17" s="103"/>
      <c r="Z17" s="90"/>
    </row>
    <row r="18" spans="1:44" ht="7.5" customHeight="1" x14ac:dyDescent="0.2">
      <c r="A18" s="90"/>
      <c r="B18" s="96"/>
      <c r="C18" s="90"/>
      <c r="D18" s="90"/>
      <c r="E18" s="90"/>
      <c r="F18" s="90"/>
      <c r="G18" s="90"/>
      <c r="H18" s="90"/>
      <c r="I18" s="90"/>
      <c r="J18" s="90"/>
      <c r="K18" s="90"/>
      <c r="L18" s="90"/>
      <c r="M18" s="90"/>
      <c r="N18" s="90"/>
      <c r="O18" s="90"/>
      <c r="P18" s="90"/>
      <c r="Q18" s="90"/>
      <c r="R18" s="90"/>
      <c r="S18" s="90"/>
      <c r="T18" s="90"/>
      <c r="U18" s="101"/>
      <c r="V18" s="102"/>
      <c r="W18" s="102"/>
      <c r="X18" s="102"/>
      <c r="Y18" s="103"/>
      <c r="Z18" s="90"/>
      <c r="AE18" s="1357"/>
      <c r="AF18" s="1357"/>
      <c r="AG18" s="1357"/>
      <c r="AH18" s="1357"/>
      <c r="AI18" s="1357"/>
      <c r="AJ18" s="1357"/>
      <c r="AK18" s="1357"/>
      <c r="AL18" s="1357"/>
      <c r="AM18" s="1357"/>
      <c r="AN18" s="1357"/>
      <c r="AO18" s="1357"/>
      <c r="AP18" s="1357"/>
      <c r="AQ18" s="1357"/>
      <c r="AR18" s="1357"/>
    </row>
    <row r="19" spans="1:44" ht="15" customHeight="1" x14ac:dyDescent="0.2">
      <c r="A19" s="90"/>
      <c r="B19" s="96"/>
      <c r="C19" s="92" t="s">
        <v>88</v>
      </c>
      <c r="D19" s="1298" t="s">
        <v>308</v>
      </c>
      <c r="E19" s="1298"/>
      <c r="F19" s="1298"/>
      <c r="G19" s="1298"/>
      <c r="H19" s="1298"/>
      <c r="I19" s="1298"/>
      <c r="J19" s="1298"/>
      <c r="K19" s="1298"/>
      <c r="L19" s="1298"/>
      <c r="M19" s="1298"/>
      <c r="N19" s="1298"/>
      <c r="O19" s="1298"/>
      <c r="P19" s="1298"/>
      <c r="Q19" s="1298"/>
      <c r="R19" s="1298"/>
      <c r="S19" s="1298"/>
      <c r="T19" s="1299"/>
      <c r="U19" s="101"/>
      <c r="V19" s="102" t="s">
        <v>262</v>
      </c>
      <c r="W19" s="102" t="s">
        <v>263</v>
      </c>
      <c r="X19" s="102" t="s">
        <v>262</v>
      </c>
      <c r="Y19" s="103"/>
      <c r="Z19" s="90"/>
      <c r="AE19" s="1357"/>
      <c r="AF19" s="1357"/>
      <c r="AG19" s="1357"/>
      <c r="AH19" s="1357"/>
      <c r="AI19" s="1357"/>
      <c r="AJ19" s="1357"/>
      <c r="AK19" s="1357"/>
      <c r="AL19" s="1357"/>
      <c r="AM19" s="1357"/>
      <c r="AN19" s="1357"/>
      <c r="AO19" s="1357"/>
      <c r="AP19" s="1357"/>
      <c r="AQ19" s="1357"/>
      <c r="AR19" s="1357"/>
    </row>
    <row r="20" spans="1:44" ht="15" customHeight="1" x14ac:dyDescent="0.2">
      <c r="A20" s="90"/>
      <c r="B20" s="96"/>
      <c r="C20" s="92"/>
      <c r="D20" s="1298"/>
      <c r="E20" s="1298"/>
      <c r="F20" s="1298"/>
      <c r="G20" s="1298"/>
      <c r="H20" s="1298"/>
      <c r="I20" s="1298"/>
      <c r="J20" s="1298"/>
      <c r="K20" s="1298"/>
      <c r="L20" s="1298"/>
      <c r="M20" s="1298"/>
      <c r="N20" s="1298"/>
      <c r="O20" s="1298"/>
      <c r="P20" s="1298"/>
      <c r="Q20" s="1298"/>
      <c r="R20" s="1298"/>
      <c r="S20" s="1298"/>
      <c r="T20" s="1299"/>
      <c r="U20" s="101"/>
      <c r="V20" s="102"/>
      <c r="W20" s="102"/>
      <c r="X20" s="102"/>
      <c r="Y20" s="103"/>
      <c r="Z20" s="90"/>
      <c r="AE20" s="1357"/>
      <c r="AF20" s="1357"/>
      <c r="AG20" s="1357"/>
      <c r="AH20" s="1357"/>
      <c r="AI20" s="1357"/>
      <c r="AJ20" s="1357"/>
      <c r="AK20" s="1357"/>
      <c r="AL20" s="1357"/>
      <c r="AM20" s="1357"/>
      <c r="AN20" s="1357"/>
      <c r="AO20" s="1357"/>
      <c r="AP20" s="1357"/>
      <c r="AQ20" s="1357"/>
      <c r="AR20" s="1357"/>
    </row>
    <row r="21" spans="1:44" ht="7.5" customHeight="1" x14ac:dyDescent="0.2">
      <c r="A21" s="90"/>
      <c r="B21" s="96"/>
      <c r="C21" s="92"/>
      <c r="D21" s="114"/>
      <c r="E21" s="114"/>
      <c r="F21" s="114"/>
      <c r="G21" s="114"/>
      <c r="H21" s="114"/>
      <c r="I21" s="114"/>
      <c r="J21" s="114"/>
      <c r="K21" s="114"/>
      <c r="L21" s="114"/>
      <c r="M21" s="114"/>
      <c r="N21" s="114"/>
      <c r="O21" s="114"/>
      <c r="P21" s="114"/>
      <c r="Q21" s="114"/>
      <c r="R21" s="114"/>
      <c r="S21" s="114"/>
      <c r="T21" s="128"/>
      <c r="U21" s="101"/>
      <c r="V21" s="102"/>
      <c r="W21" s="102"/>
      <c r="X21" s="102"/>
      <c r="Y21" s="103"/>
      <c r="Z21" s="90"/>
      <c r="AE21" s="1357"/>
      <c r="AF21" s="1357"/>
      <c r="AG21" s="1357"/>
      <c r="AH21" s="1357"/>
      <c r="AI21" s="1357"/>
      <c r="AJ21" s="1357"/>
      <c r="AK21" s="1357"/>
      <c r="AL21" s="1357"/>
      <c r="AM21" s="1357"/>
      <c r="AN21" s="1357"/>
      <c r="AO21" s="1357"/>
      <c r="AP21" s="1357"/>
      <c r="AQ21" s="1357"/>
      <c r="AR21" s="1357"/>
    </row>
    <row r="22" spans="1:44" ht="15" customHeight="1" x14ac:dyDescent="0.2">
      <c r="A22" s="90"/>
      <c r="B22" s="96"/>
      <c r="C22" s="90" t="s">
        <v>269</v>
      </c>
      <c r="D22" s="1355" t="s">
        <v>309</v>
      </c>
      <c r="E22" s="1355"/>
      <c r="F22" s="1355"/>
      <c r="G22" s="1355"/>
      <c r="H22" s="1355"/>
      <c r="I22" s="1355"/>
      <c r="J22" s="1355"/>
      <c r="K22" s="1355"/>
      <c r="L22" s="1355"/>
      <c r="M22" s="1355"/>
      <c r="N22" s="1355"/>
      <c r="O22" s="1355"/>
      <c r="P22" s="1355"/>
      <c r="Q22" s="1355"/>
      <c r="R22" s="1355"/>
      <c r="S22" s="1355"/>
      <c r="T22" s="1356"/>
      <c r="U22" s="101"/>
      <c r="V22" s="102" t="s">
        <v>262</v>
      </c>
      <c r="W22" s="102" t="s">
        <v>263</v>
      </c>
      <c r="X22" s="102" t="s">
        <v>262</v>
      </c>
      <c r="Y22" s="103"/>
      <c r="Z22" s="90"/>
    </row>
    <row r="23" spans="1:44" ht="7.5" customHeight="1" x14ac:dyDescent="0.2">
      <c r="A23" s="90"/>
      <c r="B23" s="96"/>
      <c r="C23" s="90"/>
      <c r="D23" s="90"/>
      <c r="E23" s="90"/>
      <c r="F23" s="90"/>
      <c r="G23" s="90"/>
      <c r="H23" s="90"/>
      <c r="I23" s="90"/>
      <c r="J23" s="90"/>
      <c r="K23" s="90"/>
      <c r="L23" s="90"/>
      <c r="M23" s="90"/>
      <c r="N23" s="90"/>
      <c r="O23" s="90"/>
      <c r="P23" s="90"/>
      <c r="Q23" s="90"/>
      <c r="R23" s="90"/>
      <c r="S23" s="90"/>
      <c r="T23" s="90"/>
      <c r="U23" s="101"/>
      <c r="V23" s="102"/>
      <c r="W23" s="102"/>
      <c r="X23" s="102"/>
      <c r="Y23" s="103"/>
      <c r="Z23" s="90"/>
    </row>
    <row r="24" spans="1:44" ht="15" customHeight="1" x14ac:dyDescent="0.2">
      <c r="A24" s="90"/>
      <c r="B24" s="96"/>
      <c r="C24" s="90" t="s">
        <v>271</v>
      </c>
      <c r="D24" s="1300" t="s">
        <v>310</v>
      </c>
      <c r="E24" s="1300"/>
      <c r="F24" s="1300"/>
      <c r="G24" s="1300"/>
      <c r="H24" s="1300"/>
      <c r="I24" s="1300"/>
      <c r="J24" s="1300"/>
      <c r="K24" s="1300"/>
      <c r="L24" s="1300"/>
      <c r="M24" s="1300"/>
      <c r="N24" s="1300"/>
      <c r="O24" s="1300"/>
      <c r="P24" s="1300"/>
      <c r="Q24" s="1300"/>
      <c r="R24" s="1300"/>
      <c r="S24" s="1300"/>
      <c r="T24" s="1326"/>
      <c r="U24" s="101"/>
      <c r="V24" s="102" t="s">
        <v>262</v>
      </c>
      <c r="W24" s="102" t="s">
        <v>263</v>
      </c>
      <c r="X24" s="102" t="s">
        <v>262</v>
      </c>
      <c r="Y24" s="103"/>
      <c r="Z24" s="90"/>
    </row>
    <row r="25" spans="1:44" ht="7.5" customHeight="1" x14ac:dyDescent="0.2">
      <c r="A25" s="90"/>
      <c r="B25" s="96"/>
      <c r="C25" s="90"/>
      <c r="D25" s="90"/>
      <c r="E25" s="90"/>
      <c r="F25" s="90"/>
      <c r="G25" s="90"/>
      <c r="H25" s="90"/>
      <c r="I25" s="90"/>
      <c r="J25" s="90"/>
      <c r="K25" s="90"/>
      <c r="L25" s="90"/>
      <c r="M25" s="90"/>
      <c r="N25" s="90"/>
      <c r="O25" s="90"/>
      <c r="P25" s="90"/>
      <c r="Q25" s="90"/>
      <c r="R25" s="90"/>
      <c r="S25" s="90"/>
      <c r="T25" s="90"/>
      <c r="U25" s="101"/>
      <c r="V25" s="102"/>
      <c r="W25" s="102"/>
      <c r="X25" s="102"/>
      <c r="Y25" s="103"/>
      <c r="Z25" s="90"/>
    </row>
    <row r="26" spans="1:44" ht="15" customHeight="1" x14ac:dyDescent="0.2">
      <c r="A26" s="90"/>
      <c r="B26" s="96"/>
      <c r="C26" s="90" t="s">
        <v>273</v>
      </c>
      <c r="D26" s="1296" t="s">
        <v>311</v>
      </c>
      <c r="E26" s="1296"/>
      <c r="F26" s="1296"/>
      <c r="G26" s="1296"/>
      <c r="H26" s="1296"/>
      <c r="I26" s="1296"/>
      <c r="J26" s="1296"/>
      <c r="K26" s="1296"/>
      <c r="L26" s="1296"/>
      <c r="M26" s="1296"/>
      <c r="N26" s="1296"/>
      <c r="O26" s="1296"/>
      <c r="P26" s="1296"/>
      <c r="Q26" s="1296"/>
      <c r="R26" s="1296"/>
      <c r="S26" s="1296"/>
      <c r="T26" s="1327"/>
      <c r="U26" s="101"/>
      <c r="V26" s="102" t="s">
        <v>262</v>
      </c>
      <c r="W26" s="102" t="s">
        <v>263</v>
      </c>
      <c r="X26" s="102" t="s">
        <v>262</v>
      </c>
      <c r="Y26" s="103"/>
      <c r="Z26" s="90"/>
    </row>
    <row r="27" spans="1:44" ht="15" customHeight="1" x14ac:dyDescent="0.2">
      <c r="A27" s="90"/>
      <c r="B27" s="96"/>
      <c r="C27" s="90" t="s">
        <v>275</v>
      </c>
      <c r="D27" s="1296"/>
      <c r="E27" s="1296"/>
      <c r="F27" s="1296"/>
      <c r="G27" s="1296"/>
      <c r="H27" s="1296"/>
      <c r="I27" s="1296"/>
      <c r="J27" s="1296"/>
      <c r="K27" s="1296"/>
      <c r="L27" s="1296"/>
      <c r="M27" s="1296"/>
      <c r="N27" s="1296"/>
      <c r="O27" s="1296"/>
      <c r="P27" s="1296"/>
      <c r="Q27" s="1296"/>
      <c r="R27" s="1296"/>
      <c r="S27" s="1296"/>
      <c r="T27" s="1327"/>
      <c r="U27" s="101"/>
      <c r="V27" s="102"/>
      <c r="W27" s="102"/>
      <c r="X27" s="102"/>
      <c r="Y27" s="103"/>
      <c r="Z27" s="90"/>
    </row>
    <row r="28" spans="1:44" ht="7.5" customHeight="1" x14ac:dyDescent="0.2">
      <c r="A28" s="90"/>
      <c r="B28" s="96"/>
      <c r="C28" s="90"/>
      <c r="D28" s="90"/>
      <c r="E28" s="90"/>
      <c r="F28" s="90"/>
      <c r="G28" s="90"/>
      <c r="H28" s="90"/>
      <c r="I28" s="90"/>
      <c r="J28" s="90"/>
      <c r="K28" s="90"/>
      <c r="L28" s="90"/>
      <c r="M28" s="90"/>
      <c r="N28" s="90"/>
      <c r="O28" s="90"/>
      <c r="P28" s="90"/>
      <c r="Q28" s="90"/>
      <c r="R28" s="90"/>
      <c r="S28" s="90"/>
      <c r="T28" s="90"/>
      <c r="U28" s="101"/>
      <c r="V28" s="102"/>
      <c r="W28" s="102"/>
      <c r="X28" s="102"/>
      <c r="Y28" s="103"/>
      <c r="Z28" s="90"/>
    </row>
    <row r="29" spans="1:44" ht="15" customHeight="1" x14ac:dyDescent="0.2">
      <c r="A29" s="90"/>
      <c r="B29" s="96"/>
      <c r="C29" s="90" t="s">
        <v>312</v>
      </c>
      <c r="D29" s="1296" t="s">
        <v>313</v>
      </c>
      <c r="E29" s="1296"/>
      <c r="F29" s="1296"/>
      <c r="G29" s="1296"/>
      <c r="H29" s="1296"/>
      <c r="I29" s="1296"/>
      <c r="J29" s="1296"/>
      <c r="K29" s="1296"/>
      <c r="L29" s="1296"/>
      <c r="M29" s="1296"/>
      <c r="N29" s="1296"/>
      <c r="O29" s="1296"/>
      <c r="P29" s="1296"/>
      <c r="Q29" s="1296"/>
      <c r="R29" s="1296"/>
      <c r="S29" s="1296"/>
      <c r="T29" s="1327"/>
      <c r="U29" s="101"/>
      <c r="V29" s="102" t="s">
        <v>262</v>
      </c>
      <c r="W29" s="102" t="s">
        <v>263</v>
      </c>
      <c r="X29" s="102" t="s">
        <v>262</v>
      </c>
      <c r="Y29" s="103"/>
      <c r="Z29" s="90"/>
    </row>
    <row r="30" spans="1:44" ht="15" customHeight="1" x14ac:dyDescent="0.2">
      <c r="A30" s="90"/>
      <c r="B30" s="96"/>
      <c r="C30" s="90"/>
      <c r="D30" s="90"/>
      <c r="E30" s="90"/>
      <c r="F30" s="90"/>
      <c r="G30" s="90"/>
      <c r="H30" s="90"/>
      <c r="I30" s="90"/>
      <c r="J30" s="90"/>
      <c r="K30" s="90"/>
      <c r="L30" s="90"/>
      <c r="M30" s="90"/>
      <c r="N30" s="90"/>
      <c r="O30" s="90"/>
      <c r="P30" s="90"/>
      <c r="Q30" s="90"/>
      <c r="R30" s="90"/>
      <c r="S30" s="90"/>
      <c r="T30" s="90"/>
      <c r="U30" s="101"/>
      <c r="V30" s="102"/>
      <c r="W30" s="102"/>
      <c r="X30" s="102"/>
      <c r="Y30" s="103"/>
      <c r="Z30" s="90"/>
    </row>
    <row r="31" spans="1:44" ht="15" customHeight="1" x14ac:dyDescent="0.2">
      <c r="A31" s="90"/>
      <c r="B31" s="96" t="s">
        <v>6</v>
      </c>
      <c r="C31" s="90"/>
      <c r="D31" s="90"/>
      <c r="E31" s="90"/>
      <c r="F31" s="90"/>
      <c r="G31" s="90"/>
      <c r="H31" s="90"/>
      <c r="I31" s="90"/>
      <c r="J31" s="90"/>
      <c r="K31" s="90"/>
      <c r="L31" s="90"/>
      <c r="M31" s="90"/>
      <c r="N31" s="90"/>
      <c r="O31" s="90"/>
      <c r="P31" s="90"/>
      <c r="Q31" s="90"/>
      <c r="R31" s="90"/>
      <c r="S31" s="90"/>
      <c r="T31" s="90"/>
      <c r="U31" s="96"/>
      <c r="V31" s="90"/>
      <c r="W31" s="90"/>
      <c r="X31" s="90"/>
      <c r="Y31" s="99"/>
      <c r="Z31" s="90"/>
    </row>
    <row r="32" spans="1:44" ht="15" customHeight="1" x14ac:dyDescent="0.2">
      <c r="A32" s="90"/>
      <c r="B32" s="96"/>
      <c r="C32" s="90"/>
      <c r="D32" s="90"/>
      <c r="E32" s="90"/>
      <c r="F32" s="90"/>
      <c r="G32" s="90"/>
      <c r="H32" s="90"/>
      <c r="I32" s="90"/>
      <c r="J32" s="90"/>
      <c r="K32" s="90"/>
      <c r="L32" s="90"/>
      <c r="M32" s="90"/>
      <c r="N32" s="90"/>
      <c r="O32" s="90"/>
      <c r="P32" s="90"/>
      <c r="Q32" s="90"/>
      <c r="R32" s="90"/>
      <c r="S32" s="90"/>
      <c r="T32" s="90"/>
      <c r="U32" s="101"/>
      <c r="V32" s="102"/>
      <c r="W32" s="102"/>
      <c r="X32" s="102"/>
      <c r="Y32" s="103"/>
      <c r="Z32" s="90"/>
    </row>
    <row r="33" spans="1:26" ht="15" customHeight="1" x14ac:dyDescent="0.2">
      <c r="A33" s="90"/>
      <c r="B33" s="96"/>
      <c r="C33" s="90" t="s">
        <v>314</v>
      </c>
      <c r="D33" s="90"/>
      <c r="E33" s="90"/>
      <c r="F33" s="90"/>
      <c r="G33" s="90"/>
      <c r="H33" s="90"/>
      <c r="I33" s="90"/>
      <c r="J33" s="90"/>
      <c r="K33" s="90"/>
      <c r="L33" s="90"/>
      <c r="M33" s="90"/>
      <c r="N33" s="90"/>
      <c r="O33" s="90"/>
      <c r="P33" s="90"/>
      <c r="Q33" s="90"/>
      <c r="R33" s="90"/>
      <c r="S33" s="90"/>
      <c r="T33" s="90"/>
      <c r="U33" s="101"/>
      <c r="V33" s="102"/>
      <c r="W33" s="102"/>
      <c r="X33" s="102"/>
      <c r="Y33" s="103"/>
      <c r="Z33" s="90"/>
    </row>
    <row r="34" spans="1:26" ht="15" customHeight="1" x14ac:dyDescent="0.2">
      <c r="A34" s="90"/>
      <c r="B34" s="96"/>
      <c r="C34" s="1296" t="s">
        <v>315</v>
      </c>
      <c r="D34" s="1296"/>
      <c r="E34" s="1296"/>
      <c r="F34" s="1296"/>
      <c r="G34" s="1296"/>
      <c r="H34" s="1296"/>
      <c r="I34" s="1296"/>
      <c r="J34" s="1296"/>
      <c r="K34" s="1296"/>
      <c r="L34" s="1296"/>
      <c r="M34" s="1296"/>
      <c r="N34" s="1296"/>
      <c r="O34" s="1296"/>
      <c r="P34" s="1296"/>
      <c r="Q34" s="1296"/>
      <c r="R34" s="1296"/>
      <c r="S34" s="1296"/>
      <c r="T34" s="1327"/>
      <c r="U34" s="101"/>
      <c r="V34" s="102"/>
      <c r="W34" s="102"/>
      <c r="X34" s="102"/>
      <c r="Y34" s="103"/>
      <c r="Z34" s="90"/>
    </row>
    <row r="35" spans="1:26" ht="7.5" customHeight="1" x14ac:dyDescent="0.2">
      <c r="A35" s="90"/>
      <c r="B35" s="96"/>
      <c r="C35" s="90"/>
      <c r="D35" s="110"/>
      <c r="E35" s="110"/>
      <c r="F35" s="110"/>
      <c r="G35" s="110"/>
      <c r="H35" s="110"/>
      <c r="I35" s="110"/>
      <c r="J35" s="110"/>
      <c r="K35" s="110"/>
      <c r="L35" s="110"/>
      <c r="M35" s="110"/>
      <c r="N35" s="110"/>
      <c r="O35" s="110"/>
      <c r="P35" s="110"/>
      <c r="Q35" s="110"/>
      <c r="R35" s="110"/>
      <c r="S35" s="110"/>
      <c r="T35" s="110"/>
      <c r="U35" s="101"/>
      <c r="V35" s="102"/>
      <c r="W35" s="102"/>
      <c r="X35" s="102"/>
      <c r="Y35" s="103"/>
      <c r="Z35" s="90"/>
    </row>
    <row r="36" spans="1:26" ht="30" customHeight="1" x14ac:dyDescent="0.2">
      <c r="A36" s="90"/>
      <c r="B36" s="96"/>
      <c r="C36" s="111"/>
      <c r="D36" s="1330"/>
      <c r="E36" s="1331"/>
      <c r="F36" s="1331"/>
      <c r="G36" s="1331"/>
      <c r="H36" s="1331"/>
      <c r="I36" s="1331"/>
      <c r="J36" s="1331"/>
      <c r="K36" s="1332"/>
      <c r="L36" s="1333" t="s">
        <v>7</v>
      </c>
      <c r="M36" s="1314"/>
      <c r="N36" s="1315"/>
      <c r="O36" s="1333" t="s">
        <v>8</v>
      </c>
      <c r="P36" s="1334"/>
      <c r="Q36" s="1335"/>
      <c r="R36" s="112"/>
      <c r="S36" s="112"/>
      <c r="T36" s="112"/>
      <c r="U36" s="1328"/>
      <c r="V36" s="1297"/>
      <c r="W36" s="1297"/>
      <c r="X36" s="1297"/>
      <c r="Y36" s="1329"/>
      <c r="Z36" s="90"/>
    </row>
    <row r="37" spans="1:26" ht="54.6" customHeight="1" x14ac:dyDescent="0.2">
      <c r="A37" s="90"/>
      <c r="B37" s="96"/>
      <c r="C37" s="113" t="s">
        <v>278</v>
      </c>
      <c r="D37" s="1319" t="s">
        <v>21</v>
      </c>
      <c r="E37" s="1319"/>
      <c r="F37" s="1319"/>
      <c r="G37" s="1319"/>
      <c r="H37" s="1319"/>
      <c r="I37" s="1319"/>
      <c r="J37" s="1319"/>
      <c r="K37" s="1319"/>
      <c r="L37" s="1323" t="s">
        <v>1</v>
      </c>
      <c r="M37" s="1324"/>
      <c r="N37" s="1325"/>
      <c r="O37" s="1311" t="s">
        <v>10</v>
      </c>
      <c r="P37" s="1311"/>
      <c r="Q37" s="1311"/>
      <c r="R37" s="114"/>
      <c r="S37" s="114"/>
      <c r="T37" s="114"/>
      <c r="U37" s="1328" t="s">
        <v>305</v>
      </c>
      <c r="V37" s="1297"/>
      <c r="W37" s="1297"/>
      <c r="X37" s="1297"/>
      <c r="Y37" s="1329"/>
      <c r="Z37" s="90"/>
    </row>
    <row r="38" spans="1:26" ht="54.6" customHeight="1" x14ac:dyDescent="0.2">
      <c r="A38" s="90"/>
      <c r="B38" s="96"/>
      <c r="C38" s="113" t="s">
        <v>11</v>
      </c>
      <c r="D38" s="1319" t="s">
        <v>316</v>
      </c>
      <c r="E38" s="1319"/>
      <c r="F38" s="1319"/>
      <c r="G38" s="1319"/>
      <c r="H38" s="1319"/>
      <c r="I38" s="1319"/>
      <c r="J38" s="1319"/>
      <c r="K38" s="1319"/>
      <c r="L38" s="1323" t="s">
        <v>1</v>
      </c>
      <c r="M38" s="1324"/>
      <c r="N38" s="1325"/>
      <c r="O38" s="1320"/>
      <c r="P38" s="1320"/>
      <c r="Q38" s="1320"/>
      <c r="R38" s="115"/>
      <c r="S38" s="1321" t="s">
        <v>281</v>
      </c>
      <c r="T38" s="1322"/>
      <c r="U38" s="101"/>
      <c r="V38" s="102" t="s">
        <v>262</v>
      </c>
      <c r="W38" s="102" t="s">
        <v>263</v>
      </c>
      <c r="X38" s="102" t="s">
        <v>262</v>
      </c>
      <c r="Y38" s="103"/>
      <c r="Z38" s="90"/>
    </row>
    <row r="39" spans="1:26" ht="54.6" customHeight="1" x14ac:dyDescent="0.2">
      <c r="A39" s="90"/>
      <c r="B39" s="96"/>
      <c r="C39" s="113" t="s">
        <v>12</v>
      </c>
      <c r="D39" s="1319" t="s">
        <v>317</v>
      </c>
      <c r="E39" s="1319"/>
      <c r="F39" s="1319"/>
      <c r="G39" s="1319"/>
      <c r="H39" s="1319"/>
      <c r="I39" s="1319"/>
      <c r="J39" s="1319"/>
      <c r="K39" s="1319"/>
      <c r="L39" s="1311" t="s">
        <v>1</v>
      </c>
      <c r="M39" s="1311"/>
      <c r="N39" s="1311"/>
      <c r="O39" s="1320"/>
      <c r="P39" s="1320"/>
      <c r="Q39" s="1320"/>
      <c r="R39" s="115"/>
      <c r="S39" s="1321" t="s">
        <v>284</v>
      </c>
      <c r="T39" s="1322"/>
      <c r="U39" s="101"/>
      <c r="V39" s="102" t="s">
        <v>262</v>
      </c>
      <c r="W39" s="102" t="s">
        <v>263</v>
      </c>
      <c r="X39" s="102" t="s">
        <v>262</v>
      </c>
      <c r="Y39" s="103"/>
      <c r="Z39" s="90"/>
    </row>
    <row r="40" spans="1:26" ht="54" customHeight="1" x14ac:dyDescent="0.2">
      <c r="A40" s="90"/>
      <c r="B40" s="96"/>
      <c r="C40" s="113" t="s">
        <v>285</v>
      </c>
      <c r="D40" s="1319" t="s">
        <v>22</v>
      </c>
      <c r="E40" s="1319"/>
      <c r="F40" s="1319"/>
      <c r="G40" s="1319"/>
      <c r="H40" s="1319"/>
      <c r="I40" s="1319"/>
      <c r="J40" s="1319"/>
      <c r="K40" s="1319"/>
      <c r="L40" s="1312"/>
      <c r="M40" s="1312"/>
      <c r="N40" s="1312"/>
      <c r="O40" s="1311" t="s">
        <v>10</v>
      </c>
      <c r="P40" s="1311"/>
      <c r="Q40" s="1311"/>
      <c r="R40" s="116"/>
      <c r="S40" s="1321" t="s">
        <v>286</v>
      </c>
      <c r="T40" s="1322"/>
      <c r="U40" s="101"/>
      <c r="V40" s="102" t="s">
        <v>262</v>
      </c>
      <c r="W40" s="102" t="s">
        <v>263</v>
      </c>
      <c r="X40" s="102" t="s">
        <v>262</v>
      </c>
      <c r="Y40" s="103"/>
      <c r="Z40" s="90"/>
    </row>
    <row r="41" spans="1:26" ht="15" customHeight="1" x14ac:dyDescent="0.2">
      <c r="A41" s="90"/>
      <c r="B41" s="96"/>
      <c r="C41" s="90"/>
      <c r="D41" s="90"/>
      <c r="E41" s="90"/>
      <c r="F41" s="90"/>
      <c r="G41" s="90"/>
      <c r="H41" s="90"/>
      <c r="I41" s="90"/>
      <c r="J41" s="90"/>
      <c r="K41" s="90"/>
      <c r="L41" s="90"/>
      <c r="M41" s="90"/>
      <c r="N41" s="90"/>
      <c r="O41" s="90"/>
      <c r="P41" s="90"/>
      <c r="Q41" s="90"/>
      <c r="R41" s="90"/>
      <c r="S41" s="90"/>
      <c r="T41" s="90"/>
      <c r="U41" s="101"/>
      <c r="V41" s="102"/>
      <c r="W41" s="102"/>
      <c r="X41" s="102"/>
      <c r="Y41" s="103"/>
      <c r="Z41" s="90"/>
    </row>
    <row r="42" spans="1:26" ht="15" customHeight="1" x14ac:dyDescent="0.2">
      <c r="A42" s="90"/>
      <c r="B42" s="96"/>
      <c r="C42" s="90" t="s">
        <v>287</v>
      </c>
      <c r="D42" s="90"/>
      <c r="E42" s="90"/>
      <c r="F42" s="90"/>
      <c r="G42" s="90"/>
      <c r="H42" s="90"/>
      <c r="I42" s="90"/>
      <c r="J42" s="90"/>
      <c r="K42" s="90"/>
      <c r="L42" s="90"/>
      <c r="M42" s="90"/>
      <c r="N42" s="90"/>
      <c r="O42" s="90"/>
      <c r="P42" s="90"/>
      <c r="Q42" s="90"/>
      <c r="R42" s="90"/>
      <c r="S42" s="90"/>
      <c r="T42" s="90"/>
      <c r="U42" s="1328" t="s">
        <v>305</v>
      </c>
      <c r="V42" s="1297"/>
      <c r="W42" s="1297"/>
      <c r="X42" s="1297"/>
      <c r="Y42" s="1329"/>
      <c r="Z42" s="90"/>
    </row>
    <row r="43" spans="1:26" ht="15" customHeight="1" x14ac:dyDescent="0.2">
      <c r="A43" s="90"/>
      <c r="B43" s="96"/>
      <c r="C43" s="90"/>
      <c r="D43" s="90"/>
      <c r="E43" s="90"/>
      <c r="F43" s="90"/>
      <c r="G43" s="90"/>
      <c r="H43" s="90"/>
      <c r="I43" s="90"/>
      <c r="J43" s="90"/>
      <c r="K43" s="90"/>
      <c r="L43" s="90"/>
      <c r="M43" s="90"/>
      <c r="N43" s="90"/>
      <c r="O43" s="90"/>
      <c r="P43" s="90"/>
      <c r="Q43" s="90"/>
      <c r="R43" s="90"/>
      <c r="S43" s="90"/>
      <c r="T43" s="90"/>
      <c r="U43" s="101"/>
      <c r="V43" s="102"/>
      <c r="W43" s="102"/>
      <c r="X43" s="102"/>
      <c r="Y43" s="103"/>
      <c r="Z43" s="90"/>
    </row>
    <row r="44" spans="1:26" ht="45" customHeight="1" x14ac:dyDescent="0.2">
      <c r="A44" s="90"/>
      <c r="B44" s="96"/>
      <c r="C44" s="117" t="s">
        <v>318</v>
      </c>
      <c r="D44" s="1298" t="s">
        <v>319</v>
      </c>
      <c r="E44" s="1298"/>
      <c r="F44" s="1298"/>
      <c r="G44" s="1298"/>
      <c r="H44" s="1298"/>
      <c r="I44" s="1298"/>
      <c r="J44" s="1298"/>
      <c r="K44" s="1298"/>
      <c r="L44" s="1298"/>
      <c r="M44" s="1298"/>
      <c r="N44" s="1298"/>
      <c r="O44" s="1298"/>
      <c r="P44" s="1298"/>
      <c r="Q44" s="1298"/>
      <c r="R44" s="1298"/>
      <c r="S44" s="1298"/>
      <c r="T44" s="1299"/>
      <c r="U44" s="101"/>
      <c r="V44" s="102" t="s">
        <v>262</v>
      </c>
      <c r="W44" s="102" t="s">
        <v>263</v>
      </c>
      <c r="X44" s="102" t="s">
        <v>262</v>
      </c>
      <c r="Y44" s="103"/>
      <c r="Z44" s="90"/>
    </row>
    <row r="45" spans="1:26" ht="30" customHeight="1" x14ac:dyDescent="0.2">
      <c r="A45" s="90"/>
      <c r="B45" s="96"/>
      <c r="C45" s="117" t="s">
        <v>320</v>
      </c>
      <c r="D45" s="1298" t="s">
        <v>321</v>
      </c>
      <c r="E45" s="1298"/>
      <c r="F45" s="1298"/>
      <c r="G45" s="1298"/>
      <c r="H45" s="1298"/>
      <c r="I45" s="1298"/>
      <c r="J45" s="1298"/>
      <c r="K45" s="1298"/>
      <c r="L45" s="1298"/>
      <c r="M45" s="1298"/>
      <c r="N45" s="1298"/>
      <c r="O45" s="1298"/>
      <c r="P45" s="1298"/>
      <c r="Q45" s="1298"/>
      <c r="R45" s="1298"/>
      <c r="S45" s="1298"/>
      <c r="T45" s="1299"/>
      <c r="U45" s="101"/>
      <c r="V45" s="102" t="s">
        <v>262</v>
      </c>
      <c r="W45" s="102" t="s">
        <v>263</v>
      </c>
      <c r="X45" s="102" t="s">
        <v>262</v>
      </c>
      <c r="Y45" s="103"/>
      <c r="Z45" s="90"/>
    </row>
    <row r="46" spans="1:26" ht="7.5" customHeight="1" x14ac:dyDescent="0.2">
      <c r="A46" s="90"/>
      <c r="B46" s="96"/>
      <c r="C46" s="90"/>
      <c r="D46" s="90"/>
      <c r="E46" s="90"/>
      <c r="F46" s="90"/>
      <c r="G46" s="90"/>
      <c r="H46" s="90"/>
      <c r="I46" s="90"/>
      <c r="J46" s="90"/>
      <c r="K46" s="90"/>
      <c r="L46" s="90"/>
      <c r="M46" s="90"/>
      <c r="N46" s="90"/>
      <c r="O46" s="90"/>
      <c r="P46" s="90"/>
      <c r="Q46" s="90"/>
      <c r="R46" s="90"/>
      <c r="S46" s="90"/>
      <c r="T46" s="90"/>
      <c r="U46" s="101"/>
      <c r="V46" s="102"/>
      <c r="W46" s="102"/>
      <c r="X46" s="102"/>
      <c r="Y46" s="103"/>
      <c r="Z46" s="90"/>
    </row>
    <row r="47" spans="1:26" ht="26.25" customHeight="1" x14ac:dyDescent="0.2">
      <c r="A47" s="90"/>
      <c r="B47" s="96"/>
      <c r="C47" s="1313" t="s">
        <v>13</v>
      </c>
      <c r="D47" s="1314"/>
      <c r="E47" s="1314"/>
      <c r="F47" s="1314"/>
      <c r="G47" s="1314"/>
      <c r="H47" s="1315"/>
      <c r="I47" s="1316" t="s">
        <v>10</v>
      </c>
      <c r="J47" s="1317"/>
      <c r="K47" s="101"/>
      <c r="L47" s="1313" t="s">
        <v>23</v>
      </c>
      <c r="M47" s="1314"/>
      <c r="N47" s="1314"/>
      <c r="O47" s="1314"/>
      <c r="P47" s="1314"/>
      <c r="Q47" s="1315"/>
      <c r="R47" s="1316" t="s">
        <v>1</v>
      </c>
      <c r="S47" s="1318"/>
      <c r="T47" s="90"/>
      <c r="U47" s="101"/>
      <c r="V47" s="102"/>
      <c r="W47" s="102"/>
      <c r="X47" s="102"/>
      <c r="Y47" s="103"/>
      <c r="Z47" s="90"/>
    </row>
    <row r="48" spans="1:26" ht="7.5" customHeight="1" x14ac:dyDescent="0.2">
      <c r="A48" s="90"/>
      <c r="B48" s="96"/>
      <c r="C48" s="90"/>
      <c r="D48" s="90"/>
      <c r="E48" s="90"/>
      <c r="F48" s="90"/>
      <c r="G48" s="90"/>
      <c r="H48" s="90"/>
      <c r="I48" s="90"/>
      <c r="J48" s="90"/>
      <c r="K48" s="90"/>
      <c r="L48" s="90"/>
      <c r="M48" s="90"/>
      <c r="N48" s="90"/>
      <c r="O48" s="90"/>
      <c r="P48" s="90"/>
      <c r="Q48" s="90"/>
      <c r="R48" s="90"/>
      <c r="S48" s="90"/>
      <c r="T48" s="90"/>
      <c r="U48" s="101"/>
      <c r="V48" s="102"/>
      <c r="W48" s="102"/>
      <c r="X48" s="102"/>
      <c r="Y48" s="103"/>
      <c r="Z48" s="90"/>
    </row>
    <row r="49" spans="1:26" ht="22.5" customHeight="1" x14ac:dyDescent="0.2">
      <c r="A49" s="90"/>
      <c r="B49" s="96"/>
      <c r="C49" s="1301"/>
      <c r="D49" s="1302"/>
      <c r="E49" s="1302"/>
      <c r="F49" s="1302"/>
      <c r="G49" s="1302"/>
      <c r="H49" s="1302"/>
      <c r="I49" s="1303"/>
      <c r="J49" s="1304" t="s">
        <v>15</v>
      </c>
      <c r="K49" s="1304"/>
      <c r="L49" s="1304"/>
      <c r="M49" s="1304"/>
      <c r="N49" s="1304"/>
      <c r="O49" s="1344" t="s">
        <v>16</v>
      </c>
      <c r="P49" s="1345"/>
      <c r="Q49" s="1346"/>
      <c r="R49" s="101"/>
      <c r="S49" s="107"/>
      <c r="T49" s="90"/>
      <c r="U49" s="101"/>
      <c r="V49" s="102"/>
      <c r="W49" s="102"/>
      <c r="X49" s="102"/>
      <c r="Y49" s="103"/>
      <c r="Z49" s="90"/>
    </row>
    <row r="50" spans="1:26" ht="22.5" customHeight="1" x14ac:dyDescent="0.2">
      <c r="A50" s="90"/>
      <c r="B50" s="96"/>
      <c r="C50" s="1305" t="s">
        <v>24</v>
      </c>
      <c r="D50" s="1306"/>
      <c r="E50" s="1307"/>
      <c r="F50" s="1319" t="s">
        <v>322</v>
      </c>
      <c r="G50" s="1319"/>
      <c r="H50" s="1319"/>
      <c r="I50" s="1319"/>
      <c r="J50" s="1316" t="s">
        <v>1</v>
      </c>
      <c r="K50" s="1317"/>
      <c r="L50" s="1317"/>
      <c r="M50" s="1317"/>
      <c r="N50" s="1318"/>
      <c r="O50" s="1350" t="s">
        <v>1</v>
      </c>
      <c r="P50" s="1351"/>
      <c r="Q50" s="1352"/>
      <c r="R50" s="101"/>
      <c r="S50" s="107"/>
      <c r="T50" s="90"/>
      <c r="U50" s="101"/>
      <c r="V50" s="102"/>
      <c r="W50" s="102"/>
      <c r="X50" s="102"/>
      <c r="Y50" s="103"/>
      <c r="Z50" s="90"/>
    </row>
    <row r="51" spans="1:26" ht="22.5" customHeight="1" x14ac:dyDescent="0.2">
      <c r="A51" s="90"/>
      <c r="B51" s="96"/>
      <c r="C51" s="1347"/>
      <c r="D51" s="1348"/>
      <c r="E51" s="1349"/>
      <c r="F51" s="1341" t="s">
        <v>323</v>
      </c>
      <c r="G51" s="1341"/>
      <c r="H51" s="1341"/>
      <c r="I51" s="1341"/>
      <c r="J51" s="1311" t="s">
        <v>1</v>
      </c>
      <c r="K51" s="1311"/>
      <c r="L51" s="1311"/>
      <c r="M51" s="1311"/>
      <c r="N51" s="1311"/>
      <c r="O51" s="1353"/>
      <c r="P51" s="1354"/>
      <c r="Q51" s="1354"/>
      <c r="R51" s="101"/>
      <c r="S51" s="107"/>
      <c r="T51" s="90"/>
      <c r="U51" s="101"/>
      <c r="V51" s="102"/>
      <c r="W51" s="102"/>
      <c r="X51" s="102"/>
      <c r="Y51" s="103"/>
      <c r="Z51" s="90"/>
    </row>
    <row r="52" spans="1:26" ht="22.5" customHeight="1" x14ac:dyDescent="0.2">
      <c r="A52" s="90"/>
      <c r="B52" s="96"/>
      <c r="C52" s="1308"/>
      <c r="D52" s="1309"/>
      <c r="E52" s="1310"/>
      <c r="F52" s="1341" t="s">
        <v>324</v>
      </c>
      <c r="G52" s="1341"/>
      <c r="H52" s="1341"/>
      <c r="I52" s="1341"/>
      <c r="J52" s="1311" t="s">
        <v>1</v>
      </c>
      <c r="K52" s="1311"/>
      <c r="L52" s="1311"/>
      <c r="M52" s="1311"/>
      <c r="N52" s="1311"/>
      <c r="O52" s="1316" t="s">
        <v>1</v>
      </c>
      <c r="P52" s="1317"/>
      <c r="Q52" s="1317"/>
      <c r="R52" s="101"/>
      <c r="S52" s="107"/>
      <c r="T52" s="90"/>
      <c r="U52" s="101"/>
      <c r="V52" s="102"/>
      <c r="W52" s="102"/>
      <c r="X52" s="102"/>
      <c r="Y52" s="103"/>
      <c r="Z52" s="90"/>
    </row>
    <row r="53" spans="1:26" x14ac:dyDescent="0.2">
      <c r="A53" s="90"/>
      <c r="B53" s="96"/>
      <c r="C53" s="90"/>
      <c r="D53" s="90"/>
      <c r="E53" s="90"/>
      <c r="F53" s="90"/>
      <c r="G53" s="90"/>
      <c r="H53" s="90"/>
      <c r="I53" s="90"/>
      <c r="J53" s="90"/>
      <c r="K53" s="90"/>
      <c r="L53" s="90"/>
      <c r="M53" s="90"/>
      <c r="N53" s="90"/>
      <c r="O53" s="90"/>
      <c r="P53" s="90"/>
      <c r="Q53" s="90"/>
      <c r="R53" s="90"/>
      <c r="S53" s="90"/>
      <c r="T53" s="90"/>
      <c r="U53" s="101"/>
      <c r="V53" s="102"/>
      <c r="W53" s="102"/>
      <c r="X53" s="102"/>
      <c r="Y53" s="103"/>
      <c r="Z53" s="90"/>
    </row>
    <row r="54" spans="1:26" ht="16.2" x14ac:dyDescent="0.2">
      <c r="A54" s="90"/>
      <c r="B54" s="96" t="s">
        <v>294</v>
      </c>
      <c r="C54" s="90"/>
      <c r="D54" s="90"/>
      <c r="E54" s="90"/>
      <c r="F54" s="90"/>
      <c r="G54" s="90"/>
      <c r="H54" s="90"/>
      <c r="I54" s="90"/>
      <c r="J54" s="90"/>
      <c r="K54" s="90"/>
      <c r="L54" s="90"/>
      <c r="M54" s="90"/>
      <c r="N54" s="90"/>
      <c r="O54" s="90"/>
      <c r="P54" s="90"/>
      <c r="Q54" s="90"/>
      <c r="R54" s="90"/>
      <c r="S54" s="90"/>
      <c r="T54" s="90"/>
      <c r="U54" s="1328" t="s">
        <v>305</v>
      </c>
      <c r="V54" s="1297"/>
      <c r="W54" s="1297"/>
      <c r="X54" s="1297"/>
      <c r="Y54" s="1329"/>
      <c r="Z54" s="90"/>
    </row>
    <row r="55" spans="1:26" x14ac:dyDescent="0.2">
      <c r="A55" s="90"/>
      <c r="B55" s="96"/>
      <c r="C55" s="90"/>
      <c r="D55" s="90"/>
      <c r="E55" s="90"/>
      <c r="F55" s="90"/>
      <c r="G55" s="90"/>
      <c r="H55" s="90"/>
      <c r="I55" s="90"/>
      <c r="J55" s="90"/>
      <c r="K55" s="90"/>
      <c r="L55" s="90"/>
      <c r="M55" s="90"/>
      <c r="N55" s="90"/>
      <c r="O55" s="90"/>
      <c r="P55" s="90"/>
      <c r="Q55" s="90"/>
      <c r="R55" s="90"/>
      <c r="S55" s="90"/>
      <c r="T55" s="90"/>
      <c r="U55" s="101"/>
      <c r="V55" s="102"/>
      <c r="W55" s="102"/>
      <c r="X55" s="102"/>
      <c r="Y55" s="103"/>
      <c r="Z55" s="90"/>
    </row>
    <row r="56" spans="1:26" ht="15" customHeight="1" x14ac:dyDescent="0.2">
      <c r="A56" s="90"/>
      <c r="B56" s="96"/>
      <c r="C56" s="114" t="s">
        <v>275</v>
      </c>
      <c r="D56" s="1298" t="s">
        <v>325</v>
      </c>
      <c r="E56" s="1298"/>
      <c r="F56" s="1298"/>
      <c r="G56" s="1298"/>
      <c r="H56" s="1298"/>
      <c r="I56" s="1298"/>
      <c r="J56" s="1298"/>
      <c r="K56" s="1298"/>
      <c r="L56" s="1298"/>
      <c r="M56" s="1298"/>
      <c r="N56" s="1298"/>
      <c r="O56" s="1298"/>
      <c r="P56" s="1298"/>
      <c r="Q56" s="1298"/>
      <c r="R56" s="1298"/>
      <c r="S56" s="1298"/>
      <c r="T56" s="1299"/>
      <c r="U56" s="101"/>
      <c r="V56" s="102" t="s">
        <v>262</v>
      </c>
      <c r="W56" s="102" t="s">
        <v>263</v>
      </c>
      <c r="X56" s="102" t="s">
        <v>262</v>
      </c>
      <c r="Y56" s="103"/>
      <c r="Z56" s="90"/>
    </row>
    <row r="57" spans="1:26" ht="15" customHeight="1" x14ac:dyDescent="0.2">
      <c r="A57" s="90"/>
      <c r="B57" s="120"/>
      <c r="C57" s="129"/>
      <c r="D57" s="1342"/>
      <c r="E57" s="1342"/>
      <c r="F57" s="1342"/>
      <c r="G57" s="1342"/>
      <c r="H57" s="1342"/>
      <c r="I57" s="1342"/>
      <c r="J57" s="1342"/>
      <c r="K57" s="1342"/>
      <c r="L57" s="1342"/>
      <c r="M57" s="1342"/>
      <c r="N57" s="1342"/>
      <c r="O57" s="1342"/>
      <c r="P57" s="1342"/>
      <c r="Q57" s="1342"/>
      <c r="R57" s="1342"/>
      <c r="S57" s="1342"/>
      <c r="T57" s="1343"/>
      <c r="U57" s="130"/>
      <c r="V57" s="131"/>
      <c r="W57" s="131"/>
      <c r="X57" s="131"/>
      <c r="Y57" s="132"/>
      <c r="Z57" s="90"/>
    </row>
    <row r="58" spans="1:26" ht="15" customHeight="1" x14ac:dyDescent="0.2">
      <c r="A58" s="90"/>
      <c r="B58" s="94"/>
      <c r="C58" s="133"/>
      <c r="D58" s="133"/>
      <c r="E58" s="133"/>
      <c r="F58" s="133"/>
      <c r="G58" s="133"/>
      <c r="H58" s="133"/>
      <c r="I58" s="133"/>
      <c r="J58" s="133"/>
      <c r="K58" s="133"/>
      <c r="L58" s="133"/>
      <c r="M58" s="133"/>
      <c r="N58" s="133"/>
      <c r="O58" s="133"/>
      <c r="P58" s="133"/>
      <c r="Q58" s="133"/>
      <c r="R58" s="133"/>
      <c r="S58" s="133"/>
      <c r="T58" s="133"/>
      <c r="U58" s="134"/>
      <c r="V58" s="126"/>
      <c r="W58" s="126"/>
      <c r="X58" s="126"/>
      <c r="Y58" s="134"/>
      <c r="Z58" s="90"/>
    </row>
    <row r="59" spans="1:26" ht="15" customHeight="1" x14ac:dyDescent="0.2">
      <c r="A59" s="90"/>
      <c r="B59" s="90" t="s">
        <v>326</v>
      </c>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 customHeight="1" x14ac:dyDescent="0.2">
      <c r="A60" s="90"/>
      <c r="B60" s="105">
        <v>1</v>
      </c>
      <c r="C60" s="1300" t="s">
        <v>327</v>
      </c>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90"/>
    </row>
    <row r="61" spans="1:26" ht="30" customHeight="1" x14ac:dyDescent="0.2">
      <c r="A61" s="90"/>
      <c r="B61" s="135">
        <v>2</v>
      </c>
      <c r="C61" s="1296" t="s">
        <v>328</v>
      </c>
      <c r="D61" s="1296"/>
      <c r="E61" s="1296"/>
      <c r="F61" s="1296"/>
      <c r="G61" s="1296"/>
      <c r="H61" s="1296"/>
      <c r="I61" s="1296"/>
      <c r="J61" s="1296"/>
      <c r="K61" s="1296"/>
      <c r="L61" s="1296"/>
      <c r="M61" s="1296"/>
      <c r="N61" s="1296"/>
      <c r="O61" s="1296"/>
      <c r="P61" s="1296"/>
      <c r="Q61" s="1296"/>
      <c r="R61" s="1296"/>
      <c r="S61" s="1296"/>
      <c r="T61" s="1296"/>
      <c r="U61" s="1296"/>
      <c r="V61" s="1296"/>
      <c r="W61" s="1296"/>
      <c r="X61" s="1296"/>
      <c r="Y61" s="1296"/>
      <c r="Z61" s="107"/>
    </row>
    <row r="62" spans="1:26" ht="15" customHeight="1" x14ac:dyDescent="0.2">
      <c r="A62" s="90"/>
      <c r="B62" s="108"/>
      <c r="C62" s="1296"/>
      <c r="D62" s="1296"/>
      <c r="E62" s="1296"/>
      <c r="F62" s="1296"/>
      <c r="G62" s="1296"/>
      <c r="H62" s="1296"/>
      <c r="I62" s="1296"/>
      <c r="J62" s="1296"/>
      <c r="K62" s="1296"/>
      <c r="L62" s="1296"/>
      <c r="M62" s="1296"/>
      <c r="N62" s="1296"/>
      <c r="O62" s="1296"/>
      <c r="P62" s="1296"/>
      <c r="Q62" s="1296"/>
      <c r="R62" s="1296"/>
      <c r="S62" s="1296"/>
      <c r="T62" s="1296"/>
      <c r="U62" s="1296"/>
      <c r="V62" s="1296"/>
      <c r="W62" s="1296"/>
      <c r="X62" s="1296"/>
      <c r="Y62" s="1296"/>
      <c r="Z62" s="107"/>
    </row>
    <row r="63" spans="1:26" ht="15" customHeight="1" x14ac:dyDescent="0.2">
      <c r="A63" s="90"/>
      <c r="B63" s="135">
        <v>3</v>
      </c>
      <c r="C63" s="1296" t="s">
        <v>329</v>
      </c>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1296"/>
      <c r="Z63" s="108"/>
    </row>
    <row r="67" spans="5:5" x14ac:dyDescent="0.2">
      <c r="E67" s="91" t="s">
        <v>330</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5"/>
  <conditionalFormatting sqref="G6:Y6">
    <cfRule type="cellIs" dxfId="183" priority="1" operator="equal">
      <formula>""</formula>
    </cfRule>
  </conditionalFormatting>
  <conditionalFormatting sqref="Q2:Y2">
    <cfRule type="cellIs" dxfId="182" priority="2" operator="equal">
      <formula>"　　年 　　月 　　日"</formula>
    </cfRule>
  </conditionalFormatting>
  <dataValidations count="1">
    <dataValidation type="list" allowBlank="1" showInputMessage="1" showErrorMessage="1" sqref="V13:V14 X13:X14 V16 X16 V19 X19 V22 X22 V24 X24 V26 X26 V29 X29 V38:V40 X38:X40 V44:V45 X44:X45 V56 X56" xr:uid="{00000000-0002-0000-0200-000000000000}">
      <formula1>"□,■"</formula1>
    </dataValidation>
  </dataValidations>
  <printOptions horizontalCentered="1"/>
  <pageMargins left="0.31496062992125984" right="0.31496062992125984" top="0.35433070866141736" bottom="0.35433070866141736" header="0.31496062992125984" footer="0.31496062992125984"/>
  <pageSetup paperSize="9" scale="7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H42"/>
  <sheetViews>
    <sheetView showGridLines="0" view="pageBreakPreview" zoomScaleNormal="100" zoomScaleSheetLayoutView="100" workbookViewId="0">
      <selection activeCell="AF23" sqref="AF23"/>
    </sheetView>
  </sheetViews>
  <sheetFormatPr defaultRowHeight="13.2" x14ac:dyDescent="0.2"/>
  <cols>
    <col min="1" max="1" width="3.109375" style="424" customWidth="1"/>
    <col min="2" max="2" width="15.33203125" style="424" customWidth="1"/>
    <col min="3" max="4" width="8.44140625" style="424" customWidth="1"/>
    <col min="5" max="6" width="8.6640625" style="424" customWidth="1"/>
    <col min="7" max="7" width="16.33203125" style="424" customWidth="1"/>
    <col min="8" max="8" width="16.77734375" style="424" bestFit="1" customWidth="1"/>
    <col min="9" max="256" width="8.88671875" style="424"/>
    <col min="257" max="257" width="3.109375" style="424" customWidth="1"/>
    <col min="258" max="258" width="15.33203125" style="424" customWidth="1"/>
    <col min="259" max="260" width="8.44140625" style="424" customWidth="1"/>
    <col min="261" max="262" width="8.6640625" style="424" customWidth="1"/>
    <col min="263" max="263" width="16.33203125" style="424" customWidth="1"/>
    <col min="264" max="264" width="16.77734375" style="424" bestFit="1" customWidth="1"/>
    <col min="265" max="512" width="8.88671875" style="424"/>
    <col min="513" max="513" width="3.109375" style="424" customWidth="1"/>
    <col min="514" max="514" width="15.33203125" style="424" customWidth="1"/>
    <col min="515" max="516" width="8.44140625" style="424" customWidth="1"/>
    <col min="517" max="518" width="8.6640625" style="424" customWidth="1"/>
    <col min="519" max="519" width="16.33203125" style="424" customWidth="1"/>
    <col min="520" max="520" width="16.77734375" style="424" bestFit="1" customWidth="1"/>
    <col min="521" max="768" width="8.88671875" style="424"/>
    <col min="769" max="769" width="3.109375" style="424" customWidth="1"/>
    <col min="770" max="770" width="15.33203125" style="424" customWidth="1"/>
    <col min="771" max="772" width="8.44140625" style="424" customWidth="1"/>
    <col min="773" max="774" width="8.6640625" style="424" customWidth="1"/>
    <col min="775" max="775" width="16.33203125" style="424" customWidth="1"/>
    <col min="776" max="776" width="16.77734375" style="424" bestFit="1" customWidth="1"/>
    <col min="777" max="1024" width="8.88671875" style="424"/>
    <col min="1025" max="1025" width="3.109375" style="424" customWidth="1"/>
    <col min="1026" max="1026" width="15.33203125" style="424" customWidth="1"/>
    <col min="1027" max="1028" width="8.44140625" style="424" customWidth="1"/>
    <col min="1029" max="1030" width="8.6640625" style="424" customWidth="1"/>
    <col min="1031" max="1031" width="16.33203125" style="424" customWidth="1"/>
    <col min="1032" max="1032" width="16.77734375" style="424" bestFit="1" customWidth="1"/>
    <col min="1033" max="1280" width="8.88671875" style="424"/>
    <col min="1281" max="1281" width="3.109375" style="424" customWidth="1"/>
    <col min="1282" max="1282" width="15.33203125" style="424" customWidth="1"/>
    <col min="1283" max="1284" width="8.44140625" style="424" customWidth="1"/>
    <col min="1285" max="1286" width="8.6640625" style="424" customWidth="1"/>
    <col min="1287" max="1287" width="16.33203125" style="424" customWidth="1"/>
    <col min="1288" max="1288" width="16.77734375" style="424" bestFit="1" customWidth="1"/>
    <col min="1289" max="1536" width="8.88671875" style="424"/>
    <col min="1537" max="1537" width="3.109375" style="424" customWidth="1"/>
    <col min="1538" max="1538" width="15.33203125" style="424" customWidth="1"/>
    <col min="1539" max="1540" width="8.44140625" style="424" customWidth="1"/>
    <col min="1541" max="1542" width="8.6640625" style="424" customWidth="1"/>
    <col min="1543" max="1543" width="16.33203125" style="424" customWidth="1"/>
    <col min="1544" max="1544" width="16.77734375" style="424" bestFit="1" customWidth="1"/>
    <col min="1545" max="1792" width="8.88671875" style="424"/>
    <col min="1793" max="1793" width="3.109375" style="424" customWidth="1"/>
    <col min="1794" max="1794" width="15.33203125" style="424" customWidth="1"/>
    <col min="1795" max="1796" width="8.44140625" style="424" customWidth="1"/>
    <col min="1797" max="1798" width="8.6640625" style="424" customWidth="1"/>
    <col min="1799" max="1799" width="16.33203125" style="424" customWidth="1"/>
    <col min="1800" max="1800" width="16.77734375" style="424" bestFit="1" customWidth="1"/>
    <col min="1801" max="2048" width="8.88671875" style="424"/>
    <col min="2049" max="2049" width="3.109375" style="424" customWidth="1"/>
    <col min="2050" max="2050" width="15.33203125" style="424" customWidth="1"/>
    <col min="2051" max="2052" width="8.44140625" style="424" customWidth="1"/>
    <col min="2053" max="2054" width="8.6640625" style="424" customWidth="1"/>
    <col min="2055" max="2055" width="16.33203125" style="424" customWidth="1"/>
    <col min="2056" max="2056" width="16.77734375" style="424" bestFit="1" customWidth="1"/>
    <col min="2057" max="2304" width="8.88671875" style="424"/>
    <col min="2305" max="2305" width="3.109375" style="424" customWidth="1"/>
    <col min="2306" max="2306" width="15.33203125" style="424" customWidth="1"/>
    <col min="2307" max="2308" width="8.44140625" style="424" customWidth="1"/>
    <col min="2309" max="2310" width="8.6640625" style="424" customWidth="1"/>
    <col min="2311" max="2311" width="16.33203125" style="424" customWidth="1"/>
    <col min="2312" max="2312" width="16.77734375" style="424" bestFit="1" customWidth="1"/>
    <col min="2313" max="2560" width="8.88671875" style="424"/>
    <col min="2561" max="2561" width="3.109375" style="424" customWidth="1"/>
    <col min="2562" max="2562" width="15.33203125" style="424" customWidth="1"/>
    <col min="2563" max="2564" width="8.44140625" style="424" customWidth="1"/>
    <col min="2565" max="2566" width="8.6640625" style="424" customWidth="1"/>
    <col min="2567" max="2567" width="16.33203125" style="424" customWidth="1"/>
    <col min="2568" max="2568" width="16.77734375" style="424" bestFit="1" customWidth="1"/>
    <col min="2569" max="2816" width="8.88671875" style="424"/>
    <col min="2817" max="2817" width="3.109375" style="424" customWidth="1"/>
    <col min="2818" max="2818" width="15.33203125" style="424" customWidth="1"/>
    <col min="2819" max="2820" width="8.44140625" style="424" customWidth="1"/>
    <col min="2821" max="2822" width="8.6640625" style="424" customWidth="1"/>
    <col min="2823" max="2823" width="16.33203125" style="424" customWidth="1"/>
    <col min="2824" max="2824" width="16.77734375" style="424" bestFit="1" customWidth="1"/>
    <col min="2825" max="3072" width="8.88671875" style="424"/>
    <col min="3073" max="3073" width="3.109375" style="424" customWidth="1"/>
    <col min="3074" max="3074" width="15.33203125" style="424" customWidth="1"/>
    <col min="3075" max="3076" width="8.44140625" style="424" customWidth="1"/>
    <col min="3077" max="3078" width="8.6640625" style="424" customWidth="1"/>
    <col min="3079" max="3079" width="16.33203125" style="424" customWidth="1"/>
    <col min="3080" max="3080" width="16.77734375" style="424" bestFit="1" customWidth="1"/>
    <col min="3081" max="3328" width="8.88671875" style="424"/>
    <col min="3329" max="3329" width="3.109375" style="424" customWidth="1"/>
    <col min="3330" max="3330" width="15.33203125" style="424" customWidth="1"/>
    <col min="3331" max="3332" width="8.44140625" style="424" customWidth="1"/>
    <col min="3333" max="3334" width="8.6640625" style="424" customWidth="1"/>
    <col min="3335" max="3335" width="16.33203125" style="424" customWidth="1"/>
    <col min="3336" max="3336" width="16.77734375" style="424" bestFit="1" customWidth="1"/>
    <col min="3337" max="3584" width="8.88671875" style="424"/>
    <col min="3585" max="3585" width="3.109375" style="424" customWidth="1"/>
    <col min="3586" max="3586" width="15.33203125" style="424" customWidth="1"/>
    <col min="3587" max="3588" width="8.44140625" style="424" customWidth="1"/>
    <col min="3589" max="3590" width="8.6640625" style="424" customWidth="1"/>
    <col min="3591" max="3591" width="16.33203125" style="424" customWidth="1"/>
    <col min="3592" max="3592" width="16.77734375" style="424" bestFit="1" customWidth="1"/>
    <col min="3593" max="3840" width="8.88671875" style="424"/>
    <col min="3841" max="3841" width="3.109375" style="424" customWidth="1"/>
    <col min="3842" max="3842" width="15.33203125" style="424" customWidth="1"/>
    <col min="3843" max="3844" width="8.44140625" style="424" customWidth="1"/>
    <col min="3845" max="3846" width="8.6640625" style="424" customWidth="1"/>
    <col min="3847" max="3847" width="16.33203125" style="424" customWidth="1"/>
    <col min="3848" max="3848" width="16.77734375" style="424" bestFit="1" customWidth="1"/>
    <col min="3849" max="4096" width="8.88671875" style="424"/>
    <col min="4097" max="4097" width="3.109375" style="424" customWidth="1"/>
    <col min="4098" max="4098" width="15.33203125" style="424" customWidth="1"/>
    <col min="4099" max="4100" width="8.44140625" style="424" customWidth="1"/>
    <col min="4101" max="4102" width="8.6640625" style="424" customWidth="1"/>
    <col min="4103" max="4103" width="16.33203125" style="424" customWidth="1"/>
    <col min="4104" max="4104" width="16.77734375" style="424" bestFit="1" customWidth="1"/>
    <col min="4105" max="4352" width="8.88671875" style="424"/>
    <col min="4353" max="4353" width="3.109375" style="424" customWidth="1"/>
    <col min="4354" max="4354" width="15.33203125" style="424" customWidth="1"/>
    <col min="4355" max="4356" width="8.44140625" style="424" customWidth="1"/>
    <col min="4357" max="4358" width="8.6640625" style="424" customWidth="1"/>
    <col min="4359" max="4359" width="16.33203125" style="424" customWidth="1"/>
    <col min="4360" max="4360" width="16.77734375" style="424" bestFit="1" customWidth="1"/>
    <col min="4361" max="4608" width="8.88671875" style="424"/>
    <col min="4609" max="4609" width="3.109375" style="424" customWidth="1"/>
    <col min="4610" max="4610" width="15.33203125" style="424" customWidth="1"/>
    <col min="4611" max="4612" width="8.44140625" style="424" customWidth="1"/>
    <col min="4613" max="4614" width="8.6640625" style="424" customWidth="1"/>
    <col min="4615" max="4615" width="16.33203125" style="424" customWidth="1"/>
    <col min="4616" max="4616" width="16.77734375" style="424" bestFit="1" customWidth="1"/>
    <col min="4617" max="4864" width="8.88671875" style="424"/>
    <col min="4865" max="4865" width="3.109375" style="424" customWidth="1"/>
    <col min="4866" max="4866" width="15.33203125" style="424" customWidth="1"/>
    <col min="4867" max="4868" width="8.44140625" style="424" customWidth="1"/>
    <col min="4869" max="4870" width="8.6640625" style="424" customWidth="1"/>
    <col min="4871" max="4871" width="16.33203125" style="424" customWidth="1"/>
    <col min="4872" max="4872" width="16.77734375" style="424" bestFit="1" customWidth="1"/>
    <col min="4873" max="5120" width="8.88671875" style="424"/>
    <col min="5121" max="5121" width="3.109375" style="424" customWidth="1"/>
    <col min="5122" max="5122" width="15.33203125" style="424" customWidth="1"/>
    <col min="5123" max="5124" width="8.44140625" style="424" customWidth="1"/>
    <col min="5125" max="5126" width="8.6640625" style="424" customWidth="1"/>
    <col min="5127" max="5127" width="16.33203125" style="424" customWidth="1"/>
    <col min="5128" max="5128" width="16.77734375" style="424" bestFit="1" customWidth="1"/>
    <col min="5129" max="5376" width="8.88671875" style="424"/>
    <col min="5377" max="5377" width="3.109375" style="424" customWidth="1"/>
    <col min="5378" max="5378" width="15.33203125" style="424" customWidth="1"/>
    <col min="5379" max="5380" width="8.44140625" style="424" customWidth="1"/>
    <col min="5381" max="5382" width="8.6640625" style="424" customWidth="1"/>
    <col min="5383" max="5383" width="16.33203125" style="424" customWidth="1"/>
    <col min="5384" max="5384" width="16.77734375" style="424" bestFit="1" customWidth="1"/>
    <col min="5385" max="5632" width="8.88671875" style="424"/>
    <col min="5633" max="5633" width="3.109375" style="424" customWidth="1"/>
    <col min="5634" max="5634" width="15.33203125" style="424" customWidth="1"/>
    <col min="5635" max="5636" width="8.44140625" style="424" customWidth="1"/>
    <col min="5637" max="5638" width="8.6640625" style="424" customWidth="1"/>
    <col min="5639" max="5639" width="16.33203125" style="424" customWidth="1"/>
    <col min="5640" max="5640" width="16.77734375" style="424" bestFit="1" customWidth="1"/>
    <col min="5641" max="5888" width="8.88671875" style="424"/>
    <col min="5889" max="5889" width="3.109375" style="424" customWidth="1"/>
    <col min="5890" max="5890" width="15.33203125" style="424" customWidth="1"/>
    <col min="5891" max="5892" width="8.44140625" style="424" customWidth="1"/>
    <col min="5893" max="5894" width="8.6640625" style="424" customWidth="1"/>
    <col min="5895" max="5895" width="16.33203125" style="424" customWidth="1"/>
    <col min="5896" max="5896" width="16.77734375" style="424" bestFit="1" customWidth="1"/>
    <col min="5897" max="6144" width="8.88671875" style="424"/>
    <col min="6145" max="6145" width="3.109375" style="424" customWidth="1"/>
    <col min="6146" max="6146" width="15.33203125" style="424" customWidth="1"/>
    <col min="6147" max="6148" width="8.44140625" style="424" customWidth="1"/>
    <col min="6149" max="6150" width="8.6640625" style="424" customWidth="1"/>
    <col min="6151" max="6151" width="16.33203125" style="424" customWidth="1"/>
    <col min="6152" max="6152" width="16.77734375" style="424" bestFit="1" customWidth="1"/>
    <col min="6153" max="6400" width="8.88671875" style="424"/>
    <col min="6401" max="6401" width="3.109375" style="424" customWidth="1"/>
    <col min="6402" max="6402" width="15.33203125" style="424" customWidth="1"/>
    <col min="6403" max="6404" width="8.44140625" style="424" customWidth="1"/>
    <col min="6405" max="6406" width="8.6640625" style="424" customWidth="1"/>
    <col min="6407" max="6407" width="16.33203125" style="424" customWidth="1"/>
    <col min="6408" max="6408" width="16.77734375" style="424" bestFit="1" customWidth="1"/>
    <col min="6409" max="6656" width="8.88671875" style="424"/>
    <col min="6657" max="6657" width="3.109375" style="424" customWidth="1"/>
    <col min="6658" max="6658" width="15.33203125" style="424" customWidth="1"/>
    <col min="6659" max="6660" width="8.44140625" style="424" customWidth="1"/>
    <col min="6661" max="6662" width="8.6640625" style="424" customWidth="1"/>
    <col min="6663" max="6663" width="16.33203125" style="424" customWidth="1"/>
    <col min="6664" max="6664" width="16.77734375" style="424" bestFit="1" customWidth="1"/>
    <col min="6665" max="6912" width="8.88671875" style="424"/>
    <col min="6913" max="6913" width="3.109375" style="424" customWidth="1"/>
    <col min="6914" max="6914" width="15.33203125" style="424" customWidth="1"/>
    <col min="6915" max="6916" width="8.44140625" style="424" customWidth="1"/>
    <col min="6917" max="6918" width="8.6640625" style="424" customWidth="1"/>
    <col min="6919" max="6919" width="16.33203125" style="424" customWidth="1"/>
    <col min="6920" max="6920" width="16.77734375" style="424" bestFit="1" customWidth="1"/>
    <col min="6921" max="7168" width="8.88671875" style="424"/>
    <col min="7169" max="7169" width="3.109375" style="424" customWidth="1"/>
    <col min="7170" max="7170" width="15.33203125" style="424" customWidth="1"/>
    <col min="7171" max="7172" width="8.44140625" style="424" customWidth="1"/>
    <col min="7173" max="7174" width="8.6640625" style="424" customWidth="1"/>
    <col min="7175" max="7175" width="16.33203125" style="424" customWidth="1"/>
    <col min="7176" max="7176" width="16.77734375" style="424" bestFit="1" customWidth="1"/>
    <col min="7177" max="7424" width="8.88671875" style="424"/>
    <col min="7425" max="7425" width="3.109375" style="424" customWidth="1"/>
    <col min="7426" max="7426" width="15.33203125" style="424" customWidth="1"/>
    <col min="7427" max="7428" width="8.44140625" style="424" customWidth="1"/>
    <col min="7429" max="7430" width="8.6640625" style="424" customWidth="1"/>
    <col min="7431" max="7431" width="16.33203125" style="424" customWidth="1"/>
    <col min="7432" max="7432" width="16.77734375" style="424" bestFit="1" customWidth="1"/>
    <col min="7433" max="7680" width="8.88671875" style="424"/>
    <col min="7681" max="7681" width="3.109375" style="424" customWidth="1"/>
    <col min="7682" max="7682" width="15.33203125" style="424" customWidth="1"/>
    <col min="7683" max="7684" width="8.44140625" style="424" customWidth="1"/>
    <col min="7685" max="7686" width="8.6640625" style="424" customWidth="1"/>
    <col min="7687" max="7687" width="16.33203125" style="424" customWidth="1"/>
    <col min="7688" max="7688" width="16.77734375" style="424" bestFit="1" customWidth="1"/>
    <col min="7689" max="7936" width="8.88671875" style="424"/>
    <col min="7937" max="7937" width="3.109375" style="424" customWidth="1"/>
    <col min="7938" max="7938" width="15.33203125" style="424" customWidth="1"/>
    <col min="7939" max="7940" width="8.44140625" style="424" customWidth="1"/>
    <col min="7941" max="7942" width="8.6640625" style="424" customWidth="1"/>
    <col min="7943" max="7943" width="16.33203125" style="424" customWidth="1"/>
    <col min="7944" max="7944" width="16.77734375" style="424" bestFit="1" customWidth="1"/>
    <col min="7945" max="8192" width="8.88671875" style="424"/>
    <col min="8193" max="8193" width="3.109375" style="424" customWidth="1"/>
    <col min="8194" max="8194" width="15.33203125" style="424" customWidth="1"/>
    <col min="8195" max="8196" width="8.44140625" style="424" customWidth="1"/>
    <col min="8197" max="8198" width="8.6640625" style="424" customWidth="1"/>
    <col min="8199" max="8199" width="16.33203125" style="424" customWidth="1"/>
    <col min="8200" max="8200" width="16.77734375" style="424" bestFit="1" customWidth="1"/>
    <col min="8201" max="8448" width="8.88671875" style="424"/>
    <col min="8449" max="8449" width="3.109375" style="424" customWidth="1"/>
    <col min="8450" max="8450" width="15.33203125" style="424" customWidth="1"/>
    <col min="8451" max="8452" width="8.44140625" style="424" customWidth="1"/>
    <col min="8453" max="8454" width="8.6640625" style="424" customWidth="1"/>
    <col min="8455" max="8455" width="16.33203125" style="424" customWidth="1"/>
    <col min="8456" max="8456" width="16.77734375" style="424" bestFit="1" customWidth="1"/>
    <col min="8457" max="8704" width="8.88671875" style="424"/>
    <col min="8705" max="8705" width="3.109375" style="424" customWidth="1"/>
    <col min="8706" max="8706" width="15.33203125" style="424" customWidth="1"/>
    <col min="8707" max="8708" width="8.44140625" style="424" customWidth="1"/>
    <col min="8709" max="8710" width="8.6640625" style="424" customWidth="1"/>
    <col min="8711" max="8711" width="16.33203125" style="424" customWidth="1"/>
    <col min="8712" max="8712" width="16.77734375" style="424" bestFit="1" customWidth="1"/>
    <col min="8713" max="8960" width="8.88671875" style="424"/>
    <col min="8961" max="8961" width="3.109375" style="424" customWidth="1"/>
    <col min="8962" max="8962" width="15.33203125" style="424" customWidth="1"/>
    <col min="8963" max="8964" width="8.44140625" style="424" customWidth="1"/>
    <col min="8965" max="8966" width="8.6640625" style="424" customWidth="1"/>
    <col min="8967" max="8967" width="16.33203125" style="424" customWidth="1"/>
    <col min="8968" max="8968" width="16.77734375" style="424" bestFit="1" customWidth="1"/>
    <col min="8969" max="9216" width="8.88671875" style="424"/>
    <col min="9217" max="9217" width="3.109375" style="424" customWidth="1"/>
    <col min="9218" max="9218" width="15.33203125" style="424" customWidth="1"/>
    <col min="9219" max="9220" width="8.44140625" style="424" customWidth="1"/>
    <col min="9221" max="9222" width="8.6640625" style="424" customWidth="1"/>
    <col min="9223" max="9223" width="16.33203125" style="424" customWidth="1"/>
    <col min="9224" max="9224" width="16.77734375" style="424" bestFit="1" customWidth="1"/>
    <col min="9225" max="9472" width="8.88671875" style="424"/>
    <col min="9473" max="9473" width="3.109375" style="424" customWidth="1"/>
    <col min="9474" max="9474" width="15.33203125" style="424" customWidth="1"/>
    <col min="9475" max="9476" width="8.44140625" style="424" customWidth="1"/>
    <col min="9477" max="9478" width="8.6640625" style="424" customWidth="1"/>
    <col min="9479" max="9479" width="16.33203125" style="424" customWidth="1"/>
    <col min="9480" max="9480" width="16.77734375" style="424" bestFit="1" customWidth="1"/>
    <col min="9481" max="9728" width="8.88671875" style="424"/>
    <col min="9729" max="9729" width="3.109375" style="424" customWidth="1"/>
    <col min="9730" max="9730" width="15.33203125" style="424" customWidth="1"/>
    <col min="9731" max="9732" width="8.44140625" style="424" customWidth="1"/>
    <col min="9733" max="9734" width="8.6640625" style="424" customWidth="1"/>
    <col min="9735" max="9735" width="16.33203125" style="424" customWidth="1"/>
    <col min="9736" max="9736" width="16.77734375" style="424" bestFit="1" customWidth="1"/>
    <col min="9737" max="9984" width="8.88671875" style="424"/>
    <col min="9985" max="9985" width="3.109375" style="424" customWidth="1"/>
    <col min="9986" max="9986" width="15.33203125" style="424" customWidth="1"/>
    <col min="9987" max="9988" width="8.44140625" style="424" customWidth="1"/>
    <col min="9989" max="9990" width="8.6640625" style="424" customWidth="1"/>
    <col min="9991" max="9991" width="16.33203125" style="424" customWidth="1"/>
    <col min="9992" max="9992" width="16.77734375" style="424" bestFit="1" customWidth="1"/>
    <col min="9993" max="10240" width="8.88671875" style="424"/>
    <col min="10241" max="10241" width="3.109375" style="424" customWidth="1"/>
    <col min="10242" max="10242" width="15.33203125" style="424" customWidth="1"/>
    <col min="10243" max="10244" width="8.44140625" style="424" customWidth="1"/>
    <col min="10245" max="10246" width="8.6640625" style="424" customWidth="1"/>
    <col min="10247" max="10247" width="16.33203125" style="424" customWidth="1"/>
    <col min="10248" max="10248" width="16.77734375" style="424" bestFit="1" customWidth="1"/>
    <col min="10249" max="10496" width="8.88671875" style="424"/>
    <col min="10497" max="10497" width="3.109375" style="424" customWidth="1"/>
    <col min="10498" max="10498" width="15.33203125" style="424" customWidth="1"/>
    <col min="10499" max="10500" width="8.44140625" style="424" customWidth="1"/>
    <col min="10501" max="10502" width="8.6640625" style="424" customWidth="1"/>
    <col min="10503" max="10503" width="16.33203125" style="424" customWidth="1"/>
    <col min="10504" max="10504" width="16.77734375" style="424" bestFit="1" customWidth="1"/>
    <col min="10505" max="10752" width="8.88671875" style="424"/>
    <col min="10753" max="10753" width="3.109375" style="424" customWidth="1"/>
    <col min="10754" max="10754" width="15.33203125" style="424" customWidth="1"/>
    <col min="10755" max="10756" width="8.44140625" style="424" customWidth="1"/>
    <col min="10757" max="10758" width="8.6640625" style="424" customWidth="1"/>
    <col min="10759" max="10759" width="16.33203125" style="424" customWidth="1"/>
    <col min="10760" max="10760" width="16.77734375" style="424" bestFit="1" customWidth="1"/>
    <col min="10761" max="11008" width="8.88671875" style="424"/>
    <col min="11009" max="11009" width="3.109375" style="424" customWidth="1"/>
    <col min="11010" max="11010" width="15.33203125" style="424" customWidth="1"/>
    <col min="11011" max="11012" width="8.44140625" style="424" customWidth="1"/>
    <col min="11013" max="11014" width="8.6640625" style="424" customWidth="1"/>
    <col min="11015" max="11015" width="16.33203125" style="424" customWidth="1"/>
    <col min="11016" max="11016" width="16.77734375" style="424" bestFit="1" customWidth="1"/>
    <col min="11017" max="11264" width="8.88671875" style="424"/>
    <col min="11265" max="11265" width="3.109375" style="424" customWidth="1"/>
    <col min="11266" max="11266" width="15.33203125" style="424" customWidth="1"/>
    <col min="11267" max="11268" width="8.44140625" style="424" customWidth="1"/>
    <col min="11269" max="11270" width="8.6640625" style="424" customWidth="1"/>
    <col min="11271" max="11271" width="16.33203125" style="424" customWidth="1"/>
    <col min="11272" max="11272" width="16.77734375" style="424" bestFit="1" customWidth="1"/>
    <col min="11273" max="11520" width="8.88671875" style="424"/>
    <col min="11521" max="11521" width="3.109375" style="424" customWidth="1"/>
    <col min="11522" max="11522" width="15.33203125" style="424" customWidth="1"/>
    <col min="11523" max="11524" width="8.44140625" style="424" customWidth="1"/>
    <col min="11525" max="11526" width="8.6640625" style="424" customWidth="1"/>
    <col min="11527" max="11527" width="16.33203125" style="424" customWidth="1"/>
    <col min="11528" max="11528" width="16.77734375" style="424" bestFit="1" customWidth="1"/>
    <col min="11529" max="11776" width="8.88671875" style="424"/>
    <col min="11777" max="11777" width="3.109375" style="424" customWidth="1"/>
    <col min="11778" max="11778" width="15.33203125" style="424" customWidth="1"/>
    <col min="11779" max="11780" width="8.44140625" style="424" customWidth="1"/>
    <col min="11781" max="11782" width="8.6640625" style="424" customWidth="1"/>
    <col min="11783" max="11783" width="16.33203125" style="424" customWidth="1"/>
    <col min="11784" max="11784" width="16.77734375" style="424" bestFit="1" customWidth="1"/>
    <col min="11785" max="12032" width="8.88671875" style="424"/>
    <col min="12033" max="12033" width="3.109375" style="424" customWidth="1"/>
    <col min="12034" max="12034" width="15.33203125" style="424" customWidth="1"/>
    <col min="12035" max="12036" width="8.44140625" style="424" customWidth="1"/>
    <col min="12037" max="12038" width="8.6640625" style="424" customWidth="1"/>
    <col min="12039" max="12039" width="16.33203125" style="424" customWidth="1"/>
    <col min="12040" max="12040" width="16.77734375" style="424" bestFit="1" customWidth="1"/>
    <col min="12041" max="12288" width="8.88671875" style="424"/>
    <col min="12289" max="12289" width="3.109375" style="424" customWidth="1"/>
    <col min="12290" max="12290" width="15.33203125" style="424" customWidth="1"/>
    <col min="12291" max="12292" width="8.44140625" style="424" customWidth="1"/>
    <col min="12293" max="12294" width="8.6640625" style="424" customWidth="1"/>
    <col min="12295" max="12295" width="16.33203125" style="424" customWidth="1"/>
    <col min="12296" max="12296" width="16.77734375" style="424" bestFit="1" customWidth="1"/>
    <col min="12297" max="12544" width="8.88671875" style="424"/>
    <col min="12545" max="12545" width="3.109375" style="424" customWidth="1"/>
    <col min="12546" max="12546" width="15.33203125" style="424" customWidth="1"/>
    <col min="12547" max="12548" width="8.44140625" style="424" customWidth="1"/>
    <col min="12549" max="12550" width="8.6640625" style="424" customWidth="1"/>
    <col min="12551" max="12551" width="16.33203125" style="424" customWidth="1"/>
    <col min="12552" max="12552" width="16.77734375" style="424" bestFit="1" customWidth="1"/>
    <col min="12553" max="12800" width="8.88671875" style="424"/>
    <col min="12801" max="12801" width="3.109375" style="424" customWidth="1"/>
    <col min="12802" max="12802" width="15.33203125" style="424" customWidth="1"/>
    <col min="12803" max="12804" width="8.44140625" style="424" customWidth="1"/>
    <col min="12805" max="12806" width="8.6640625" style="424" customWidth="1"/>
    <col min="12807" max="12807" width="16.33203125" style="424" customWidth="1"/>
    <col min="12808" max="12808" width="16.77734375" style="424" bestFit="1" customWidth="1"/>
    <col min="12809" max="13056" width="8.88671875" style="424"/>
    <col min="13057" max="13057" width="3.109375" style="424" customWidth="1"/>
    <col min="13058" max="13058" width="15.33203125" style="424" customWidth="1"/>
    <col min="13059" max="13060" width="8.44140625" style="424" customWidth="1"/>
    <col min="13061" max="13062" width="8.6640625" style="424" customWidth="1"/>
    <col min="13063" max="13063" width="16.33203125" style="424" customWidth="1"/>
    <col min="13064" max="13064" width="16.77734375" style="424" bestFit="1" customWidth="1"/>
    <col min="13065" max="13312" width="8.88671875" style="424"/>
    <col min="13313" max="13313" width="3.109375" style="424" customWidth="1"/>
    <col min="13314" max="13314" width="15.33203125" style="424" customWidth="1"/>
    <col min="13315" max="13316" width="8.44140625" style="424" customWidth="1"/>
    <col min="13317" max="13318" width="8.6640625" style="424" customWidth="1"/>
    <col min="13319" max="13319" width="16.33203125" style="424" customWidth="1"/>
    <col min="13320" max="13320" width="16.77734375" style="424" bestFit="1" customWidth="1"/>
    <col min="13321" max="13568" width="8.88671875" style="424"/>
    <col min="13569" max="13569" width="3.109375" style="424" customWidth="1"/>
    <col min="13570" max="13570" width="15.33203125" style="424" customWidth="1"/>
    <col min="13571" max="13572" width="8.44140625" style="424" customWidth="1"/>
    <col min="13573" max="13574" width="8.6640625" style="424" customWidth="1"/>
    <col min="13575" max="13575" width="16.33203125" style="424" customWidth="1"/>
    <col min="13576" max="13576" width="16.77734375" style="424" bestFit="1" customWidth="1"/>
    <col min="13577" max="13824" width="8.88671875" style="424"/>
    <col min="13825" max="13825" width="3.109375" style="424" customWidth="1"/>
    <col min="13826" max="13826" width="15.33203125" style="424" customWidth="1"/>
    <col min="13827" max="13828" width="8.44140625" style="424" customWidth="1"/>
    <col min="13829" max="13830" width="8.6640625" style="424" customWidth="1"/>
    <col min="13831" max="13831" width="16.33203125" style="424" customWidth="1"/>
    <col min="13832" max="13832" width="16.77734375" style="424" bestFit="1" customWidth="1"/>
    <col min="13833" max="14080" width="8.88671875" style="424"/>
    <col min="14081" max="14081" width="3.109375" style="424" customWidth="1"/>
    <col min="14082" max="14082" width="15.33203125" style="424" customWidth="1"/>
    <col min="14083" max="14084" width="8.44140625" style="424" customWidth="1"/>
    <col min="14085" max="14086" width="8.6640625" style="424" customWidth="1"/>
    <col min="14087" max="14087" width="16.33203125" style="424" customWidth="1"/>
    <col min="14088" max="14088" width="16.77734375" style="424" bestFit="1" customWidth="1"/>
    <col min="14089" max="14336" width="8.88671875" style="424"/>
    <col min="14337" max="14337" width="3.109375" style="424" customWidth="1"/>
    <col min="14338" max="14338" width="15.33203125" style="424" customWidth="1"/>
    <col min="14339" max="14340" width="8.44140625" style="424" customWidth="1"/>
    <col min="14341" max="14342" width="8.6640625" style="424" customWidth="1"/>
    <col min="14343" max="14343" width="16.33203125" style="424" customWidth="1"/>
    <col min="14344" max="14344" width="16.77734375" style="424" bestFit="1" customWidth="1"/>
    <col min="14345" max="14592" width="8.88671875" style="424"/>
    <col min="14593" max="14593" width="3.109375" style="424" customWidth="1"/>
    <col min="14594" max="14594" width="15.33203125" style="424" customWidth="1"/>
    <col min="14595" max="14596" width="8.44140625" style="424" customWidth="1"/>
    <col min="14597" max="14598" width="8.6640625" style="424" customWidth="1"/>
    <col min="14599" max="14599" width="16.33203125" style="424" customWidth="1"/>
    <col min="14600" max="14600" width="16.77734375" style="424" bestFit="1" customWidth="1"/>
    <col min="14601" max="14848" width="8.88671875" style="424"/>
    <col min="14849" max="14849" width="3.109375" style="424" customWidth="1"/>
    <col min="14850" max="14850" width="15.33203125" style="424" customWidth="1"/>
    <col min="14851" max="14852" width="8.44140625" style="424" customWidth="1"/>
    <col min="14853" max="14854" width="8.6640625" style="424" customWidth="1"/>
    <col min="14855" max="14855" width="16.33203125" style="424" customWidth="1"/>
    <col min="14856" max="14856" width="16.77734375" style="424" bestFit="1" customWidth="1"/>
    <col min="14857" max="15104" width="8.88671875" style="424"/>
    <col min="15105" max="15105" width="3.109375" style="424" customWidth="1"/>
    <col min="15106" max="15106" width="15.33203125" style="424" customWidth="1"/>
    <col min="15107" max="15108" width="8.44140625" style="424" customWidth="1"/>
    <col min="15109" max="15110" width="8.6640625" style="424" customWidth="1"/>
    <col min="15111" max="15111" width="16.33203125" style="424" customWidth="1"/>
    <col min="15112" max="15112" width="16.77734375" style="424" bestFit="1" customWidth="1"/>
    <col min="15113" max="15360" width="8.88671875" style="424"/>
    <col min="15361" max="15361" width="3.109375" style="424" customWidth="1"/>
    <col min="15362" max="15362" width="15.33203125" style="424" customWidth="1"/>
    <col min="15363" max="15364" width="8.44140625" style="424" customWidth="1"/>
    <col min="15365" max="15366" width="8.6640625" style="424" customWidth="1"/>
    <col min="15367" max="15367" width="16.33203125" style="424" customWidth="1"/>
    <col min="15368" max="15368" width="16.77734375" style="424" bestFit="1" customWidth="1"/>
    <col min="15369" max="15616" width="8.88671875" style="424"/>
    <col min="15617" max="15617" width="3.109375" style="424" customWidth="1"/>
    <col min="15618" max="15618" width="15.33203125" style="424" customWidth="1"/>
    <col min="15619" max="15620" width="8.44140625" style="424" customWidth="1"/>
    <col min="15621" max="15622" width="8.6640625" style="424" customWidth="1"/>
    <col min="15623" max="15623" width="16.33203125" style="424" customWidth="1"/>
    <col min="15624" max="15624" width="16.77734375" style="424" bestFit="1" customWidth="1"/>
    <col min="15625" max="15872" width="8.88671875" style="424"/>
    <col min="15873" max="15873" width="3.109375" style="424" customWidth="1"/>
    <col min="15874" max="15874" width="15.33203125" style="424" customWidth="1"/>
    <col min="15875" max="15876" width="8.44140625" style="424" customWidth="1"/>
    <col min="15877" max="15878" width="8.6640625" style="424" customWidth="1"/>
    <col min="15879" max="15879" width="16.33203125" style="424" customWidth="1"/>
    <col min="15880" max="15880" width="16.77734375" style="424" bestFit="1" customWidth="1"/>
    <col min="15881" max="16128" width="8.88671875" style="424"/>
    <col min="16129" max="16129" width="3.109375" style="424" customWidth="1"/>
    <col min="16130" max="16130" width="15.33203125" style="424" customWidth="1"/>
    <col min="16131" max="16132" width="8.44140625" style="424" customWidth="1"/>
    <col min="16133" max="16134" width="8.6640625" style="424" customWidth="1"/>
    <col min="16135" max="16135" width="16.33203125" style="424" customWidth="1"/>
    <col min="16136" max="16136" width="16.77734375" style="424" bestFit="1" customWidth="1"/>
    <col min="16137" max="16384" width="8.88671875" style="424"/>
  </cols>
  <sheetData>
    <row r="1" spans="1:8" ht="27.75" customHeight="1" x14ac:dyDescent="0.2">
      <c r="A1" s="423"/>
      <c r="B1" s="423"/>
      <c r="H1" s="425" t="s">
        <v>683</v>
      </c>
    </row>
    <row r="2" spans="1:8" ht="56.25" customHeight="1" x14ac:dyDescent="0.2">
      <c r="A2" s="2044" t="s">
        <v>988</v>
      </c>
      <c r="B2" s="2044"/>
      <c r="C2" s="2044"/>
      <c r="D2" s="2044"/>
      <c r="E2" s="2044"/>
      <c r="F2" s="2044"/>
      <c r="G2" s="2044"/>
      <c r="H2" s="2044"/>
    </row>
    <row r="3" spans="1:8" ht="15.75" customHeight="1" x14ac:dyDescent="0.2">
      <c r="A3" s="2045"/>
      <c r="B3" s="2045"/>
      <c r="C3" s="2045"/>
      <c r="D3" s="2045"/>
    </row>
    <row r="4" spans="1:8" ht="15.75" customHeight="1" x14ac:dyDescent="0.2">
      <c r="A4" s="2046"/>
      <c r="B4" s="2046"/>
      <c r="C4" s="2047"/>
      <c r="D4" s="2045"/>
      <c r="E4" s="427"/>
    </row>
    <row r="5" spans="1:8" ht="17.25" customHeight="1" x14ac:dyDescent="0.2">
      <c r="A5" s="2046"/>
      <c r="B5" s="2046"/>
      <c r="C5" s="2048" t="s">
        <v>696</v>
      </c>
      <c r="D5" s="2048"/>
      <c r="E5" s="2049" t="s">
        <v>1</v>
      </c>
      <c r="F5" s="2050"/>
      <c r="G5" s="2050"/>
      <c r="H5" s="2051"/>
    </row>
    <row r="6" spans="1:8" ht="17.25" customHeight="1" x14ac:dyDescent="0.2">
      <c r="A6" s="2046"/>
      <c r="B6" s="2046"/>
      <c r="C6" s="2048"/>
      <c r="D6" s="2048"/>
      <c r="E6" s="2052"/>
      <c r="F6" s="2053"/>
      <c r="G6" s="2053"/>
      <c r="H6" s="2054"/>
    </row>
    <row r="7" spans="1:8" ht="17.25" customHeight="1" x14ac:dyDescent="0.2">
      <c r="A7" s="2046"/>
      <c r="B7" s="2046"/>
      <c r="C7" s="2048"/>
      <c r="D7" s="2048"/>
      <c r="E7" s="2055"/>
      <c r="F7" s="2056"/>
      <c r="G7" s="2056"/>
      <c r="H7" s="2057"/>
    </row>
    <row r="8" spans="1:8" ht="17.25" customHeight="1" x14ac:dyDescent="0.2">
      <c r="A8" s="428"/>
      <c r="B8" s="428"/>
      <c r="C8" s="429"/>
      <c r="D8" s="429"/>
      <c r="E8" s="430"/>
      <c r="F8" s="430"/>
      <c r="G8" s="430"/>
    </row>
    <row r="9" spans="1:8" ht="15" customHeight="1" x14ac:dyDescent="0.2">
      <c r="A9" s="428"/>
      <c r="B9" s="428"/>
      <c r="C9" s="2058" t="s">
        <v>989</v>
      </c>
      <c r="D9" s="2059"/>
      <c r="E9" s="431"/>
      <c r="F9" s="432"/>
      <c r="G9" s="432"/>
      <c r="H9" s="433"/>
    </row>
    <row r="10" spans="1:8" ht="15" customHeight="1" x14ac:dyDescent="0.2">
      <c r="A10" s="428"/>
      <c r="B10" s="428"/>
      <c r="C10" s="2060"/>
      <c r="D10" s="2061"/>
      <c r="E10" s="434">
        <v>1</v>
      </c>
      <c r="F10" s="424" t="s">
        <v>990</v>
      </c>
      <c r="H10" s="435"/>
    </row>
    <row r="11" spans="1:8" ht="15" customHeight="1" x14ac:dyDescent="0.2">
      <c r="A11" s="428"/>
      <c r="B11" s="428"/>
      <c r="C11" s="2060"/>
      <c r="D11" s="2061"/>
      <c r="E11" s="434">
        <v>2</v>
      </c>
      <c r="F11" s="424" t="s">
        <v>991</v>
      </c>
      <c r="H11" s="435"/>
    </row>
    <row r="12" spans="1:8" ht="15" customHeight="1" x14ac:dyDescent="0.2">
      <c r="A12" s="428"/>
      <c r="B12" s="428"/>
      <c r="C12" s="2060"/>
      <c r="D12" s="2061"/>
      <c r="E12" s="434">
        <v>3</v>
      </c>
      <c r="F12" s="424" t="s">
        <v>992</v>
      </c>
      <c r="H12" s="435"/>
    </row>
    <row r="13" spans="1:8" ht="15" customHeight="1" x14ac:dyDescent="0.2">
      <c r="A13" s="428"/>
      <c r="B13" s="428"/>
      <c r="C13" s="2060"/>
      <c r="D13" s="2061"/>
      <c r="E13" s="434">
        <v>4</v>
      </c>
      <c r="F13" s="424" t="s">
        <v>993</v>
      </c>
      <c r="H13" s="435"/>
    </row>
    <row r="14" spans="1:8" ht="15" customHeight="1" x14ac:dyDescent="0.2">
      <c r="A14" s="428"/>
      <c r="B14" s="428"/>
      <c r="C14" s="2060"/>
      <c r="D14" s="2061"/>
      <c r="E14" s="434">
        <v>5</v>
      </c>
      <c r="F14" s="424" t="s">
        <v>994</v>
      </c>
      <c r="H14" s="435"/>
    </row>
    <row r="15" spans="1:8" ht="15" customHeight="1" x14ac:dyDescent="0.2">
      <c r="A15" s="428"/>
      <c r="B15" s="428"/>
      <c r="C15" s="2060"/>
      <c r="D15" s="2061"/>
      <c r="E15" s="434">
        <v>6</v>
      </c>
      <c r="F15" s="424" t="s">
        <v>995</v>
      </c>
      <c r="H15" s="435"/>
    </row>
    <row r="16" spans="1:8" ht="15" customHeight="1" x14ac:dyDescent="0.2">
      <c r="A16" s="428"/>
      <c r="B16" s="428"/>
      <c r="C16" s="2060"/>
      <c r="D16" s="2061"/>
      <c r="E16" s="434">
        <v>7</v>
      </c>
      <c r="F16" s="424" t="s">
        <v>996</v>
      </c>
      <c r="H16" s="435"/>
    </row>
    <row r="17" spans="1:8" ht="15" customHeight="1" x14ac:dyDescent="0.2">
      <c r="A17" s="428"/>
      <c r="B17" s="428"/>
      <c r="C17" s="2062"/>
      <c r="D17" s="2063"/>
      <c r="E17" s="436"/>
      <c r="F17" s="437"/>
      <c r="G17" s="437"/>
      <c r="H17" s="438"/>
    </row>
    <row r="18" spans="1:8" ht="15.75" customHeight="1" x14ac:dyDescent="0.2"/>
    <row r="19" spans="1:8" ht="15.75" customHeight="1" thickBot="1" x14ac:dyDescent="0.25">
      <c r="A19" s="439"/>
      <c r="B19" s="439"/>
      <c r="C19" s="439"/>
      <c r="D19" s="439"/>
      <c r="E19" s="439"/>
      <c r="F19" s="439"/>
      <c r="G19" s="439"/>
      <c r="H19" s="439"/>
    </row>
    <row r="20" spans="1:8" s="439" customFormat="1" ht="24.75" customHeight="1" x14ac:dyDescent="0.2">
      <c r="A20" s="440"/>
      <c r="B20" s="441" t="s">
        <v>62</v>
      </c>
      <c r="C20" s="2033" t="s">
        <v>686</v>
      </c>
      <c r="D20" s="2033"/>
      <c r="E20" s="2033" t="s">
        <v>687</v>
      </c>
      <c r="F20" s="2034"/>
      <c r="G20" s="442" t="s">
        <v>997</v>
      </c>
      <c r="H20" s="443" t="s">
        <v>689</v>
      </c>
    </row>
    <row r="21" spans="1:8" s="439" customFormat="1" ht="17.25" customHeight="1" x14ac:dyDescent="0.2">
      <c r="A21" s="440">
        <v>1</v>
      </c>
      <c r="B21" s="441"/>
      <c r="C21" s="2037"/>
      <c r="D21" s="2038"/>
      <c r="E21" s="2033"/>
      <c r="F21" s="2034"/>
      <c r="G21" s="444"/>
      <c r="H21" s="445"/>
    </row>
    <row r="22" spans="1:8" s="439" customFormat="1" ht="17.25" customHeight="1" x14ac:dyDescent="0.2">
      <c r="A22" s="440">
        <v>2</v>
      </c>
      <c r="B22" s="441"/>
      <c r="C22" s="2037"/>
      <c r="D22" s="2038"/>
      <c r="E22" s="2033"/>
      <c r="F22" s="2034"/>
      <c r="G22" s="444"/>
      <c r="H22" s="445"/>
    </row>
    <row r="23" spans="1:8" s="439" customFormat="1" ht="17.25" customHeight="1" x14ac:dyDescent="0.2">
      <c r="A23" s="440">
        <v>3</v>
      </c>
      <c r="B23" s="446"/>
      <c r="C23" s="2039"/>
      <c r="D23" s="2042"/>
      <c r="E23" s="2034"/>
      <c r="F23" s="2043"/>
      <c r="G23" s="444"/>
      <c r="H23" s="445"/>
    </row>
    <row r="24" spans="1:8" s="439" customFormat="1" ht="17.25" customHeight="1" x14ac:dyDescent="0.2">
      <c r="A24" s="440">
        <v>4</v>
      </c>
      <c r="B24" s="446"/>
      <c r="C24" s="2039"/>
      <c r="D24" s="2042"/>
      <c r="E24" s="2034"/>
      <c r="F24" s="2043"/>
      <c r="G24" s="444"/>
      <c r="H24" s="445"/>
    </row>
    <row r="25" spans="1:8" s="439" customFormat="1" ht="17.25" customHeight="1" x14ac:dyDescent="0.2">
      <c r="A25" s="440">
        <v>5</v>
      </c>
      <c r="B25" s="446"/>
      <c r="C25" s="2039"/>
      <c r="D25" s="2042"/>
      <c r="E25" s="2034"/>
      <c r="F25" s="2043"/>
      <c r="G25" s="444"/>
      <c r="H25" s="445"/>
    </row>
    <row r="26" spans="1:8" s="439" customFormat="1" ht="17.25" customHeight="1" x14ac:dyDescent="0.2">
      <c r="A26" s="440">
        <v>6</v>
      </c>
      <c r="B26" s="446"/>
      <c r="C26" s="2039"/>
      <c r="D26" s="2042"/>
      <c r="E26" s="2034"/>
      <c r="F26" s="2043"/>
      <c r="G26" s="444"/>
      <c r="H26" s="448"/>
    </row>
    <row r="27" spans="1:8" s="439" customFormat="1" ht="17.25" customHeight="1" x14ac:dyDescent="0.2">
      <c r="A27" s="440">
        <v>7</v>
      </c>
      <c r="B27" s="441"/>
      <c r="C27" s="2033"/>
      <c r="D27" s="2033"/>
      <c r="E27" s="2033"/>
      <c r="F27" s="2034"/>
      <c r="G27" s="449"/>
      <c r="H27" s="448"/>
    </row>
    <row r="28" spans="1:8" s="439" customFormat="1" ht="17.25" customHeight="1" x14ac:dyDescent="0.2">
      <c r="A28" s="440">
        <v>8</v>
      </c>
      <c r="B28" s="441"/>
      <c r="C28" s="2033"/>
      <c r="D28" s="2033"/>
      <c r="E28" s="2033"/>
      <c r="F28" s="2034"/>
      <c r="G28" s="449"/>
      <c r="H28" s="448"/>
    </row>
    <row r="29" spans="1:8" s="439" customFormat="1" ht="17.25" customHeight="1" x14ac:dyDescent="0.2">
      <c r="A29" s="440">
        <v>9</v>
      </c>
      <c r="B29" s="441"/>
      <c r="C29" s="2033"/>
      <c r="D29" s="2033"/>
      <c r="E29" s="2033"/>
      <c r="F29" s="2034"/>
      <c r="G29" s="449"/>
      <c r="H29" s="448"/>
    </row>
    <row r="30" spans="1:8" s="439" customFormat="1" ht="17.25" customHeight="1" x14ac:dyDescent="0.2">
      <c r="A30" s="440">
        <v>10</v>
      </c>
      <c r="B30" s="441"/>
      <c r="C30" s="2033"/>
      <c r="D30" s="2033"/>
      <c r="E30" s="2033"/>
      <c r="F30" s="2034"/>
      <c r="G30" s="449"/>
      <c r="H30" s="448"/>
    </row>
    <row r="31" spans="1:8" s="439" customFormat="1" ht="17.25" customHeight="1" x14ac:dyDescent="0.2">
      <c r="A31" s="440">
        <v>11</v>
      </c>
      <c r="B31" s="446"/>
      <c r="C31" s="2039"/>
      <c r="D31" s="2042"/>
      <c r="E31" s="2033"/>
      <c r="F31" s="2034"/>
      <c r="G31" s="444"/>
      <c r="H31" s="445"/>
    </row>
    <row r="32" spans="1:8" s="439" customFormat="1" ht="17.25" customHeight="1" x14ac:dyDescent="0.2">
      <c r="A32" s="440">
        <v>12</v>
      </c>
      <c r="B32" s="441"/>
      <c r="C32" s="2037"/>
      <c r="D32" s="2038"/>
      <c r="E32" s="2033"/>
      <c r="F32" s="2034"/>
      <c r="G32" s="444"/>
      <c r="H32" s="445"/>
    </row>
    <row r="33" spans="1:8" s="439" customFormat="1" ht="17.25" customHeight="1" x14ac:dyDescent="0.2">
      <c r="A33" s="440">
        <v>13</v>
      </c>
      <c r="B33" s="446"/>
      <c r="C33" s="2039"/>
      <c r="D33" s="2042"/>
      <c r="E33" s="2034"/>
      <c r="F33" s="2043"/>
      <c r="G33" s="444"/>
      <c r="H33" s="445"/>
    </row>
    <row r="34" spans="1:8" s="439" customFormat="1" ht="17.25" customHeight="1" x14ac:dyDescent="0.2">
      <c r="A34" s="440">
        <v>14</v>
      </c>
      <c r="B34" s="441"/>
      <c r="C34" s="2037"/>
      <c r="D34" s="2038"/>
      <c r="E34" s="2033"/>
      <c r="F34" s="2034"/>
      <c r="G34" s="444"/>
      <c r="H34" s="445"/>
    </row>
    <row r="35" spans="1:8" s="439" customFormat="1" ht="17.25" customHeight="1" x14ac:dyDescent="0.2">
      <c r="A35" s="440">
        <v>15</v>
      </c>
      <c r="B35" s="441"/>
      <c r="C35" s="2039"/>
      <c r="D35" s="2040"/>
      <c r="E35" s="2033"/>
      <c r="F35" s="2034"/>
      <c r="G35" s="444"/>
      <c r="H35" s="448"/>
    </row>
    <row r="36" spans="1:8" s="439" customFormat="1" ht="17.25" customHeight="1" x14ac:dyDescent="0.2">
      <c r="A36" s="440">
        <v>16</v>
      </c>
      <c r="B36" s="441"/>
      <c r="C36" s="2041"/>
      <c r="D36" s="2033"/>
      <c r="E36" s="2033"/>
      <c r="F36" s="2034"/>
      <c r="G36" s="444"/>
      <c r="H36" s="448"/>
    </row>
    <row r="37" spans="1:8" s="439" customFormat="1" ht="17.25" customHeight="1" x14ac:dyDescent="0.2">
      <c r="A37" s="440">
        <v>17</v>
      </c>
      <c r="B37" s="441"/>
      <c r="C37" s="2033"/>
      <c r="D37" s="2033"/>
      <c r="E37" s="2033"/>
      <c r="F37" s="2034"/>
      <c r="G37" s="444"/>
      <c r="H37" s="448"/>
    </row>
    <row r="38" spans="1:8" s="439" customFormat="1" ht="17.25" customHeight="1" x14ac:dyDescent="0.2">
      <c r="A38" s="440">
        <v>18</v>
      </c>
      <c r="B38" s="441"/>
      <c r="C38" s="2033"/>
      <c r="D38" s="2033"/>
      <c r="E38" s="2033"/>
      <c r="F38" s="2034"/>
      <c r="G38" s="444"/>
      <c r="H38" s="448"/>
    </row>
    <row r="39" spans="1:8" s="439" customFormat="1" ht="17.25" customHeight="1" x14ac:dyDescent="0.2">
      <c r="A39" s="440">
        <v>19</v>
      </c>
      <c r="B39" s="441"/>
      <c r="C39" s="2033"/>
      <c r="D39" s="2033"/>
      <c r="E39" s="2033"/>
      <c r="F39" s="2034"/>
      <c r="G39" s="444"/>
      <c r="H39" s="448"/>
    </row>
    <row r="40" spans="1:8" s="439" customFormat="1" ht="17.25" customHeight="1" thickBot="1" x14ac:dyDescent="0.25">
      <c r="A40" s="440">
        <v>20</v>
      </c>
      <c r="B40" s="441"/>
      <c r="C40" s="2033"/>
      <c r="D40" s="2033"/>
      <c r="E40" s="2033"/>
      <c r="F40" s="2034"/>
      <c r="G40" s="450"/>
      <c r="H40" s="448"/>
    </row>
    <row r="41" spans="1:8" ht="55.8" customHeight="1" x14ac:dyDescent="0.2">
      <c r="A41" s="2035" t="s">
        <v>998</v>
      </c>
      <c r="B41" s="2036"/>
      <c r="C41" s="2036"/>
      <c r="D41" s="2036"/>
      <c r="E41" s="2036"/>
      <c r="F41" s="2036"/>
      <c r="G41" s="2036"/>
      <c r="H41" s="2036"/>
    </row>
    <row r="42" spans="1:8" ht="55.8" customHeight="1" x14ac:dyDescent="0.2">
      <c r="A42" s="2036"/>
      <c r="B42" s="2036"/>
      <c r="C42" s="2036"/>
      <c r="D42" s="2036"/>
      <c r="E42" s="2036"/>
      <c r="F42" s="2036"/>
      <c r="G42" s="2036"/>
      <c r="H42" s="2036"/>
    </row>
  </sheetData>
  <mergeCells count="54">
    <mergeCell ref="C9:D17"/>
    <mergeCell ref="C20:D20"/>
    <mergeCell ref="E20:F20"/>
    <mergeCell ref="C21:D21"/>
    <mergeCell ref="A5:B5"/>
    <mergeCell ref="C5:D7"/>
    <mergeCell ref="E5:H7"/>
    <mergeCell ref="A6:B6"/>
    <mergeCell ref="A7:B7"/>
    <mergeCell ref="A2:H2"/>
    <mergeCell ref="A3:B3"/>
    <mergeCell ref="C3:D3"/>
    <mergeCell ref="A4:B4"/>
    <mergeCell ref="C4:D4"/>
    <mergeCell ref="E21:F21"/>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5"/>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pageSetUpPr fitToPage="1"/>
  </sheetPr>
  <dimension ref="A1:AM60"/>
  <sheetViews>
    <sheetView view="pageBreakPreview" zoomScale="115" zoomScaleNormal="100" zoomScaleSheetLayoutView="115" workbookViewId="0">
      <selection activeCell="AF23" sqref="AF23"/>
    </sheetView>
  </sheetViews>
  <sheetFormatPr defaultColWidth="2.21875" defaultRowHeight="13.2" x14ac:dyDescent="0.2"/>
  <cols>
    <col min="1" max="1" width="2.21875" style="451" customWidth="1"/>
    <col min="2" max="2" width="2.21875" style="452" customWidth="1"/>
    <col min="3" max="5" width="2.21875" style="451"/>
    <col min="6" max="6" width="2.44140625" style="451" bestFit="1" customWidth="1"/>
    <col min="7" max="8" width="2.21875" style="451"/>
    <col min="9" max="24" width="2.33203125" style="451" customWidth="1"/>
    <col min="25" max="25" width="4.6640625" style="451" customWidth="1"/>
    <col min="26" max="36" width="2.33203125" style="451" customWidth="1"/>
    <col min="37" max="37" width="2.21875" style="451"/>
    <col min="38" max="38" width="4.6640625" style="451" customWidth="1"/>
    <col min="39" max="16384" width="2.21875" style="451"/>
  </cols>
  <sheetData>
    <row r="1" spans="1:39" x14ac:dyDescent="0.2">
      <c r="A1" s="451" t="s">
        <v>999</v>
      </c>
      <c r="AL1" s="453" t="s">
        <v>1000</v>
      </c>
    </row>
    <row r="3" spans="1:39" ht="19.2" x14ac:dyDescent="0.2">
      <c r="A3" s="2113" t="s">
        <v>1001</v>
      </c>
      <c r="B3" s="2113"/>
      <c r="C3" s="2113"/>
      <c r="D3" s="2113"/>
      <c r="E3" s="2113"/>
      <c r="F3" s="2113"/>
      <c r="G3" s="2113"/>
      <c r="H3" s="2113"/>
      <c r="I3" s="2113"/>
      <c r="J3" s="2113"/>
      <c r="K3" s="2113"/>
      <c r="L3" s="2113"/>
      <c r="M3" s="2113"/>
      <c r="N3" s="2113"/>
      <c r="O3" s="2113"/>
      <c r="P3" s="2113"/>
      <c r="Q3" s="2113"/>
      <c r="R3" s="2113"/>
      <c r="S3" s="2113"/>
      <c r="T3" s="2113"/>
      <c r="U3" s="2113"/>
      <c r="V3" s="2113"/>
      <c r="W3" s="2113"/>
      <c r="X3" s="2113"/>
      <c r="Y3" s="2113"/>
      <c r="Z3" s="2113"/>
      <c r="AA3" s="2113"/>
      <c r="AB3" s="2113"/>
      <c r="AC3" s="2113"/>
      <c r="AD3" s="2113"/>
      <c r="AE3" s="2113"/>
      <c r="AF3" s="2113"/>
      <c r="AG3" s="2113"/>
      <c r="AH3" s="2113"/>
      <c r="AI3" s="2113"/>
      <c r="AJ3" s="2113"/>
      <c r="AK3" s="2113"/>
      <c r="AL3" s="2113"/>
      <c r="AM3" s="454"/>
    </row>
    <row r="4" spans="1:39" ht="17.25" customHeight="1" x14ac:dyDescent="0.2">
      <c r="A4" s="2113"/>
      <c r="B4" s="2113"/>
      <c r="C4" s="2113"/>
      <c r="D4" s="2113"/>
      <c r="E4" s="2113"/>
      <c r="F4" s="2113"/>
      <c r="G4" s="2113"/>
      <c r="H4" s="2113"/>
      <c r="I4" s="2113"/>
      <c r="J4" s="2113"/>
      <c r="K4" s="2113"/>
      <c r="L4" s="2113"/>
      <c r="M4" s="2113"/>
      <c r="N4" s="2113"/>
      <c r="O4" s="2113"/>
      <c r="P4" s="2113"/>
      <c r="Q4" s="2113"/>
      <c r="R4" s="2113"/>
      <c r="S4" s="2113"/>
      <c r="T4" s="2113"/>
      <c r="U4" s="2113"/>
      <c r="V4" s="2113"/>
      <c r="W4" s="2113"/>
      <c r="X4" s="2113"/>
      <c r="Y4" s="2113"/>
      <c r="Z4" s="2113"/>
      <c r="AA4" s="2113"/>
      <c r="AB4" s="2113"/>
      <c r="AC4" s="2113"/>
      <c r="AD4" s="2113"/>
      <c r="AE4" s="2113"/>
      <c r="AF4" s="2113"/>
      <c r="AG4" s="2113"/>
      <c r="AH4" s="2113"/>
      <c r="AI4" s="2113"/>
      <c r="AJ4" s="2113"/>
      <c r="AK4" s="2113"/>
      <c r="AL4" s="2113"/>
      <c r="AM4" s="454"/>
    </row>
    <row r="5" spans="1:39" ht="17.25" customHeight="1" x14ac:dyDescent="0.2"/>
    <row r="6" spans="1:39" ht="16.5" customHeight="1" x14ac:dyDescent="0.2">
      <c r="B6" s="2114" t="s">
        <v>1002</v>
      </c>
      <c r="C6" s="2086"/>
      <c r="D6" s="2086"/>
      <c r="E6" s="2086"/>
      <c r="F6" s="2086"/>
      <c r="G6" s="2086"/>
      <c r="H6" s="2114"/>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7"/>
    </row>
    <row r="7" spans="1:39" x14ac:dyDescent="0.2">
      <c r="B7" s="2115"/>
      <c r="C7" s="2116"/>
      <c r="D7" s="2116"/>
      <c r="E7" s="2116"/>
      <c r="F7" s="2116"/>
      <c r="G7" s="2116"/>
      <c r="H7" s="2115"/>
      <c r="I7" s="2116"/>
      <c r="J7" s="2116"/>
      <c r="K7" s="2116"/>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7"/>
    </row>
    <row r="8" spans="1:39" x14ac:dyDescent="0.2">
      <c r="B8" s="2118" t="s">
        <v>1003</v>
      </c>
      <c r="C8" s="2119"/>
      <c r="D8" s="2119"/>
      <c r="E8" s="2119"/>
      <c r="F8" s="2119"/>
      <c r="G8" s="2120"/>
      <c r="H8" s="455"/>
      <c r="I8" s="456"/>
      <c r="J8" s="2127" t="s">
        <v>1004</v>
      </c>
      <c r="K8" s="2127"/>
      <c r="L8" s="2127"/>
      <c r="M8" s="2127"/>
      <c r="N8" s="2127"/>
      <c r="O8" s="2127"/>
      <c r="P8" s="2127"/>
      <c r="Q8" s="2127"/>
      <c r="R8" s="2127"/>
      <c r="S8" s="2127"/>
      <c r="T8" s="2127"/>
      <c r="U8" s="2127"/>
      <c r="V8" s="2127"/>
      <c r="W8" s="2127"/>
      <c r="X8" s="2127"/>
      <c r="Y8" s="2127"/>
      <c r="Z8" s="2127"/>
      <c r="AA8" s="2127"/>
      <c r="AB8" s="2127"/>
      <c r="AC8" s="2127"/>
      <c r="AD8" s="2127"/>
      <c r="AE8" s="2127"/>
      <c r="AF8" s="2127"/>
      <c r="AG8" s="2127"/>
      <c r="AH8" s="2127"/>
      <c r="AI8" s="2127"/>
      <c r="AJ8" s="2127"/>
      <c r="AK8" s="2127"/>
      <c r="AL8" s="2128"/>
    </row>
    <row r="9" spans="1:39" x14ac:dyDescent="0.2">
      <c r="B9" s="2121"/>
      <c r="C9" s="2122"/>
      <c r="D9" s="2122"/>
      <c r="E9" s="2122"/>
      <c r="F9" s="2122"/>
      <c r="G9" s="2123"/>
      <c r="H9" s="457"/>
      <c r="J9" s="2129"/>
      <c r="K9" s="2129"/>
      <c r="L9" s="2129"/>
      <c r="M9" s="2129"/>
      <c r="N9" s="2129"/>
      <c r="O9" s="2129"/>
      <c r="P9" s="2129"/>
      <c r="Q9" s="2129"/>
      <c r="R9" s="2129"/>
      <c r="S9" s="2129"/>
      <c r="T9" s="2129"/>
      <c r="U9" s="2129"/>
      <c r="V9" s="2129"/>
      <c r="W9" s="2129"/>
      <c r="X9" s="2129"/>
      <c r="Y9" s="2129"/>
      <c r="Z9" s="2129"/>
      <c r="AA9" s="2129"/>
      <c r="AB9" s="2129"/>
      <c r="AC9" s="2129"/>
      <c r="AD9" s="2129"/>
      <c r="AE9" s="2129"/>
      <c r="AF9" s="2129"/>
      <c r="AG9" s="2129"/>
      <c r="AH9" s="2129"/>
      <c r="AI9" s="2129"/>
      <c r="AJ9" s="2129"/>
      <c r="AK9" s="2129"/>
      <c r="AL9" s="2130"/>
    </row>
    <row r="10" spans="1:39" x14ac:dyDescent="0.2">
      <c r="B10" s="2121"/>
      <c r="C10" s="2122"/>
      <c r="D10" s="2122"/>
      <c r="E10" s="2122"/>
      <c r="F10" s="2122"/>
      <c r="G10" s="2123"/>
      <c r="H10" s="457"/>
      <c r="J10" s="2129" t="s">
        <v>1005</v>
      </c>
      <c r="K10" s="2129"/>
      <c r="L10" s="2129"/>
      <c r="M10" s="2129"/>
      <c r="N10" s="2129"/>
      <c r="O10" s="2129"/>
      <c r="P10" s="2129"/>
      <c r="Q10" s="2129"/>
      <c r="R10" s="2129"/>
      <c r="S10" s="2129"/>
      <c r="T10" s="2129"/>
      <c r="U10" s="2129"/>
      <c r="V10" s="2129"/>
      <c r="W10" s="2129"/>
      <c r="X10" s="2129"/>
      <c r="Y10" s="2129"/>
      <c r="Z10" s="2129"/>
      <c r="AA10" s="2129"/>
      <c r="AB10" s="2129"/>
      <c r="AC10" s="2129"/>
      <c r="AD10" s="2129"/>
      <c r="AE10" s="2129"/>
      <c r="AF10" s="2129"/>
      <c r="AG10" s="2129"/>
      <c r="AH10" s="2129"/>
      <c r="AI10" s="2129"/>
      <c r="AJ10" s="2129"/>
      <c r="AK10" s="2129"/>
      <c r="AL10" s="2130"/>
    </row>
    <row r="11" spans="1:39" ht="13.5" customHeight="1" x14ac:dyDescent="0.2">
      <c r="B11" s="2121"/>
      <c r="C11" s="2122"/>
      <c r="D11" s="2122"/>
      <c r="E11" s="2122"/>
      <c r="F11" s="2122"/>
      <c r="G11" s="2123"/>
      <c r="H11" s="457"/>
      <c r="J11" s="2129"/>
      <c r="K11" s="2129"/>
      <c r="L11" s="2129"/>
      <c r="M11" s="2129"/>
      <c r="N11" s="2129"/>
      <c r="O11" s="2129"/>
      <c r="P11" s="2129"/>
      <c r="Q11" s="2129"/>
      <c r="R11" s="2129"/>
      <c r="S11" s="2129"/>
      <c r="T11" s="2129"/>
      <c r="U11" s="2129"/>
      <c r="V11" s="2129"/>
      <c r="W11" s="2129"/>
      <c r="X11" s="2129"/>
      <c r="Y11" s="2129"/>
      <c r="Z11" s="2129"/>
      <c r="AA11" s="2129"/>
      <c r="AB11" s="2129"/>
      <c r="AC11" s="2129"/>
      <c r="AD11" s="2129"/>
      <c r="AE11" s="2129"/>
      <c r="AF11" s="2129"/>
      <c r="AG11" s="2129"/>
      <c r="AH11" s="2129"/>
      <c r="AI11" s="2129"/>
      <c r="AJ11" s="2129"/>
      <c r="AK11" s="2129"/>
      <c r="AL11" s="2130"/>
    </row>
    <row r="12" spans="1:39" ht="13.5" customHeight="1" x14ac:dyDescent="0.2">
      <c r="B12" s="2121"/>
      <c r="C12" s="2122"/>
      <c r="D12" s="2122"/>
      <c r="E12" s="2122"/>
      <c r="F12" s="2122"/>
      <c r="G12" s="2122"/>
      <c r="H12" s="457"/>
      <c r="J12" s="2129" t="s">
        <v>1006</v>
      </c>
      <c r="K12" s="2129"/>
      <c r="L12" s="2129"/>
      <c r="M12" s="2129"/>
      <c r="N12" s="2129"/>
      <c r="O12" s="2129"/>
      <c r="P12" s="2129"/>
      <c r="Q12" s="2129"/>
      <c r="R12" s="2129"/>
      <c r="S12" s="2129"/>
      <c r="T12" s="2129"/>
      <c r="U12" s="2129"/>
      <c r="V12" s="2129"/>
      <c r="W12" s="2129"/>
      <c r="X12" s="2129"/>
      <c r="Y12" s="2129"/>
      <c r="Z12" s="2129"/>
      <c r="AA12" s="2129"/>
      <c r="AB12" s="2129"/>
      <c r="AC12" s="2129"/>
      <c r="AD12" s="2129"/>
      <c r="AE12" s="2129"/>
      <c r="AF12" s="2129"/>
      <c r="AG12" s="2129"/>
      <c r="AH12" s="2129"/>
      <c r="AI12" s="2129"/>
      <c r="AJ12" s="2129"/>
      <c r="AK12" s="2129"/>
      <c r="AL12" s="2130"/>
    </row>
    <row r="13" spans="1:39" ht="13.5" customHeight="1" x14ac:dyDescent="0.2">
      <c r="B13" s="2124"/>
      <c r="C13" s="2125"/>
      <c r="D13" s="2125"/>
      <c r="E13" s="2125"/>
      <c r="F13" s="2125"/>
      <c r="G13" s="2126"/>
      <c r="H13" s="457"/>
      <c r="J13" s="2129"/>
      <c r="K13" s="2129"/>
      <c r="L13" s="2129"/>
      <c r="M13" s="2129"/>
      <c r="N13" s="2129"/>
      <c r="O13" s="2129"/>
      <c r="P13" s="2129"/>
      <c r="Q13" s="2129"/>
      <c r="R13" s="2129"/>
      <c r="S13" s="2129"/>
      <c r="T13" s="2129"/>
      <c r="U13" s="2129"/>
      <c r="V13" s="2129"/>
      <c r="W13" s="2129"/>
      <c r="X13" s="2129"/>
      <c r="Y13" s="2129"/>
      <c r="Z13" s="2129"/>
      <c r="AA13" s="2129"/>
      <c r="AB13" s="2129"/>
      <c r="AC13" s="2129"/>
      <c r="AD13" s="2129"/>
      <c r="AE13" s="2129"/>
      <c r="AF13" s="2129"/>
      <c r="AG13" s="2129"/>
      <c r="AH13" s="2129"/>
      <c r="AI13" s="2129"/>
      <c r="AJ13" s="2129"/>
      <c r="AK13" s="2129"/>
      <c r="AL13" s="2130"/>
    </row>
    <row r="14" spans="1:39" x14ac:dyDescent="0.2">
      <c r="B14" s="2077" t="s">
        <v>643</v>
      </c>
      <c r="C14" s="2078"/>
      <c r="D14" s="2078"/>
      <c r="E14" s="2078"/>
      <c r="F14" s="2078"/>
      <c r="G14" s="2078"/>
      <c r="H14" s="458"/>
      <c r="I14" s="459"/>
      <c r="J14" s="456"/>
      <c r="K14" s="456"/>
      <c r="L14" s="456"/>
      <c r="M14" s="456"/>
      <c r="N14" s="456"/>
      <c r="O14" s="456"/>
      <c r="P14" s="456"/>
      <c r="Q14" s="456"/>
      <c r="R14" s="460"/>
      <c r="S14" s="460"/>
      <c r="T14" s="456"/>
      <c r="U14" s="456"/>
      <c r="V14" s="456"/>
      <c r="W14" s="456"/>
      <c r="X14" s="456"/>
      <c r="Y14" s="456"/>
      <c r="Z14" s="456"/>
      <c r="AA14" s="456"/>
      <c r="AB14" s="456"/>
      <c r="AC14" s="456"/>
      <c r="AD14" s="456"/>
      <c r="AE14" s="456"/>
      <c r="AF14" s="456"/>
      <c r="AG14" s="456"/>
      <c r="AH14" s="456"/>
      <c r="AI14" s="456"/>
      <c r="AJ14" s="456"/>
      <c r="AK14" s="456"/>
      <c r="AL14" s="461"/>
    </row>
    <row r="15" spans="1:39" x14ac:dyDescent="0.2">
      <c r="B15" s="2080"/>
      <c r="C15" s="2081"/>
      <c r="D15" s="2081"/>
      <c r="E15" s="2081"/>
      <c r="F15" s="2081"/>
      <c r="G15" s="2081"/>
      <c r="H15" s="462"/>
      <c r="I15" s="463"/>
      <c r="L15" s="451">
        <v>1</v>
      </c>
      <c r="M15" s="464"/>
      <c r="N15" s="451" t="s">
        <v>646</v>
      </c>
      <c r="R15" s="465"/>
      <c r="S15" s="465"/>
      <c r="Y15" s="451">
        <v>4</v>
      </c>
      <c r="Z15" s="464"/>
      <c r="AA15" s="451" t="s">
        <v>652</v>
      </c>
      <c r="AL15" s="466"/>
    </row>
    <row r="16" spans="1:39" ht="4.95" customHeight="1" x14ac:dyDescent="0.2">
      <c r="B16" s="2080"/>
      <c r="C16" s="2081"/>
      <c r="D16" s="2081"/>
      <c r="E16" s="2081"/>
      <c r="F16" s="2081"/>
      <c r="G16" s="2081"/>
      <c r="H16" s="462"/>
      <c r="I16" s="463"/>
      <c r="M16" s="464"/>
      <c r="R16" s="465"/>
      <c r="S16" s="465"/>
      <c r="Z16" s="464"/>
      <c r="AL16" s="466"/>
    </row>
    <row r="17" spans="2:38" x14ac:dyDescent="0.2">
      <c r="B17" s="2080"/>
      <c r="C17" s="2081"/>
      <c r="D17" s="2081"/>
      <c r="E17" s="2081"/>
      <c r="F17" s="2081"/>
      <c r="G17" s="2081"/>
      <c r="H17" s="462"/>
      <c r="I17" s="463"/>
      <c r="L17" s="451">
        <v>2</v>
      </c>
      <c r="M17" s="464"/>
      <c r="N17" s="451" t="s">
        <v>648</v>
      </c>
      <c r="R17" s="465"/>
      <c r="S17" s="465"/>
      <c r="Y17" s="451">
        <v>5</v>
      </c>
      <c r="Z17" s="464"/>
      <c r="AA17" s="451" t="s">
        <v>654</v>
      </c>
      <c r="AL17" s="467"/>
    </row>
    <row r="18" spans="2:38" ht="4.95" customHeight="1" x14ac:dyDescent="0.2">
      <c r="B18" s="2080"/>
      <c r="C18" s="2081"/>
      <c r="D18" s="2081"/>
      <c r="E18" s="2081"/>
      <c r="F18" s="2081"/>
      <c r="G18" s="2081"/>
      <c r="H18" s="462"/>
      <c r="I18" s="463"/>
      <c r="M18" s="464"/>
      <c r="R18" s="465"/>
      <c r="S18" s="465"/>
      <c r="Z18" s="464"/>
      <c r="AL18" s="467"/>
    </row>
    <row r="19" spans="2:38" x14ac:dyDescent="0.2">
      <c r="B19" s="2080"/>
      <c r="C19" s="2081"/>
      <c r="D19" s="2081"/>
      <c r="E19" s="2081"/>
      <c r="F19" s="2081"/>
      <c r="G19" s="2081"/>
      <c r="H19" s="462"/>
      <c r="I19" s="463"/>
      <c r="L19" s="451">
        <v>3</v>
      </c>
      <c r="M19" s="464"/>
      <c r="N19" s="451" t="s">
        <v>650</v>
      </c>
      <c r="R19" s="465"/>
      <c r="S19" s="465"/>
      <c r="AL19" s="466"/>
    </row>
    <row r="20" spans="2:38" x14ac:dyDescent="0.2">
      <c r="B20" s="2083"/>
      <c r="C20" s="2084"/>
      <c r="D20" s="2084"/>
      <c r="E20" s="2084"/>
      <c r="F20" s="2084"/>
      <c r="G20" s="2084"/>
      <c r="H20" s="468"/>
      <c r="I20" s="469"/>
      <c r="J20" s="470"/>
      <c r="K20" s="470"/>
      <c r="L20" s="470"/>
      <c r="M20" s="470"/>
      <c r="N20" s="470"/>
      <c r="O20" s="470"/>
      <c r="P20" s="470"/>
      <c r="Q20" s="470"/>
      <c r="R20" s="471"/>
      <c r="S20" s="471"/>
      <c r="T20" s="470"/>
      <c r="U20" s="470"/>
      <c r="V20" s="470"/>
      <c r="W20" s="470"/>
      <c r="X20" s="470"/>
      <c r="Y20" s="470"/>
      <c r="Z20" s="470"/>
      <c r="AA20" s="470"/>
      <c r="AB20" s="470"/>
      <c r="AC20" s="470"/>
      <c r="AD20" s="470"/>
      <c r="AE20" s="470"/>
      <c r="AF20" s="470"/>
      <c r="AG20" s="470"/>
      <c r="AH20" s="470"/>
      <c r="AI20" s="470"/>
      <c r="AJ20" s="470"/>
      <c r="AK20" s="470"/>
      <c r="AL20" s="472"/>
    </row>
    <row r="21" spans="2:38" x14ac:dyDescent="0.2">
      <c r="B21" s="2094" t="s">
        <v>1007</v>
      </c>
      <c r="C21" s="2095"/>
      <c r="D21" s="2100" t="s">
        <v>1008</v>
      </c>
      <c r="E21" s="2100"/>
      <c r="F21" s="2100"/>
      <c r="G21" s="2100"/>
      <c r="H21" s="2101" t="s">
        <v>1009</v>
      </c>
      <c r="I21" s="2102"/>
      <c r="J21" s="2102"/>
      <c r="K21" s="2102"/>
      <c r="L21" s="2102"/>
      <c r="M21" s="2102"/>
      <c r="N21" s="2102"/>
      <c r="O21" s="2102"/>
      <c r="P21" s="2102"/>
      <c r="Q21" s="2102"/>
      <c r="R21" s="2102"/>
      <c r="S21" s="2102"/>
      <c r="T21" s="2102"/>
      <c r="U21" s="2102"/>
      <c r="V21" s="2102"/>
      <c r="W21" s="2102"/>
      <c r="X21" s="2102"/>
      <c r="Y21" s="2102"/>
      <c r="Z21" s="2102"/>
      <c r="AA21" s="2102"/>
      <c r="AB21" s="2103"/>
      <c r="AC21" s="2107" t="s">
        <v>1010</v>
      </c>
      <c r="AD21" s="2108"/>
      <c r="AE21" s="2108"/>
      <c r="AF21" s="2108"/>
      <c r="AG21" s="2108"/>
      <c r="AH21" s="2108"/>
      <c r="AI21" s="2108"/>
      <c r="AJ21" s="2108"/>
      <c r="AK21" s="2108"/>
      <c r="AL21" s="2109"/>
    </row>
    <row r="22" spans="2:38" x14ac:dyDescent="0.2">
      <c r="B22" s="2096"/>
      <c r="C22" s="2097"/>
      <c r="D22" s="2100"/>
      <c r="E22" s="2100"/>
      <c r="F22" s="2100"/>
      <c r="G22" s="2100"/>
      <c r="H22" s="2104"/>
      <c r="I22" s="2105"/>
      <c r="J22" s="2105"/>
      <c r="K22" s="2105"/>
      <c r="L22" s="2105"/>
      <c r="M22" s="2105"/>
      <c r="N22" s="2105"/>
      <c r="O22" s="2105"/>
      <c r="P22" s="2105"/>
      <c r="Q22" s="2105"/>
      <c r="R22" s="2105"/>
      <c r="S22" s="2105"/>
      <c r="T22" s="2105"/>
      <c r="U22" s="2105"/>
      <c r="V22" s="2105"/>
      <c r="W22" s="2105"/>
      <c r="X22" s="2105"/>
      <c r="Y22" s="2105"/>
      <c r="Z22" s="2105"/>
      <c r="AA22" s="2105"/>
      <c r="AB22" s="2106"/>
      <c r="AC22" s="2110"/>
      <c r="AD22" s="2111"/>
      <c r="AE22" s="2111"/>
      <c r="AF22" s="2111"/>
      <c r="AG22" s="2111"/>
      <c r="AH22" s="2111"/>
      <c r="AI22" s="2111"/>
      <c r="AJ22" s="2111"/>
      <c r="AK22" s="2111"/>
      <c r="AL22" s="2112"/>
    </row>
    <row r="23" spans="2:38" ht="13.5" customHeight="1" x14ac:dyDescent="0.2">
      <c r="B23" s="2096"/>
      <c r="C23" s="2097"/>
      <c r="D23" s="2077" t="s">
        <v>1011</v>
      </c>
      <c r="E23" s="2078"/>
      <c r="F23" s="2078"/>
      <c r="G23" s="2079"/>
      <c r="R23" s="465"/>
      <c r="S23" s="465"/>
      <c r="AL23" s="467"/>
    </row>
    <row r="24" spans="2:38" x14ac:dyDescent="0.2">
      <c r="B24" s="2096"/>
      <c r="C24" s="2097"/>
      <c r="D24" s="2080"/>
      <c r="E24" s="2081"/>
      <c r="F24" s="2081"/>
      <c r="G24" s="2082"/>
      <c r="L24" s="451">
        <v>1</v>
      </c>
      <c r="N24" s="451" t="s">
        <v>1012</v>
      </c>
      <c r="R24" s="465"/>
      <c r="S24" s="465"/>
      <c r="Y24" s="451">
        <v>6</v>
      </c>
      <c r="AA24" s="451" t="s">
        <v>1013</v>
      </c>
      <c r="AL24" s="467"/>
    </row>
    <row r="25" spans="2:38" ht="4.95" customHeight="1" x14ac:dyDescent="0.2">
      <c r="B25" s="2096"/>
      <c r="C25" s="2097"/>
      <c r="D25" s="2080"/>
      <c r="E25" s="2081"/>
      <c r="F25" s="2081"/>
      <c r="G25" s="2082"/>
      <c r="R25" s="465"/>
      <c r="S25" s="465"/>
      <c r="AL25" s="467"/>
    </row>
    <row r="26" spans="2:38" x14ac:dyDescent="0.2">
      <c r="B26" s="2096"/>
      <c r="C26" s="2097"/>
      <c r="D26" s="2080"/>
      <c r="E26" s="2081"/>
      <c r="F26" s="2081"/>
      <c r="G26" s="2082"/>
      <c r="L26" s="451">
        <v>2</v>
      </c>
      <c r="N26" s="451" t="s">
        <v>1014</v>
      </c>
      <c r="R26" s="465"/>
      <c r="S26" s="465"/>
      <c r="Y26" s="451">
        <v>7</v>
      </c>
      <c r="AA26" s="451" t="s">
        <v>1015</v>
      </c>
      <c r="AL26" s="467"/>
    </row>
    <row r="27" spans="2:38" ht="4.95" customHeight="1" x14ac:dyDescent="0.2">
      <c r="B27" s="2096"/>
      <c r="C27" s="2097"/>
      <c r="D27" s="2080"/>
      <c r="E27" s="2081"/>
      <c r="F27" s="2081"/>
      <c r="G27" s="2082"/>
      <c r="R27" s="465"/>
      <c r="S27" s="465"/>
      <c r="AL27" s="467"/>
    </row>
    <row r="28" spans="2:38" x14ac:dyDescent="0.2">
      <c r="B28" s="2096"/>
      <c r="C28" s="2097"/>
      <c r="D28" s="2080"/>
      <c r="E28" s="2081"/>
      <c r="F28" s="2081"/>
      <c r="G28" s="2082"/>
      <c r="L28" s="451">
        <v>3</v>
      </c>
      <c r="N28" s="451" t="s">
        <v>1016</v>
      </c>
      <c r="R28" s="465"/>
      <c r="S28" s="465"/>
      <c r="Y28" s="451">
        <v>8</v>
      </c>
      <c r="AA28" s="451" t="s">
        <v>1017</v>
      </c>
      <c r="AL28" s="467"/>
    </row>
    <row r="29" spans="2:38" ht="4.95" customHeight="1" x14ac:dyDescent="0.2">
      <c r="B29" s="2096"/>
      <c r="C29" s="2097"/>
      <c r="D29" s="2080"/>
      <c r="E29" s="2081"/>
      <c r="F29" s="2081"/>
      <c r="G29" s="2082"/>
      <c r="R29" s="465"/>
      <c r="S29" s="465"/>
      <c r="AL29" s="467"/>
    </row>
    <row r="30" spans="2:38" ht="13.5" customHeight="1" x14ac:dyDescent="0.2">
      <c r="B30" s="2096"/>
      <c r="C30" s="2097"/>
      <c r="D30" s="2080"/>
      <c r="E30" s="2081"/>
      <c r="F30" s="2081"/>
      <c r="G30" s="2082"/>
      <c r="L30" s="451">
        <v>4</v>
      </c>
      <c r="N30" s="451" t="s">
        <v>1018</v>
      </c>
      <c r="R30" s="465"/>
      <c r="S30" s="465"/>
      <c r="Y30" s="451">
        <v>9</v>
      </c>
      <c r="AA30" s="451" t="s">
        <v>657</v>
      </c>
      <c r="AL30" s="467"/>
    </row>
    <row r="31" spans="2:38" ht="4.95" customHeight="1" x14ac:dyDescent="0.2">
      <c r="B31" s="2096"/>
      <c r="C31" s="2097"/>
      <c r="D31" s="2080"/>
      <c r="E31" s="2081"/>
      <c r="F31" s="2081"/>
      <c r="G31" s="2082"/>
      <c r="R31" s="465"/>
      <c r="S31" s="465"/>
      <c r="AL31" s="467"/>
    </row>
    <row r="32" spans="2:38" x14ac:dyDescent="0.2">
      <c r="B32" s="2096"/>
      <c r="C32" s="2097"/>
      <c r="D32" s="2080"/>
      <c r="E32" s="2081"/>
      <c r="F32" s="2081"/>
      <c r="G32" s="2082"/>
      <c r="L32" s="451">
        <v>5</v>
      </c>
      <c r="N32" s="451" t="s">
        <v>1019</v>
      </c>
      <c r="R32" s="465"/>
      <c r="S32" s="465"/>
      <c r="AL32" s="467"/>
    </row>
    <row r="33" spans="2:38" x14ac:dyDescent="0.2">
      <c r="B33" s="2096"/>
      <c r="C33" s="2097"/>
      <c r="D33" s="2083"/>
      <c r="E33" s="2084"/>
      <c r="F33" s="2084"/>
      <c r="G33" s="2085"/>
      <c r="H33" s="470"/>
      <c r="I33" s="470"/>
      <c r="J33" s="470"/>
      <c r="K33" s="470"/>
      <c r="O33" s="470"/>
      <c r="P33" s="470"/>
      <c r="Q33" s="470"/>
      <c r="R33" s="471"/>
      <c r="S33" s="471"/>
      <c r="T33" s="470"/>
      <c r="U33" s="470"/>
      <c r="V33" s="470"/>
      <c r="W33" s="470"/>
      <c r="X33" s="470"/>
      <c r="Y33" s="470"/>
      <c r="Z33" s="470"/>
      <c r="AA33" s="470"/>
      <c r="AB33" s="470"/>
      <c r="AC33" s="470"/>
      <c r="AD33" s="470"/>
      <c r="AE33" s="470"/>
      <c r="AF33" s="470"/>
      <c r="AG33" s="470"/>
      <c r="AH33" s="470"/>
      <c r="AI33" s="470"/>
      <c r="AJ33" s="470"/>
      <c r="AK33" s="470"/>
      <c r="AL33" s="472"/>
    </row>
    <row r="34" spans="2:38" x14ac:dyDescent="0.2">
      <c r="B34" s="2096"/>
      <c r="C34" s="2097"/>
      <c r="D34" s="2077" t="s">
        <v>1020</v>
      </c>
      <c r="E34" s="2078"/>
      <c r="F34" s="2078"/>
      <c r="G34" s="2079"/>
      <c r="H34" s="456"/>
      <c r="I34" s="456"/>
      <c r="J34" s="456"/>
      <c r="K34" s="456"/>
      <c r="L34" s="456"/>
      <c r="M34" s="456"/>
      <c r="N34" s="456"/>
      <c r="O34" s="456"/>
      <c r="P34" s="456"/>
      <c r="Q34" s="456"/>
      <c r="R34" s="473"/>
      <c r="S34" s="473"/>
      <c r="T34" s="456"/>
      <c r="U34" s="456"/>
      <c r="V34" s="456"/>
      <c r="W34" s="474"/>
      <c r="X34" s="474"/>
      <c r="Y34" s="474"/>
      <c r="Z34" s="474"/>
      <c r="AA34" s="474"/>
      <c r="AB34" s="474"/>
      <c r="AC34" s="474"/>
      <c r="AD34" s="474"/>
      <c r="AE34" s="474"/>
      <c r="AF34" s="474"/>
      <c r="AG34" s="474"/>
      <c r="AH34" s="474"/>
      <c r="AI34" s="474"/>
      <c r="AJ34" s="474"/>
      <c r="AK34" s="474"/>
      <c r="AL34" s="461"/>
    </row>
    <row r="35" spans="2:38" ht="13.2" customHeight="1" x14ac:dyDescent="0.2">
      <c r="B35" s="2096"/>
      <c r="C35" s="2097"/>
      <c r="D35" s="2080"/>
      <c r="E35" s="2081"/>
      <c r="F35" s="2081"/>
      <c r="G35" s="2082"/>
      <c r="H35" s="475"/>
      <c r="I35" s="2093" t="s">
        <v>1021</v>
      </c>
      <c r="J35" s="2093"/>
      <c r="K35" s="2071" t="s">
        <v>1022</v>
      </c>
      <c r="L35" s="2071"/>
      <c r="M35" s="2071"/>
      <c r="N35" s="2071"/>
      <c r="O35" s="2071"/>
      <c r="P35" s="2071"/>
      <c r="Q35" s="2071"/>
      <c r="R35" s="2071"/>
      <c r="S35" s="2071"/>
      <c r="T35" s="2071"/>
      <c r="U35" s="2071"/>
      <c r="V35" s="2071"/>
      <c r="W35" s="2071"/>
      <c r="X35" s="2071"/>
      <c r="Y35" s="2071"/>
      <c r="Z35" s="2071"/>
      <c r="AA35" s="2071"/>
      <c r="AB35" s="2071"/>
      <c r="AC35" s="2068"/>
      <c r="AD35" s="2068"/>
      <c r="AE35" s="2068"/>
      <c r="AF35" s="2068"/>
      <c r="AG35" s="2068"/>
      <c r="AH35" s="2068"/>
      <c r="AI35" s="2068"/>
      <c r="AJ35" s="2069" t="s">
        <v>1023</v>
      </c>
      <c r="AK35" s="2069"/>
      <c r="AL35" s="466"/>
    </row>
    <row r="36" spans="2:38" ht="13.2" customHeight="1" x14ac:dyDescent="0.2">
      <c r="B36" s="2096"/>
      <c r="C36" s="2097"/>
      <c r="D36" s="2080"/>
      <c r="E36" s="2081"/>
      <c r="F36" s="2081"/>
      <c r="G36" s="2082"/>
      <c r="H36" s="475"/>
      <c r="I36" s="2093"/>
      <c r="J36" s="2093"/>
      <c r="K36" s="2071"/>
      <c r="L36" s="2071"/>
      <c r="M36" s="2071"/>
      <c r="N36" s="2071"/>
      <c r="O36" s="2071"/>
      <c r="P36" s="2071"/>
      <c r="Q36" s="2071"/>
      <c r="R36" s="2071"/>
      <c r="S36" s="2071"/>
      <c r="T36" s="2071"/>
      <c r="U36" s="2071"/>
      <c r="V36" s="2071"/>
      <c r="W36" s="2071"/>
      <c r="X36" s="2071"/>
      <c r="Y36" s="2071"/>
      <c r="Z36" s="2071"/>
      <c r="AA36" s="2071"/>
      <c r="AB36" s="2071"/>
      <c r="AC36" s="2068"/>
      <c r="AD36" s="2068"/>
      <c r="AE36" s="2068"/>
      <c r="AF36" s="2068"/>
      <c r="AG36" s="2068"/>
      <c r="AH36" s="2068"/>
      <c r="AI36" s="2068"/>
      <c r="AJ36" s="2069"/>
      <c r="AK36" s="2069"/>
      <c r="AL36" s="466"/>
    </row>
    <row r="37" spans="2:38" ht="13.2" customHeight="1" x14ac:dyDescent="0.2">
      <c r="B37" s="2096"/>
      <c r="C37" s="2097"/>
      <c r="D37" s="2080"/>
      <c r="E37" s="2081"/>
      <c r="F37" s="2081"/>
      <c r="G37" s="2082"/>
      <c r="I37" s="2093"/>
      <c r="J37" s="2093"/>
      <c r="K37" s="2071"/>
      <c r="L37" s="2071"/>
      <c r="M37" s="2071"/>
      <c r="N37" s="2071"/>
      <c r="O37" s="2071"/>
      <c r="P37" s="2071"/>
      <c r="Q37" s="2071"/>
      <c r="R37" s="2071"/>
      <c r="S37" s="2071"/>
      <c r="T37" s="2071"/>
      <c r="U37" s="2071"/>
      <c r="V37" s="2071"/>
      <c r="W37" s="2071"/>
      <c r="X37" s="2071"/>
      <c r="Y37" s="2071"/>
      <c r="Z37" s="2071"/>
      <c r="AA37" s="2071"/>
      <c r="AB37" s="2071"/>
      <c r="AC37" s="2068"/>
      <c r="AD37" s="2068"/>
      <c r="AE37" s="2068"/>
      <c r="AF37" s="2068"/>
      <c r="AG37" s="2068"/>
      <c r="AH37" s="2068"/>
      <c r="AI37" s="2068"/>
      <c r="AJ37" s="2069"/>
      <c r="AK37" s="2069"/>
      <c r="AL37" s="466"/>
    </row>
    <row r="38" spans="2:38" ht="13.2" customHeight="1" x14ac:dyDescent="0.2">
      <c r="B38" s="2096"/>
      <c r="C38" s="2097"/>
      <c r="D38" s="2080"/>
      <c r="E38" s="2081"/>
      <c r="F38" s="2081"/>
      <c r="G38" s="2082"/>
      <c r="I38" s="2093"/>
      <c r="J38" s="2093"/>
      <c r="K38" s="2071"/>
      <c r="L38" s="2071"/>
      <c r="M38" s="2071"/>
      <c r="N38" s="2071"/>
      <c r="O38" s="2071"/>
      <c r="P38" s="2071"/>
      <c r="Q38" s="2071"/>
      <c r="R38" s="2071"/>
      <c r="S38" s="2071"/>
      <c r="T38" s="2071"/>
      <c r="U38" s="2071"/>
      <c r="V38" s="2071"/>
      <c r="W38" s="2071"/>
      <c r="X38" s="2071"/>
      <c r="Y38" s="2071"/>
      <c r="Z38" s="2071"/>
      <c r="AA38" s="2071"/>
      <c r="AB38" s="2071"/>
      <c r="AC38" s="2068"/>
      <c r="AD38" s="2068"/>
      <c r="AE38" s="2068"/>
      <c r="AF38" s="2068"/>
      <c r="AG38" s="2068"/>
      <c r="AH38" s="2068"/>
      <c r="AI38" s="2068"/>
      <c r="AJ38" s="2069"/>
      <c r="AK38" s="2069"/>
      <c r="AL38" s="466"/>
    </row>
    <row r="39" spans="2:38" ht="13.2" customHeight="1" x14ac:dyDescent="0.2">
      <c r="B39" s="2096"/>
      <c r="C39" s="2097"/>
      <c r="D39" s="2080"/>
      <c r="E39" s="2081"/>
      <c r="F39" s="2081"/>
      <c r="G39" s="2082"/>
      <c r="I39" s="2093" t="s">
        <v>1024</v>
      </c>
      <c r="J39" s="2093"/>
      <c r="K39" s="2070" t="s">
        <v>1025</v>
      </c>
      <c r="L39" s="2071"/>
      <c r="M39" s="2071"/>
      <c r="N39" s="2071"/>
      <c r="O39" s="2071"/>
      <c r="P39" s="2071"/>
      <c r="Q39" s="2071"/>
      <c r="R39" s="2071"/>
      <c r="S39" s="2071"/>
      <c r="T39" s="2071"/>
      <c r="U39" s="2071"/>
      <c r="V39" s="2071"/>
      <c r="W39" s="2071"/>
      <c r="X39" s="2071"/>
      <c r="Y39" s="2071"/>
      <c r="Z39" s="2071"/>
      <c r="AA39" s="2071"/>
      <c r="AB39" s="2071"/>
      <c r="AC39" s="2072"/>
      <c r="AD39" s="2072"/>
      <c r="AE39" s="2072"/>
      <c r="AF39" s="2072"/>
      <c r="AG39" s="2072"/>
      <c r="AH39" s="2072"/>
      <c r="AI39" s="2072"/>
      <c r="AJ39" s="2069" t="s">
        <v>1</v>
      </c>
      <c r="AK39" s="2069"/>
      <c r="AL39" s="466"/>
    </row>
    <row r="40" spans="2:38" ht="13.2" customHeight="1" x14ac:dyDescent="0.2">
      <c r="B40" s="2096"/>
      <c r="C40" s="2097"/>
      <c r="D40" s="2080"/>
      <c r="E40" s="2081"/>
      <c r="F40" s="2081"/>
      <c r="G40" s="2082"/>
      <c r="I40" s="2093"/>
      <c r="J40" s="2093"/>
      <c r="K40" s="2071"/>
      <c r="L40" s="2071"/>
      <c r="M40" s="2071"/>
      <c r="N40" s="2071"/>
      <c r="O40" s="2071"/>
      <c r="P40" s="2071"/>
      <c r="Q40" s="2071"/>
      <c r="R40" s="2071"/>
      <c r="S40" s="2071"/>
      <c r="T40" s="2071"/>
      <c r="U40" s="2071"/>
      <c r="V40" s="2071"/>
      <c r="W40" s="2071"/>
      <c r="X40" s="2071"/>
      <c r="Y40" s="2071"/>
      <c r="Z40" s="2071"/>
      <c r="AA40" s="2071"/>
      <c r="AB40" s="2071"/>
      <c r="AC40" s="2072"/>
      <c r="AD40" s="2072"/>
      <c r="AE40" s="2072"/>
      <c r="AF40" s="2072"/>
      <c r="AG40" s="2072"/>
      <c r="AH40" s="2072"/>
      <c r="AI40" s="2072"/>
      <c r="AJ40" s="2069"/>
      <c r="AK40" s="2069"/>
      <c r="AL40" s="466"/>
    </row>
    <row r="41" spans="2:38" ht="13.2" customHeight="1" x14ac:dyDescent="0.2">
      <c r="B41" s="2096"/>
      <c r="C41" s="2097"/>
      <c r="D41" s="2080"/>
      <c r="E41" s="2081"/>
      <c r="F41" s="2081"/>
      <c r="G41" s="2082"/>
      <c r="I41" s="2093"/>
      <c r="J41" s="2093"/>
      <c r="K41" s="2071"/>
      <c r="L41" s="2071"/>
      <c r="M41" s="2071"/>
      <c r="N41" s="2071"/>
      <c r="O41" s="2071"/>
      <c r="P41" s="2071"/>
      <c r="Q41" s="2071"/>
      <c r="R41" s="2071"/>
      <c r="S41" s="2071"/>
      <c r="T41" s="2071"/>
      <c r="U41" s="2071"/>
      <c r="V41" s="2071"/>
      <c r="W41" s="2071"/>
      <c r="X41" s="2071"/>
      <c r="Y41" s="2071"/>
      <c r="Z41" s="2071"/>
      <c r="AA41" s="2071"/>
      <c r="AB41" s="2071"/>
      <c r="AC41" s="2072"/>
      <c r="AD41" s="2072"/>
      <c r="AE41" s="2072"/>
      <c r="AF41" s="2072"/>
      <c r="AG41" s="2072"/>
      <c r="AH41" s="2072"/>
      <c r="AI41" s="2072"/>
      <c r="AJ41" s="2069"/>
      <c r="AK41" s="2069"/>
      <c r="AL41" s="466"/>
    </row>
    <row r="42" spans="2:38" ht="13.2" customHeight="1" x14ac:dyDescent="0.2">
      <c r="B42" s="2096"/>
      <c r="C42" s="2097"/>
      <c r="D42" s="2080"/>
      <c r="E42" s="2081"/>
      <c r="F42" s="2081"/>
      <c r="G42" s="2082"/>
      <c r="I42" s="2093"/>
      <c r="J42" s="2093"/>
      <c r="K42" s="2071"/>
      <c r="L42" s="2071"/>
      <c r="M42" s="2071"/>
      <c r="N42" s="2071"/>
      <c r="O42" s="2071"/>
      <c r="P42" s="2071"/>
      <c r="Q42" s="2071"/>
      <c r="R42" s="2071"/>
      <c r="S42" s="2071"/>
      <c r="T42" s="2071"/>
      <c r="U42" s="2071"/>
      <c r="V42" s="2071"/>
      <c r="W42" s="2071"/>
      <c r="X42" s="2071"/>
      <c r="Y42" s="2071"/>
      <c r="Z42" s="2071"/>
      <c r="AA42" s="2071"/>
      <c r="AB42" s="2071"/>
      <c r="AC42" s="2072"/>
      <c r="AD42" s="2072"/>
      <c r="AE42" s="2072"/>
      <c r="AF42" s="2072"/>
      <c r="AG42" s="2072"/>
      <c r="AH42" s="2072"/>
      <c r="AI42" s="2072"/>
      <c r="AJ42" s="2069"/>
      <c r="AK42" s="2069"/>
      <c r="AL42" s="466"/>
    </row>
    <row r="43" spans="2:38" ht="13.2" customHeight="1" x14ac:dyDescent="0.2">
      <c r="B43" s="2096"/>
      <c r="C43" s="2097"/>
      <c r="D43" s="2080"/>
      <c r="E43" s="2081"/>
      <c r="F43" s="2081"/>
      <c r="G43" s="2082"/>
      <c r="I43" s="2066" t="s">
        <v>1026</v>
      </c>
      <c r="J43" s="2066"/>
      <c r="K43" s="2090" t="s">
        <v>1027</v>
      </c>
      <c r="L43" s="2091"/>
      <c r="M43" s="2091"/>
      <c r="N43" s="2091"/>
      <c r="O43" s="2091"/>
      <c r="P43" s="2091"/>
      <c r="Q43" s="2091"/>
      <c r="R43" s="2091"/>
      <c r="S43" s="2091"/>
      <c r="T43" s="2091"/>
      <c r="U43" s="2091"/>
      <c r="V43" s="2091"/>
      <c r="W43" s="2091"/>
      <c r="X43" s="2091"/>
      <c r="Y43" s="2091"/>
      <c r="Z43" s="2091"/>
      <c r="AA43" s="2091"/>
      <c r="AB43" s="2091"/>
      <c r="AC43" s="2092" t="e">
        <f>AC35/AC39/12</f>
        <v>#DIV/0!</v>
      </c>
      <c r="AD43" s="2092"/>
      <c r="AE43" s="2092"/>
      <c r="AF43" s="2092"/>
      <c r="AG43" s="2092"/>
      <c r="AH43" s="2092"/>
      <c r="AI43" s="2092"/>
      <c r="AJ43" s="2093" t="s">
        <v>1023</v>
      </c>
      <c r="AK43" s="2093"/>
      <c r="AL43" s="466"/>
    </row>
    <row r="44" spans="2:38" ht="13.2" customHeight="1" x14ac:dyDescent="0.2">
      <c r="B44" s="2096"/>
      <c r="C44" s="2097"/>
      <c r="D44" s="2080"/>
      <c r="E44" s="2081"/>
      <c r="F44" s="2081"/>
      <c r="G44" s="2082"/>
      <c r="I44" s="2066"/>
      <c r="J44" s="2066"/>
      <c r="K44" s="2091"/>
      <c r="L44" s="2091"/>
      <c r="M44" s="2091"/>
      <c r="N44" s="2091"/>
      <c r="O44" s="2091"/>
      <c r="P44" s="2091"/>
      <c r="Q44" s="2091"/>
      <c r="R44" s="2091"/>
      <c r="S44" s="2091"/>
      <c r="T44" s="2091"/>
      <c r="U44" s="2091"/>
      <c r="V44" s="2091"/>
      <c r="W44" s="2091"/>
      <c r="X44" s="2091"/>
      <c r="Y44" s="2091"/>
      <c r="Z44" s="2091"/>
      <c r="AA44" s="2091"/>
      <c r="AB44" s="2091"/>
      <c r="AC44" s="2092"/>
      <c r="AD44" s="2092"/>
      <c r="AE44" s="2092"/>
      <c r="AF44" s="2092"/>
      <c r="AG44" s="2092"/>
      <c r="AH44" s="2092"/>
      <c r="AI44" s="2092"/>
      <c r="AJ44" s="2093"/>
      <c r="AK44" s="2093"/>
      <c r="AL44" s="466"/>
    </row>
    <row r="45" spans="2:38" ht="13.2" customHeight="1" x14ac:dyDescent="0.2">
      <c r="B45" s="2096"/>
      <c r="C45" s="2097"/>
      <c r="D45" s="2080"/>
      <c r="E45" s="2081"/>
      <c r="F45" s="2081"/>
      <c r="G45" s="2082"/>
      <c r="I45" s="2066"/>
      <c r="J45" s="2066"/>
      <c r="K45" s="2091"/>
      <c r="L45" s="2091"/>
      <c r="M45" s="2091"/>
      <c r="N45" s="2091"/>
      <c r="O45" s="2091"/>
      <c r="P45" s="2091"/>
      <c r="Q45" s="2091"/>
      <c r="R45" s="2091"/>
      <c r="S45" s="2091"/>
      <c r="T45" s="2091"/>
      <c r="U45" s="2091"/>
      <c r="V45" s="2091"/>
      <c r="W45" s="2091"/>
      <c r="X45" s="2091"/>
      <c r="Y45" s="2091"/>
      <c r="Z45" s="2091"/>
      <c r="AA45" s="2091"/>
      <c r="AB45" s="2091"/>
      <c r="AC45" s="2092"/>
      <c r="AD45" s="2092"/>
      <c r="AE45" s="2092"/>
      <c r="AF45" s="2092"/>
      <c r="AG45" s="2092"/>
      <c r="AH45" s="2092"/>
      <c r="AI45" s="2092"/>
      <c r="AJ45" s="2093"/>
      <c r="AK45" s="2093"/>
      <c r="AL45" s="466"/>
    </row>
    <row r="46" spans="2:38" ht="13.2" customHeight="1" x14ac:dyDescent="0.2">
      <c r="B46" s="2096"/>
      <c r="C46" s="2097"/>
      <c r="D46" s="2080"/>
      <c r="E46" s="2081"/>
      <c r="F46" s="2081"/>
      <c r="G46" s="2082"/>
      <c r="I46" s="2066"/>
      <c r="J46" s="2066"/>
      <c r="K46" s="2091"/>
      <c r="L46" s="2091"/>
      <c r="M46" s="2091"/>
      <c r="N46" s="2091"/>
      <c r="O46" s="2091"/>
      <c r="P46" s="2091"/>
      <c r="Q46" s="2091"/>
      <c r="R46" s="2091"/>
      <c r="S46" s="2091"/>
      <c r="T46" s="2091"/>
      <c r="U46" s="2091"/>
      <c r="V46" s="2091"/>
      <c r="W46" s="2091"/>
      <c r="X46" s="2091"/>
      <c r="Y46" s="2091"/>
      <c r="Z46" s="2091"/>
      <c r="AA46" s="2091"/>
      <c r="AB46" s="2091"/>
      <c r="AC46" s="2092"/>
      <c r="AD46" s="2092"/>
      <c r="AE46" s="2092"/>
      <c r="AF46" s="2092"/>
      <c r="AG46" s="2092"/>
      <c r="AH46" s="2092"/>
      <c r="AI46" s="2092"/>
      <c r="AJ46" s="2093"/>
      <c r="AK46" s="2093"/>
      <c r="AL46" s="466"/>
    </row>
    <row r="47" spans="2:38" ht="13.2" customHeight="1" x14ac:dyDescent="0.2">
      <c r="B47" s="2096"/>
      <c r="C47" s="2097"/>
      <c r="D47" s="2080"/>
      <c r="E47" s="2081"/>
      <c r="F47" s="2081"/>
      <c r="G47" s="2082"/>
      <c r="I47" s="2065" t="s">
        <v>1028</v>
      </c>
      <c r="J47" s="2065"/>
      <c r="K47" s="2066" t="s">
        <v>1029</v>
      </c>
      <c r="L47" s="2065"/>
      <c r="M47" s="2065"/>
      <c r="N47" s="2065"/>
      <c r="O47" s="2065"/>
      <c r="P47" s="2065"/>
      <c r="Q47" s="2065"/>
      <c r="R47" s="2065"/>
      <c r="S47" s="2065"/>
      <c r="T47" s="2065"/>
      <c r="U47" s="2065"/>
      <c r="V47" s="2065"/>
      <c r="W47" s="2065"/>
      <c r="X47" s="2065"/>
      <c r="Y47" s="2067" t="s">
        <v>1030</v>
      </c>
      <c r="Z47" s="2067"/>
      <c r="AA47" s="2067"/>
      <c r="AB47" s="2067"/>
      <c r="AC47" s="2068" t="str">
        <f>IF(Y49="○",AC43+2000," ")</f>
        <v xml:space="preserve"> </v>
      </c>
      <c r="AD47" s="2068"/>
      <c r="AE47" s="2068"/>
      <c r="AF47" s="2068"/>
      <c r="AG47" s="2068"/>
      <c r="AH47" s="2068"/>
      <c r="AI47" s="2068"/>
      <c r="AJ47" s="2069" t="s">
        <v>1023</v>
      </c>
      <c r="AK47" s="2069"/>
      <c r="AL47" s="466"/>
    </row>
    <row r="48" spans="2:38" ht="13.2" customHeight="1" x14ac:dyDescent="0.2">
      <c r="B48" s="2096"/>
      <c r="C48" s="2097"/>
      <c r="D48" s="2080"/>
      <c r="E48" s="2081"/>
      <c r="F48" s="2081"/>
      <c r="G48" s="2082"/>
      <c r="I48" s="2065"/>
      <c r="J48" s="2065"/>
      <c r="K48" s="2065"/>
      <c r="L48" s="2065"/>
      <c r="M48" s="2065"/>
      <c r="N48" s="2065"/>
      <c r="O48" s="2065"/>
      <c r="P48" s="2065"/>
      <c r="Q48" s="2065"/>
      <c r="R48" s="2065"/>
      <c r="S48" s="2065"/>
      <c r="T48" s="2065"/>
      <c r="U48" s="2065"/>
      <c r="V48" s="2065"/>
      <c r="W48" s="2065"/>
      <c r="X48" s="2065"/>
      <c r="Y48" s="2065"/>
      <c r="Z48" s="2065"/>
      <c r="AA48" s="2065"/>
      <c r="AB48" s="2065"/>
      <c r="AC48" s="2068"/>
      <c r="AD48" s="2068"/>
      <c r="AE48" s="2068"/>
      <c r="AF48" s="2068"/>
      <c r="AG48" s="2068"/>
      <c r="AH48" s="2068"/>
      <c r="AI48" s="2068"/>
      <c r="AJ48" s="2069"/>
      <c r="AK48" s="2069"/>
      <c r="AL48" s="466"/>
    </row>
    <row r="49" spans="2:38" ht="13.2" customHeight="1" x14ac:dyDescent="0.2">
      <c r="B49" s="2096"/>
      <c r="C49" s="2097"/>
      <c r="D49" s="2080"/>
      <c r="E49" s="2081"/>
      <c r="F49" s="2081"/>
      <c r="G49" s="2082"/>
      <c r="I49" s="2065"/>
      <c r="J49" s="2065"/>
      <c r="K49" s="2065"/>
      <c r="L49" s="2065"/>
      <c r="M49" s="2065"/>
      <c r="N49" s="2065"/>
      <c r="O49" s="2065"/>
      <c r="P49" s="2065"/>
      <c r="Q49" s="2065"/>
      <c r="R49" s="2065"/>
      <c r="S49" s="2065"/>
      <c r="T49" s="2065"/>
      <c r="U49" s="2065"/>
      <c r="V49" s="2065"/>
      <c r="W49" s="2065"/>
      <c r="X49" s="2065"/>
      <c r="Y49" s="2065"/>
      <c r="Z49" s="2065"/>
      <c r="AA49" s="2065"/>
      <c r="AB49" s="2065"/>
      <c r="AC49" s="2068"/>
      <c r="AD49" s="2068"/>
      <c r="AE49" s="2068"/>
      <c r="AF49" s="2068"/>
      <c r="AG49" s="2068"/>
      <c r="AH49" s="2068"/>
      <c r="AI49" s="2068"/>
      <c r="AJ49" s="2069"/>
      <c r="AK49" s="2069"/>
      <c r="AL49" s="466"/>
    </row>
    <row r="50" spans="2:38" ht="13.5" customHeight="1" x14ac:dyDescent="0.2">
      <c r="B50" s="2096"/>
      <c r="C50" s="2097"/>
      <c r="D50" s="2080"/>
      <c r="E50" s="2081"/>
      <c r="F50" s="2081"/>
      <c r="G50" s="2082"/>
      <c r="I50" s="2065"/>
      <c r="J50" s="2065"/>
      <c r="K50" s="2065"/>
      <c r="L50" s="2065"/>
      <c r="M50" s="2065"/>
      <c r="N50" s="2065"/>
      <c r="O50" s="2065"/>
      <c r="P50" s="2065"/>
      <c r="Q50" s="2065"/>
      <c r="R50" s="2065"/>
      <c r="S50" s="2065"/>
      <c r="T50" s="2065"/>
      <c r="U50" s="2065"/>
      <c r="V50" s="2065"/>
      <c r="W50" s="2065"/>
      <c r="X50" s="2065"/>
      <c r="Y50" s="2065"/>
      <c r="Z50" s="2065"/>
      <c r="AA50" s="2065"/>
      <c r="AB50" s="2065"/>
      <c r="AC50" s="2068"/>
      <c r="AD50" s="2068"/>
      <c r="AE50" s="2068"/>
      <c r="AF50" s="2068"/>
      <c r="AG50" s="2068"/>
      <c r="AH50" s="2068"/>
      <c r="AI50" s="2068"/>
      <c r="AJ50" s="2069"/>
      <c r="AK50" s="2069"/>
      <c r="AL50" s="466"/>
    </row>
    <row r="51" spans="2:38" x14ac:dyDescent="0.2">
      <c r="B51" s="2098"/>
      <c r="C51" s="2099"/>
      <c r="D51" s="2083"/>
      <c r="E51" s="2084"/>
      <c r="F51" s="2084"/>
      <c r="G51" s="2085"/>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6"/>
    </row>
    <row r="52" spans="2:38" x14ac:dyDescent="0.2">
      <c r="B52" s="2073" t="s">
        <v>1031</v>
      </c>
      <c r="C52" s="2074"/>
      <c r="D52" s="2077" t="s">
        <v>1032</v>
      </c>
      <c r="E52" s="2078"/>
      <c r="F52" s="2078"/>
      <c r="G52" s="2078"/>
      <c r="H52" s="2078"/>
      <c r="I52" s="2078"/>
      <c r="J52" s="2078"/>
      <c r="K52" s="2078"/>
      <c r="L52" s="2078"/>
      <c r="M52" s="2078"/>
      <c r="N52" s="2078"/>
      <c r="O52" s="2078"/>
      <c r="P52" s="2078"/>
      <c r="Q52" s="2078"/>
      <c r="R52" s="2078"/>
      <c r="S52" s="2079"/>
      <c r="T52" s="2086" t="s">
        <v>1033</v>
      </c>
      <c r="U52" s="2086"/>
      <c r="V52" s="2086"/>
      <c r="W52" s="2086"/>
      <c r="X52" s="2086"/>
      <c r="Y52" s="2086"/>
      <c r="Z52" s="2086"/>
      <c r="AA52" s="2086"/>
      <c r="AB52" s="2086"/>
      <c r="AC52" s="2086"/>
      <c r="AD52" s="2086"/>
      <c r="AE52" s="2086"/>
      <c r="AF52" s="2086"/>
      <c r="AG52" s="2086"/>
      <c r="AH52" s="2086"/>
      <c r="AI52" s="2086"/>
      <c r="AJ52" s="2086"/>
      <c r="AK52" s="2086"/>
      <c r="AL52" s="2087"/>
    </row>
    <row r="53" spans="2:38" ht="13.5" customHeight="1" x14ac:dyDescent="0.2">
      <c r="B53" s="2075"/>
      <c r="C53" s="2076"/>
      <c r="D53" s="2080"/>
      <c r="E53" s="2081"/>
      <c r="F53" s="2081"/>
      <c r="G53" s="2081"/>
      <c r="H53" s="2081"/>
      <c r="I53" s="2081"/>
      <c r="J53" s="2081"/>
      <c r="K53" s="2081"/>
      <c r="L53" s="2081"/>
      <c r="M53" s="2081"/>
      <c r="N53" s="2081"/>
      <c r="O53" s="2081"/>
      <c r="P53" s="2081"/>
      <c r="Q53" s="2081"/>
      <c r="R53" s="2081"/>
      <c r="S53" s="2082"/>
      <c r="T53" s="2088"/>
      <c r="U53" s="2088"/>
      <c r="V53" s="2088"/>
      <c r="W53" s="2088"/>
      <c r="X53" s="2088"/>
      <c r="Y53" s="2088"/>
      <c r="Z53" s="2088"/>
      <c r="AA53" s="2088"/>
      <c r="AB53" s="2088"/>
      <c r="AC53" s="2088"/>
      <c r="AD53" s="2088"/>
      <c r="AE53" s="2088"/>
      <c r="AF53" s="2088"/>
      <c r="AG53" s="2088"/>
      <c r="AH53" s="2088"/>
      <c r="AI53" s="2088"/>
      <c r="AJ53" s="2088"/>
      <c r="AK53" s="2088"/>
      <c r="AL53" s="2089"/>
    </row>
    <row r="54" spans="2:38" ht="13.5" customHeight="1" x14ac:dyDescent="0.2">
      <c r="B54" s="2075"/>
      <c r="C54" s="2076"/>
      <c r="D54" s="2080"/>
      <c r="E54" s="2081"/>
      <c r="F54" s="2081"/>
      <c r="G54" s="2081"/>
      <c r="H54" s="2081"/>
      <c r="I54" s="2081"/>
      <c r="J54" s="2081"/>
      <c r="K54" s="2081"/>
      <c r="L54" s="2081"/>
      <c r="M54" s="2081"/>
      <c r="N54" s="2081"/>
      <c r="O54" s="2081"/>
      <c r="P54" s="2081"/>
      <c r="Q54" s="2081"/>
      <c r="R54" s="2081"/>
      <c r="S54" s="2082"/>
      <c r="T54" s="2088"/>
      <c r="U54" s="2088"/>
      <c r="V54" s="2088"/>
      <c r="W54" s="2088"/>
      <c r="X54" s="2088"/>
      <c r="Y54" s="2088"/>
      <c r="Z54" s="2088"/>
      <c r="AA54" s="2088"/>
      <c r="AB54" s="2088"/>
      <c r="AC54" s="2088"/>
      <c r="AD54" s="2088"/>
      <c r="AE54" s="2088"/>
      <c r="AF54" s="2088"/>
      <c r="AG54" s="2088"/>
      <c r="AH54" s="2088"/>
      <c r="AI54" s="2088"/>
      <c r="AJ54" s="2088"/>
      <c r="AK54" s="2088"/>
      <c r="AL54" s="2089"/>
    </row>
    <row r="55" spans="2:38" x14ac:dyDescent="0.2">
      <c r="B55" s="2075"/>
      <c r="C55" s="2076"/>
      <c r="D55" s="2080"/>
      <c r="E55" s="2081"/>
      <c r="F55" s="2081"/>
      <c r="G55" s="2081"/>
      <c r="H55" s="2081"/>
      <c r="I55" s="2081"/>
      <c r="J55" s="2081"/>
      <c r="K55" s="2081"/>
      <c r="L55" s="2081"/>
      <c r="M55" s="2081"/>
      <c r="N55" s="2081"/>
      <c r="O55" s="2081"/>
      <c r="P55" s="2081"/>
      <c r="Q55" s="2081"/>
      <c r="R55" s="2081"/>
      <c r="S55" s="2082"/>
      <c r="T55" s="2088"/>
      <c r="U55" s="2088"/>
      <c r="V55" s="2088"/>
      <c r="W55" s="2088"/>
      <c r="X55" s="2088"/>
      <c r="Y55" s="2088"/>
      <c r="Z55" s="2088"/>
      <c r="AA55" s="2088"/>
      <c r="AB55" s="2088"/>
      <c r="AC55" s="2088"/>
      <c r="AD55" s="2088"/>
      <c r="AE55" s="2088"/>
      <c r="AF55" s="2088"/>
      <c r="AG55" s="2088"/>
      <c r="AH55" s="2088"/>
      <c r="AI55" s="2088"/>
      <c r="AJ55" s="2088"/>
      <c r="AK55" s="2088"/>
      <c r="AL55" s="2089"/>
    </row>
    <row r="56" spans="2:38" x14ac:dyDescent="0.2">
      <c r="B56" s="2075"/>
      <c r="C56" s="2076"/>
      <c r="D56" s="2080"/>
      <c r="E56" s="2081"/>
      <c r="F56" s="2081"/>
      <c r="G56" s="2081"/>
      <c r="H56" s="2081"/>
      <c r="I56" s="2081"/>
      <c r="J56" s="2081"/>
      <c r="K56" s="2081"/>
      <c r="L56" s="2081"/>
      <c r="M56" s="2081"/>
      <c r="N56" s="2081"/>
      <c r="O56" s="2081"/>
      <c r="P56" s="2081"/>
      <c r="Q56" s="2081"/>
      <c r="R56" s="2081"/>
      <c r="S56" s="2082"/>
      <c r="T56" s="2088"/>
      <c r="U56" s="2088"/>
      <c r="V56" s="2088"/>
      <c r="W56" s="2088"/>
      <c r="X56" s="2088"/>
      <c r="Y56" s="2088"/>
      <c r="Z56" s="2088"/>
      <c r="AA56" s="2088"/>
      <c r="AB56" s="2088"/>
      <c r="AC56" s="2088"/>
      <c r="AD56" s="2088"/>
      <c r="AE56" s="2088"/>
      <c r="AF56" s="2088"/>
      <c r="AG56" s="2088"/>
      <c r="AH56" s="2088"/>
      <c r="AI56" s="2088"/>
      <c r="AJ56" s="2088"/>
      <c r="AK56" s="2088"/>
      <c r="AL56" s="2089"/>
    </row>
    <row r="57" spans="2:38" x14ac:dyDescent="0.2">
      <c r="B57" s="2075"/>
      <c r="C57" s="2076"/>
      <c r="D57" s="2083"/>
      <c r="E57" s="2084"/>
      <c r="F57" s="2084"/>
      <c r="G57" s="2084"/>
      <c r="H57" s="2084"/>
      <c r="I57" s="2084"/>
      <c r="J57" s="2084"/>
      <c r="K57" s="2084"/>
      <c r="L57" s="2084"/>
      <c r="M57" s="2084"/>
      <c r="N57" s="2084"/>
      <c r="O57" s="2084"/>
      <c r="P57" s="2084"/>
      <c r="Q57" s="2084"/>
      <c r="R57" s="2084"/>
      <c r="S57" s="2085"/>
      <c r="T57" s="2088"/>
      <c r="U57" s="2088"/>
      <c r="V57" s="2088"/>
      <c r="W57" s="2088"/>
      <c r="X57" s="2088"/>
      <c r="Y57" s="2088"/>
      <c r="Z57" s="2088"/>
      <c r="AA57" s="2088"/>
      <c r="AB57" s="2088"/>
      <c r="AC57" s="2088"/>
      <c r="AD57" s="2088"/>
      <c r="AE57" s="2088"/>
      <c r="AF57" s="2088"/>
      <c r="AG57" s="2088"/>
      <c r="AH57" s="2088"/>
      <c r="AI57" s="2088"/>
      <c r="AJ57" s="2088"/>
      <c r="AK57" s="2088"/>
      <c r="AL57" s="2089"/>
    </row>
    <row r="58" spans="2:38" ht="147" customHeight="1" x14ac:dyDescent="0.2">
      <c r="B58" s="2064" t="s">
        <v>1034</v>
      </c>
      <c r="C58" s="2064"/>
      <c r="D58" s="2064"/>
      <c r="E58" s="2064"/>
      <c r="F58" s="2064"/>
      <c r="G58" s="2064"/>
      <c r="H58" s="2064"/>
      <c r="I58" s="2064"/>
      <c r="J58" s="2064"/>
      <c r="K58" s="2064"/>
      <c r="L58" s="2064"/>
      <c r="M58" s="2064"/>
      <c r="N58" s="2064"/>
      <c r="O58" s="2064"/>
      <c r="P58" s="2064"/>
      <c r="Q58" s="2064"/>
      <c r="R58" s="2064"/>
      <c r="S58" s="2064"/>
      <c r="T58" s="2064"/>
      <c r="U58" s="2064"/>
      <c r="V58" s="2064"/>
      <c r="W58" s="2064"/>
      <c r="X58" s="2064"/>
      <c r="Y58" s="2064"/>
      <c r="Z58" s="2064"/>
      <c r="AA58" s="2064"/>
      <c r="AB58" s="2064"/>
      <c r="AC58" s="2064"/>
      <c r="AD58" s="2064"/>
      <c r="AE58" s="2064"/>
      <c r="AF58" s="2064"/>
      <c r="AG58" s="2064"/>
      <c r="AH58" s="2064"/>
      <c r="AI58" s="2064"/>
      <c r="AJ58" s="2064"/>
      <c r="AK58" s="2064"/>
      <c r="AL58" s="2064"/>
    </row>
    <row r="60" spans="2:38" ht="80.25" customHeight="1" x14ac:dyDescent="0.2"/>
  </sheetData>
  <mergeCells count="36">
    <mergeCell ref="A3:AL4"/>
    <mergeCell ref="B6:G7"/>
    <mergeCell ref="H6:AL7"/>
    <mergeCell ref="B8:G13"/>
    <mergeCell ref="J8:AL9"/>
    <mergeCell ref="J10:AL11"/>
    <mergeCell ref="J12:AL13"/>
    <mergeCell ref="B14:G20"/>
    <mergeCell ref="B21:C51"/>
    <mergeCell ref="D21:G22"/>
    <mergeCell ref="H21:AB22"/>
    <mergeCell ref="AC21:AL22"/>
    <mergeCell ref="D23:G33"/>
    <mergeCell ref="D34:G51"/>
    <mergeCell ref="I35:J38"/>
    <mergeCell ref="K35:AB38"/>
    <mergeCell ref="AC35:AI38"/>
    <mergeCell ref="AJ35:AK38"/>
    <mergeCell ref="I39:J42"/>
    <mergeCell ref="K39:AB42"/>
    <mergeCell ref="AC39:AI42"/>
    <mergeCell ref="AJ39:AK42"/>
    <mergeCell ref="B52:C57"/>
    <mergeCell ref="D52:S57"/>
    <mergeCell ref="T52:AL57"/>
    <mergeCell ref="I43:J46"/>
    <mergeCell ref="K43:AB46"/>
    <mergeCell ref="AC43:AI46"/>
    <mergeCell ref="AJ43:AK46"/>
    <mergeCell ref="B58:AL58"/>
    <mergeCell ref="I47:J50"/>
    <mergeCell ref="K47:X50"/>
    <mergeCell ref="Y47:AB48"/>
    <mergeCell ref="AC47:AI50"/>
    <mergeCell ref="AJ47:AK50"/>
    <mergeCell ref="Y49:AB50"/>
  </mergeCells>
  <phoneticPr fontId="15"/>
  <conditionalFormatting sqref="H6:AL7">
    <cfRule type="cellIs" dxfId="137" priority="2" operator="equal">
      <formula>""</formula>
    </cfRule>
  </conditionalFormatting>
  <conditionalFormatting sqref="AC35:AI42 AC47:AI50">
    <cfRule type="cellIs" dxfId="136" priority="1" operator="equal">
      <formula>""</formula>
    </cfRule>
  </conditionalFormatting>
  <dataValidations count="1">
    <dataValidation type="list" allowBlank="1" showInputMessage="1" showErrorMessage="1" sqref="Y49:AB50" xr:uid="{00000000-0002-0000-1E00-000000000000}">
      <formula1>"○"</formula1>
    </dataValidation>
  </dataValidations>
  <printOptions horizontalCentered="1"/>
  <pageMargins left="0.39370078740157483" right="0.39370078740157483" top="0.19685039370078741" bottom="0.19685039370078741" header="0.39370078740157483" footer="0.39370078740157483"/>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10</xdr:col>
                    <xdr:colOff>38100</xdr:colOff>
                    <xdr:row>22</xdr:row>
                    <xdr:rowOff>137160</xdr:rowOff>
                  </from>
                  <to>
                    <xdr:col>12</xdr:col>
                    <xdr:colOff>99060</xdr:colOff>
                    <xdr:row>25</xdr:row>
                    <xdr:rowOff>7620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10</xdr:col>
                    <xdr:colOff>38100</xdr:colOff>
                    <xdr:row>24</xdr:row>
                    <xdr:rowOff>22860</xdr:rowOff>
                  </from>
                  <to>
                    <xdr:col>12</xdr:col>
                    <xdr:colOff>99060</xdr:colOff>
                    <xdr:row>27</xdr:row>
                    <xdr:rowOff>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10</xdr:col>
                    <xdr:colOff>45720</xdr:colOff>
                    <xdr:row>26</xdr:row>
                    <xdr:rowOff>30480</xdr:rowOff>
                  </from>
                  <to>
                    <xdr:col>12</xdr:col>
                    <xdr:colOff>99060</xdr:colOff>
                    <xdr:row>29</xdr:row>
                    <xdr:rowOff>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10</xdr:col>
                    <xdr:colOff>45720</xdr:colOff>
                    <xdr:row>28</xdr:row>
                    <xdr:rowOff>22860</xdr:rowOff>
                  </from>
                  <to>
                    <xdr:col>11</xdr:col>
                    <xdr:colOff>99060</xdr:colOff>
                    <xdr:row>31</xdr:row>
                    <xdr:rowOff>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10</xdr:col>
                    <xdr:colOff>45720</xdr:colOff>
                    <xdr:row>30</xdr:row>
                    <xdr:rowOff>22860</xdr:rowOff>
                  </from>
                  <to>
                    <xdr:col>12</xdr:col>
                    <xdr:colOff>99060</xdr:colOff>
                    <xdr:row>32</xdr:row>
                    <xdr:rowOff>60960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24</xdr:col>
                    <xdr:colOff>45720</xdr:colOff>
                    <xdr:row>22</xdr:row>
                    <xdr:rowOff>137160</xdr:rowOff>
                  </from>
                  <to>
                    <xdr:col>25</xdr:col>
                    <xdr:colOff>99060</xdr:colOff>
                    <xdr:row>25</xdr:row>
                    <xdr:rowOff>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24</xdr:col>
                    <xdr:colOff>45720</xdr:colOff>
                    <xdr:row>24</xdr:row>
                    <xdr:rowOff>22860</xdr:rowOff>
                  </from>
                  <to>
                    <xdr:col>25</xdr:col>
                    <xdr:colOff>99060</xdr:colOff>
                    <xdr:row>27</xdr:row>
                    <xdr:rowOff>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24</xdr:col>
                    <xdr:colOff>45720</xdr:colOff>
                    <xdr:row>26</xdr:row>
                    <xdr:rowOff>30480</xdr:rowOff>
                  </from>
                  <to>
                    <xdr:col>25</xdr:col>
                    <xdr:colOff>99060</xdr:colOff>
                    <xdr:row>29</xdr:row>
                    <xdr:rowOff>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24</xdr:col>
                    <xdr:colOff>45720</xdr:colOff>
                    <xdr:row>28</xdr:row>
                    <xdr:rowOff>22860</xdr:rowOff>
                  </from>
                  <to>
                    <xdr:col>25</xdr:col>
                    <xdr:colOff>99060</xdr:colOff>
                    <xdr:row>31</xdr:row>
                    <xdr:rowOff>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29</xdr:col>
                    <xdr:colOff>60960</xdr:colOff>
                    <xdr:row>20</xdr:row>
                    <xdr:rowOff>38100</xdr:rowOff>
                  </from>
                  <to>
                    <xdr:col>31</xdr:col>
                    <xdr:colOff>114300</xdr:colOff>
                    <xdr:row>21</xdr:row>
                    <xdr:rowOff>137160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33</xdr:col>
                    <xdr:colOff>152400</xdr:colOff>
                    <xdr:row>20</xdr:row>
                    <xdr:rowOff>38100</xdr:rowOff>
                  </from>
                  <to>
                    <xdr:col>36</xdr:col>
                    <xdr:colOff>45720</xdr:colOff>
                    <xdr:row>21</xdr:row>
                    <xdr:rowOff>137160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22</xdr:col>
                    <xdr:colOff>60960</xdr:colOff>
                    <xdr:row>52</xdr:row>
                    <xdr:rowOff>175260</xdr:rowOff>
                  </from>
                  <to>
                    <xdr:col>24</xdr:col>
                    <xdr:colOff>251460</xdr:colOff>
                    <xdr:row>55</xdr:row>
                    <xdr:rowOff>38100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32</xdr:col>
                    <xdr:colOff>45720</xdr:colOff>
                    <xdr:row>52</xdr:row>
                    <xdr:rowOff>137160</xdr:rowOff>
                  </from>
                  <to>
                    <xdr:col>35</xdr:col>
                    <xdr:colOff>83820</xdr:colOff>
                    <xdr:row>55</xdr:row>
                    <xdr:rowOff>7620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9</xdr:col>
                    <xdr:colOff>121920</xdr:colOff>
                    <xdr:row>7</xdr:row>
                    <xdr:rowOff>0</xdr:rowOff>
                  </from>
                  <to>
                    <xdr:col>13</xdr:col>
                    <xdr:colOff>7620</xdr:colOff>
                    <xdr:row>9</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9</xdr:col>
                    <xdr:colOff>121920</xdr:colOff>
                    <xdr:row>8</xdr:row>
                    <xdr:rowOff>144780</xdr:rowOff>
                  </from>
                  <to>
                    <xdr:col>13</xdr:col>
                    <xdr:colOff>7620</xdr:colOff>
                    <xdr:row>11</xdr:row>
                    <xdr:rowOff>22860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9</xdr:col>
                    <xdr:colOff>121920</xdr:colOff>
                    <xdr:row>10</xdr:row>
                    <xdr:rowOff>144780</xdr:rowOff>
                  </from>
                  <to>
                    <xdr:col>13</xdr:col>
                    <xdr:colOff>0</xdr:colOff>
                    <xdr:row>13</xdr:row>
                    <xdr:rowOff>22860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23</xdr:col>
                    <xdr:colOff>152400</xdr:colOff>
                    <xdr:row>10</xdr:row>
                    <xdr:rowOff>144780</xdr:rowOff>
                  </from>
                  <to>
                    <xdr:col>26</xdr:col>
                    <xdr:colOff>30480</xdr:colOff>
                    <xdr:row>13</xdr:row>
                    <xdr:rowOff>22860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23</xdr:col>
                    <xdr:colOff>152400</xdr:colOff>
                    <xdr:row>8</xdr:row>
                    <xdr:rowOff>152400</xdr:rowOff>
                  </from>
                  <to>
                    <xdr:col>26</xdr:col>
                    <xdr:colOff>30480</xdr:colOff>
                    <xdr:row>11</xdr:row>
                    <xdr:rowOff>22860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23</xdr:col>
                    <xdr:colOff>137160</xdr:colOff>
                    <xdr:row>6</xdr:row>
                    <xdr:rowOff>160020</xdr:rowOff>
                  </from>
                  <to>
                    <xdr:col>26</xdr:col>
                    <xdr:colOff>22860</xdr:colOff>
                    <xdr:row>9</xdr:row>
                    <xdr:rowOff>30480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24</xdr:col>
                    <xdr:colOff>22860</xdr:colOff>
                    <xdr:row>13</xdr:row>
                    <xdr:rowOff>76200</xdr:rowOff>
                  </from>
                  <to>
                    <xdr:col>26</xdr:col>
                    <xdr:colOff>60960</xdr:colOff>
                    <xdr:row>16</xdr:row>
                    <xdr:rowOff>60960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24</xdr:col>
                    <xdr:colOff>22860</xdr:colOff>
                    <xdr:row>14</xdr:row>
                    <xdr:rowOff>137160</xdr:rowOff>
                  </from>
                  <to>
                    <xdr:col>26</xdr:col>
                    <xdr:colOff>60960</xdr:colOff>
                    <xdr:row>18</xdr:row>
                    <xdr:rowOff>60960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10</xdr:col>
                    <xdr:colOff>22860</xdr:colOff>
                    <xdr:row>13</xdr:row>
                    <xdr:rowOff>68580</xdr:rowOff>
                  </from>
                  <to>
                    <xdr:col>13</xdr:col>
                    <xdr:colOff>60960</xdr:colOff>
                    <xdr:row>16</xdr:row>
                    <xdr:rowOff>45720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10</xdr:col>
                    <xdr:colOff>30480</xdr:colOff>
                    <xdr:row>16</xdr:row>
                    <xdr:rowOff>137160</xdr:rowOff>
                  </from>
                  <to>
                    <xdr:col>13</xdr:col>
                    <xdr:colOff>68580</xdr:colOff>
                    <xdr:row>19</xdr:row>
                    <xdr:rowOff>106680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10</xdr:col>
                    <xdr:colOff>22860</xdr:colOff>
                    <xdr:row>14</xdr:row>
                    <xdr:rowOff>137160</xdr:rowOff>
                  </from>
                  <to>
                    <xdr:col>13</xdr:col>
                    <xdr:colOff>60960</xdr:colOff>
                    <xdr:row>18</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pageSetUpPr fitToPage="1"/>
  </sheetPr>
  <dimension ref="A2:H43"/>
  <sheetViews>
    <sheetView showGridLines="0" view="pageBreakPreview" zoomScaleNormal="100" zoomScaleSheetLayoutView="100" workbookViewId="0">
      <selection activeCell="AF23" sqref="AF23"/>
    </sheetView>
  </sheetViews>
  <sheetFormatPr defaultRowHeight="13.2" x14ac:dyDescent="0.2"/>
  <cols>
    <col min="1" max="1" width="3.109375" style="424" customWidth="1"/>
    <col min="2" max="2" width="15.33203125" style="424" customWidth="1"/>
    <col min="3" max="4" width="8.44140625" style="424" customWidth="1"/>
    <col min="5" max="6" width="8.6640625" style="424" customWidth="1"/>
    <col min="7" max="7" width="16.33203125" style="424" customWidth="1"/>
    <col min="8" max="8" width="16.77734375" style="424" bestFit="1" customWidth="1"/>
    <col min="9" max="256" width="8.88671875" style="424"/>
    <col min="257" max="257" width="3.109375" style="424" customWidth="1"/>
    <col min="258" max="258" width="15.33203125" style="424" customWidth="1"/>
    <col min="259" max="260" width="8.44140625" style="424" customWidth="1"/>
    <col min="261" max="262" width="8.6640625" style="424" customWidth="1"/>
    <col min="263" max="263" width="16.33203125" style="424" customWidth="1"/>
    <col min="264" max="264" width="16.77734375" style="424" bestFit="1" customWidth="1"/>
    <col min="265" max="512" width="8.88671875" style="424"/>
    <col min="513" max="513" width="3.109375" style="424" customWidth="1"/>
    <col min="514" max="514" width="15.33203125" style="424" customWidth="1"/>
    <col min="515" max="516" width="8.44140625" style="424" customWidth="1"/>
    <col min="517" max="518" width="8.6640625" style="424" customWidth="1"/>
    <col min="519" max="519" width="16.33203125" style="424" customWidth="1"/>
    <col min="520" max="520" width="16.77734375" style="424" bestFit="1" customWidth="1"/>
    <col min="521" max="768" width="8.88671875" style="424"/>
    <col min="769" max="769" width="3.109375" style="424" customWidth="1"/>
    <col min="770" max="770" width="15.33203125" style="424" customWidth="1"/>
    <col min="771" max="772" width="8.44140625" style="424" customWidth="1"/>
    <col min="773" max="774" width="8.6640625" style="424" customWidth="1"/>
    <col min="775" max="775" width="16.33203125" style="424" customWidth="1"/>
    <col min="776" max="776" width="16.77734375" style="424" bestFit="1" customWidth="1"/>
    <col min="777" max="1024" width="8.88671875" style="424"/>
    <col min="1025" max="1025" width="3.109375" style="424" customWidth="1"/>
    <col min="1026" max="1026" width="15.33203125" style="424" customWidth="1"/>
    <col min="1027" max="1028" width="8.44140625" style="424" customWidth="1"/>
    <col min="1029" max="1030" width="8.6640625" style="424" customWidth="1"/>
    <col min="1031" max="1031" width="16.33203125" style="424" customWidth="1"/>
    <col min="1032" max="1032" width="16.77734375" style="424" bestFit="1" customWidth="1"/>
    <col min="1033" max="1280" width="8.88671875" style="424"/>
    <col min="1281" max="1281" width="3.109375" style="424" customWidth="1"/>
    <col min="1282" max="1282" width="15.33203125" style="424" customWidth="1"/>
    <col min="1283" max="1284" width="8.44140625" style="424" customWidth="1"/>
    <col min="1285" max="1286" width="8.6640625" style="424" customWidth="1"/>
    <col min="1287" max="1287" width="16.33203125" style="424" customWidth="1"/>
    <col min="1288" max="1288" width="16.77734375" style="424" bestFit="1" customWidth="1"/>
    <col min="1289" max="1536" width="8.88671875" style="424"/>
    <col min="1537" max="1537" width="3.109375" style="424" customWidth="1"/>
    <col min="1538" max="1538" width="15.33203125" style="424" customWidth="1"/>
    <col min="1539" max="1540" width="8.44140625" style="424" customWidth="1"/>
    <col min="1541" max="1542" width="8.6640625" style="424" customWidth="1"/>
    <col min="1543" max="1543" width="16.33203125" style="424" customWidth="1"/>
    <col min="1544" max="1544" width="16.77734375" style="424" bestFit="1" customWidth="1"/>
    <col min="1545" max="1792" width="8.88671875" style="424"/>
    <col min="1793" max="1793" width="3.109375" style="424" customWidth="1"/>
    <col min="1794" max="1794" width="15.33203125" style="424" customWidth="1"/>
    <col min="1795" max="1796" width="8.44140625" style="424" customWidth="1"/>
    <col min="1797" max="1798" width="8.6640625" style="424" customWidth="1"/>
    <col min="1799" max="1799" width="16.33203125" style="424" customWidth="1"/>
    <col min="1800" max="1800" width="16.77734375" style="424" bestFit="1" customWidth="1"/>
    <col min="1801" max="2048" width="8.88671875" style="424"/>
    <col min="2049" max="2049" width="3.109375" style="424" customWidth="1"/>
    <col min="2050" max="2050" width="15.33203125" style="424" customWidth="1"/>
    <col min="2051" max="2052" width="8.44140625" style="424" customWidth="1"/>
    <col min="2053" max="2054" width="8.6640625" style="424" customWidth="1"/>
    <col min="2055" max="2055" width="16.33203125" style="424" customWidth="1"/>
    <col min="2056" max="2056" width="16.77734375" style="424" bestFit="1" customWidth="1"/>
    <col min="2057" max="2304" width="8.88671875" style="424"/>
    <col min="2305" max="2305" width="3.109375" style="424" customWidth="1"/>
    <col min="2306" max="2306" width="15.33203125" style="424" customWidth="1"/>
    <col min="2307" max="2308" width="8.44140625" style="424" customWidth="1"/>
    <col min="2309" max="2310" width="8.6640625" style="424" customWidth="1"/>
    <col min="2311" max="2311" width="16.33203125" style="424" customWidth="1"/>
    <col min="2312" max="2312" width="16.77734375" style="424" bestFit="1" customWidth="1"/>
    <col min="2313" max="2560" width="8.88671875" style="424"/>
    <col min="2561" max="2561" width="3.109375" style="424" customWidth="1"/>
    <col min="2562" max="2562" width="15.33203125" style="424" customWidth="1"/>
    <col min="2563" max="2564" width="8.44140625" style="424" customWidth="1"/>
    <col min="2565" max="2566" width="8.6640625" style="424" customWidth="1"/>
    <col min="2567" max="2567" width="16.33203125" style="424" customWidth="1"/>
    <col min="2568" max="2568" width="16.77734375" style="424" bestFit="1" customWidth="1"/>
    <col min="2569" max="2816" width="8.88671875" style="424"/>
    <col min="2817" max="2817" width="3.109375" style="424" customWidth="1"/>
    <col min="2818" max="2818" width="15.33203125" style="424" customWidth="1"/>
    <col min="2819" max="2820" width="8.44140625" style="424" customWidth="1"/>
    <col min="2821" max="2822" width="8.6640625" style="424" customWidth="1"/>
    <col min="2823" max="2823" width="16.33203125" style="424" customWidth="1"/>
    <col min="2824" max="2824" width="16.77734375" style="424" bestFit="1" customWidth="1"/>
    <col min="2825" max="3072" width="8.88671875" style="424"/>
    <col min="3073" max="3073" width="3.109375" style="424" customWidth="1"/>
    <col min="3074" max="3074" width="15.33203125" style="424" customWidth="1"/>
    <col min="3075" max="3076" width="8.44140625" style="424" customWidth="1"/>
    <col min="3077" max="3078" width="8.6640625" style="424" customWidth="1"/>
    <col min="3079" max="3079" width="16.33203125" style="424" customWidth="1"/>
    <col min="3080" max="3080" width="16.77734375" style="424" bestFit="1" customWidth="1"/>
    <col min="3081" max="3328" width="8.88671875" style="424"/>
    <col min="3329" max="3329" width="3.109375" style="424" customWidth="1"/>
    <col min="3330" max="3330" width="15.33203125" style="424" customWidth="1"/>
    <col min="3331" max="3332" width="8.44140625" style="424" customWidth="1"/>
    <col min="3333" max="3334" width="8.6640625" style="424" customWidth="1"/>
    <col min="3335" max="3335" width="16.33203125" style="424" customWidth="1"/>
    <col min="3336" max="3336" width="16.77734375" style="424" bestFit="1" customWidth="1"/>
    <col min="3337" max="3584" width="8.88671875" style="424"/>
    <col min="3585" max="3585" width="3.109375" style="424" customWidth="1"/>
    <col min="3586" max="3586" width="15.33203125" style="424" customWidth="1"/>
    <col min="3587" max="3588" width="8.44140625" style="424" customWidth="1"/>
    <col min="3589" max="3590" width="8.6640625" style="424" customWidth="1"/>
    <col min="3591" max="3591" width="16.33203125" style="424" customWidth="1"/>
    <col min="3592" max="3592" width="16.77734375" style="424" bestFit="1" customWidth="1"/>
    <col min="3593" max="3840" width="8.88671875" style="424"/>
    <col min="3841" max="3841" width="3.109375" style="424" customWidth="1"/>
    <col min="3842" max="3842" width="15.33203125" style="424" customWidth="1"/>
    <col min="3843" max="3844" width="8.44140625" style="424" customWidth="1"/>
    <col min="3845" max="3846" width="8.6640625" style="424" customWidth="1"/>
    <col min="3847" max="3847" width="16.33203125" style="424" customWidth="1"/>
    <col min="3848" max="3848" width="16.77734375" style="424" bestFit="1" customWidth="1"/>
    <col min="3849" max="4096" width="8.88671875" style="424"/>
    <col min="4097" max="4097" width="3.109375" style="424" customWidth="1"/>
    <col min="4098" max="4098" width="15.33203125" style="424" customWidth="1"/>
    <col min="4099" max="4100" width="8.44140625" style="424" customWidth="1"/>
    <col min="4101" max="4102" width="8.6640625" style="424" customWidth="1"/>
    <col min="4103" max="4103" width="16.33203125" style="424" customWidth="1"/>
    <col min="4104" max="4104" width="16.77734375" style="424" bestFit="1" customWidth="1"/>
    <col min="4105" max="4352" width="8.88671875" style="424"/>
    <col min="4353" max="4353" width="3.109375" style="424" customWidth="1"/>
    <col min="4354" max="4354" width="15.33203125" style="424" customWidth="1"/>
    <col min="4355" max="4356" width="8.44140625" style="424" customWidth="1"/>
    <col min="4357" max="4358" width="8.6640625" style="424" customWidth="1"/>
    <col min="4359" max="4359" width="16.33203125" style="424" customWidth="1"/>
    <col min="4360" max="4360" width="16.77734375" style="424" bestFit="1" customWidth="1"/>
    <col min="4361" max="4608" width="8.88671875" style="424"/>
    <col min="4609" max="4609" width="3.109375" style="424" customWidth="1"/>
    <col min="4610" max="4610" width="15.33203125" style="424" customWidth="1"/>
    <col min="4611" max="4612" width="8.44140625" style="424" customWidth="1"/>
    <col min="4613" max="4614" width="8.6640625" style="424" customWidth="1"/>
    <col min="4615" max="4615" width="16.33203125" style="424" customWidth="1"/>
    <col min="4616" max="4616" width="16.77734375" style="424" bestFit="1" customWidth="1"/>
    <col min="4617" max="4864" width="8.88671875" style="424"/>
    <col min="4865" max="4865" width="3.109375" style="424" customWidth="1"/>
    <col min="4866" max="4866" width="15.33203125" style="424" customWidth="1"/>
    <col min="4867" max="4868" width="8.44140625" style="424" customWidth="1"/>
    <col min="4869" max="4870" width="8.6640625" style="424" customWidth="1"/>
    <col min="4871" max="4871" width="16.33203125" style="424" customWidth="1"/>
    <col min="4872" max="4872" width="16.77734375" style="424" bestFit="1" customWidth="1"/>
    <col min="4873" max="5120" width="8.88671875" style="424"/>
    <col min="5121" max="5121" width="3.109375" style="424" customWidth="1"/>
    <col min="5122" max="5122" width="15.33203125" style="424" customWidth="1"/>
    <col min="5123" max="5124" width="8.44140625" style="424" customWidth="1"/>
    <col min="5125" max="5126" width="8.6640625" style="424" customWidth="1"/>
    <col min="5127" max="5127" width="16.33203125" style="424" customWidth="1"/>
    <col min="5128" max="5128" width="16.77734375" style="424" bestFit="1" customWidth="1"/>
    <col min="5129" max="5376" width="8.88671875" style="424"/>
    <col min="5377" max="5377" width="3.109375" style="424" customWidth="1"/>
    <col min="5378" max="5378" width="15.33203125" style="424" customWidth="1"/>
    <col min="5379" max="5380" width="8.44140625" style="424" customWidth="1"/>
    <col min="5381" max="5382" width="8.6640625" style="424" customWidth="1"/>
    <col min="5383" max="5383" width="16.33203125" style="424" customWidth="1"/>
    <col min="5384" max="5384" width="16.77734375" style="424" bestFit="1" customWidth="1"/>
    <col min="5385" max="5632" width="8.88671875" style="424"/>
    <col min="5633" max="5633" width="3.109375" style="424" customWidth="1"/>
    <col min="5634" max="5634" width="15.33203125" style="424" customWidth="1"/>
    <col min="5635" max="5636" width="8.44140625" style="424" customWidth="1"/>
    <col min="5637" max="5638" width="8.6640625" style="424" customWidth="1"/>
    <col min="5639" max="5639" width="16.33203125" style="424" customWidth="1"/>
    <col min="5640" max="5640" width="16.77734375" style="424" bestFit="1" customWidth="1"/>
    <col min="5641" max="5888" width="8.88671875" style="424"/>
    <col min="5889" max="5889" width="3.109375" style="424" customWidth="1"/>
    <col min="5890" max="5890" width="15.33203125" style="424" customWidth="1"/>
    <col min="5891" max="5892" width="8.44140625" style="424" customWidth="1"/>
    <col min="5893" max="5894" width="8.6640625" style="424" customWidth="1"/>
    <col min="5895" max="5895" width="16.33203125" style="424" customWidth="1"/>
    <col min="5896" max="5896" width="16.77734375" style="424" bestFit="1" customWidth="1"/>
    <col min="5897" max="6144" width="8.88671875" style="424"/>
    <col min="6145" max="6145" width="3.109375" style="424" customWidth="1"/>
    <col min="6146" max="6146" width="15.33203125" style="424" customWidth="1"/>
    <col min="6147" max="6148" width="8.44140625" style="424" customWidth="1"/>
    <col min="6149" max="6150" width="8.6640625" style="424" customWidth="1"/>
    <col min="6151" max="6151" width="16.33203125" style="424" customWidth="1"/>
    <col min="6152" max="6152" width="16.77734375" style="424" bestFit="1" customWidth="1"/>
    <col min="6153" max="6400" width="8.88671875" style="424"/>
    <col min="6401" max="6401" width="3.109375" style="424" customWidth="1"/>
    <col min="6402" max="6402" width="15.33203125" style="424" customWidth="1"/>
    <col min="6403" max="6404" width="8.44140625" style="424" customWidth="1"/>
    <col min="6405" max="6406" width="8.6640625" style="424" customWidth="1"/>
    <col min="6407" max="6407" width="16.33203125" style="424" customWidth="1"/>
    <col min="6408" max="6408" width="16.77734375" style="424" bestFit="1" customWidth="1"/>
    <col min="6409" max="6656" width="8.88671875" style="424"/>
    <col min="6657" max="6657" width="3.109375" style="424" customWidth="1"/>
    <col min="6658" max="6658" width="15.33203125" style="424" customWidth="1"/>
    <col min="6659" max="6660" width="8.44140625" style="424" customWidth="1"/>
    <col min="6661" max="6662" width="8.6640625" style="424" customWidth="1"/>
    <col min="6663" max="6663" width="16.33203125" style="424" customWidth="1"/>
    <col min="6664" max="6664" width="16.77734375" style="424" bestFit="1" customWidth="1"/>
    <col min="6665" max="6912" width="8.88671875" style="424"/>
    <col min="6913" max="6913" width="3.109375" style="424" customWidth="1"/>
    <col min="6914" max="6914" width="15.33203125" style="424" customWidth="1"/>
    <col min="6915" max="6916" width="8.44140625" style="424" customWidth="1"/>
    <col min="6917" max="6918" width="8.6640625" style="424" customWidth="1"/>
    <col min="6919" max="6919" width="16.33203125" style="424" customWidth="1"/>
    <col min="6920" max="6920" width="16.77734375" style="424" bestFit="1" customWidth="1"/>
    <col min="6921" max="7168" width="8.88671875" style="424"/>
    <col min="7169" max="7169" width="3.109375" style="424" customWidth="1"/>
    <col min="7170" max="7170" width="15.33203125" style="424" customWidth="1"/>
    <col min="7171" max="7172" width="8.44140625" style="424" customWidth="1"/>
    <col min="7173" max="7174" width="8.6640625" style="424" customWidth="1"/>
    <col min="7175" max="7175" width="16.33203125" style="424" customWidth="1"/>
    <col min="7176" max="7176" width="16.77734375" style="424" bestFit="1" customWidth="1"/>
    <col min="7177" max="7424" width="8.88671875" style="424"/>
    <col min="7425" max="7425" width="3.109375" style="424" customWidth="1"/>
    <col min="7426" max="7426" width="15.33203125" style="424" customWidth="1"/>
    <col min="7427" max="7428" width="8.44140625" style="424" customWidth="1"/>
    <col min="7429" max="7430" width="8.6640625" style="424" customWidth="1"/>
    <col min="7431" max="7431" width="16.33203125" style="424" customWidth="1"/>
    <col min="7432" max="7432" width="16.77734375" style="424" bestFit="1" customWidth="1"/>
    <col min="7433" max="7680" width="8.88671875" style="424"/>
    <col min="7681" max="7681" width="3.109375" style="424" customWidth="1"/>
    <col min="7682" max="7682" width="15.33203125" style="424" customWidth="1"/>
    <col min="7683" max="7684" width="8.44140625" style="424" customWidth="1"/>
    <col min="7685" max="7686" width="8.6640625" style="424" customWidth="1"/>
    <col min="7687" max="7687" width="16.33203125" style="424" customWidth="1"/>
    <col min="7688" max="7688" width="16.77734375" style="424" bestFit="1" customWidth="1"/>
    <col min="7689" max="7936" width="8.88671875" style="424"/>
    <col min="7937" max="7937" width="3.109375" style="424" customWidth="1"/>
    <col min="7938" max="7938" width="15.33203125" style="424" customWidth="1"/>
    <col min="7939" max="7940" width="8.44140625" style="424" customWidth="1"/>
    <col min="7941" max="7942" width="8.6640625" style="424" customWidth="1"/>
    <col min="7943" max="7943" width="16.33203125" style="424" customWidth="1"/>
    <col min="7944" max="7944" width="16.77734375" style="424" bestFit="1" customWidth="1"/>
    <col min="7945" max="8192" width="8.88671875" style="424"/>
    <col min="8193" max="8193" width="3.109375" style="424" customWidth="1"/>
    <col min="8194" max="8194" width="15.33203125" style="424" customWidth="1"/>
    <col min="8195" max="8196" width="8.44140625" style="424" customWidth="1"/>
    <col min="8197" max="8198" width="8.6640625" style="424" customWidth="1"/>
    <col min="8199" max="8199" width="16.33203125" style="424" customWidth="1"/>
    <col min="8200" max="8200" width="16.77734375" style="424" bestFit="1" customWidth="1"/>
    <col min="8201" max="8448" width="8.88671875" style="424"/>
    <col min="8449" max="8449" width="3.109375" style="424" customWidth="1"/>
    <col min="8450" max="8450" width="15.33203125" style="424" customWidth="1"/>
    <col min="8451" max="8452" width="8.44140625" style="424" customWidth="1"/>
    <col min="8453" max="8454" width="8.6640625" style="424" customWidth="1"/>
    <col min="8455" max="8455" width="16.33203125" style="424" customWidth="1"/>
    <col min="8456" max="8456" width="16.77734375" style="424" bestFit="1" customWidth="1"/>
    <col min="8457" max="8704" width="8.88671875" style="424"/>
    <col min="8705" max="8705" width="3.109375" style="424" customWidth="1"/>
    <col min="8706" max="8706" width="15.33203125" style="424" customWidth="1"/>
    <col min="8707" max="8708" width="8.44140625" style="424" customWidth="1"/>
    <col min="8709" max="8710" width="8.6640625" style="424" customWidth="1"/>
    <col min="8711" max="8711" width="16.33203125" style="424" customWidth="1"/>
    <col min="8712" max="8712" width="16.77734375" style="424" bestFit="1" customWidth="1"/>
    <col min="8713" max="8960" width="8.88671875" style="424"/>
    <col min="8961" max="8961" width="3.109375" style="424" customWidth="1"/>
    <col min="8962" max="8962" width="15.33203125" style="424" customWidth="1"/>
    <col min="8963" max="8964" width="8.44140625" style="424" customWidth="1"/>
    <col min="8965" max="8966" width="8.6640625" style="424" customWidth="1"/>
    <col min="8967" max="8967" width="16.33203125" style="424" customWidth="1"/>
    <col min="8968" max="8968" width="16.77734375" style="424" bestFit="1" customWidth="1"/>
    <col min="8969" max="9216" width="8.88671875" style="424"/>
    <col min="9217" max="9217" width="3.109375" style="424" customWidth="1"/>
    <col min="9218" max="9218" width="15.33203125" style="424" customWidth="1"/>
    <col min="9219" max="9220" width="8.44140625" style="424" customWidth="1"/>
    <col min="9221" max="9222" width="8.6640625" style="424" customWidth="1"/>
    <col min="9223" max="9223" width="16.33203125" style="424" customWidth="1"/>
    <col min="9224" max="9224" width="16.77734375" style="424" bestFit="1" customWidth="1"/>
    <col min="9225" max="9472" width="8.88671875" style="424"/>
    <col min="9473" max="9473" width="3.109375" style="424" customWidth="1"/>
    <col min="9474" max="9474" width="15.33203125" style="424" customWidth="1"/>
    <col min="9475" max="9476" width="8.44140625" style="424" customWidth="1"/>
    <col min="9477" max="9478" width="8.6640625" style="424" customWidth="1"/>
    <col min="9479" max="9479" width="16.33203125" style="424" customWidth="1"/>
    <col min="9480" max="9480" width="16.77734375" style="424" bestFit="1" customWidth="1"/>
    <col min="9481" max="9728" width="8.88671875" style="424"/>
    <col min="9729" max="9729" width="3.109375" style="424" customWidth="1"/>
    <col min="9730" max="9730" width="15.33203125" style="424" customWidth="1"/>
    <col min="9731" max="9732" width="8.44140625" style="424" customWidth="1"/>
    <col min="9733" max="9734" width="8.6640625" style="424" customWidth="1"/>
    <col min="9735" max="9735" width="16.33203125" style="424" customWidth="1"/>
    <col min="9736" max="9736" width="16.77734375" style="424" bestFit="1" customWidth="1"/>
    <col min="9737" max="9984" width="8.88671875" style="424"/>
    <col min="9985" max="9985" width="3.109375" style="424" customWidth="1"/>
    <col min="9986" max="9986" width="15.33203125" style="424" customWidth="1"/>
    <col min="9987" max="9988" width="8.44140625" style="424" customWidth="1"/>
    <col min="9989" max="9990" width="8.6640625" style="424" customWidth="1"/>
    <col min="9991" max="9991" width="16.33203125" style="424" customWidth="1"/>
    <col min="9992" max="9992" width="16.77734375" style="424" bestFit="1" customWidth="1"/>
    <col min="9993" max="10240" width="8.88671875" style="424"/>
    <col min="10241" max="10241" width="3.109375" style="424" customWidth="1"/>
    <col min="10242" max="10242" width="15.33203125" style="424" customWidth="1"/>
    <col min="10243" max="10244" width="8.44140625" style="424" customWidth="1"/>
    <col min="10245" max="10246" width="8.6640625" style="424" customWidth="1"/>
    <col min="10247" max="10247" width="16.33203125" style="424" customWidth="1"/>
    <col min="10248" max="10248" width="16.77734375" style="424" bestFit="1" customWidth="1"/>
    <col min="10249" max="10496" width="8.88671875" style="424"/>
    <col min="10497" max="10497" width="3.109375" style="424" customWidth="1"/>
    <col min="10498" max="10498" width="15.33203125" style="424" customWidth="1"/>
    <col min="10499" max="10500" width="8.44140625" style="424" customWidth="1"/>
    <col min="10501" max="10502" width="8.6640625" style="424" customWidth="1"/>
    <col min="10503" max="10503" width="16.33203125" style="424" customWidth="1"/>
    <col min="10504" max="10504" width="16.77734375" style="424" bestFit="1" customWidth="1"/>
    <col min="10505" max="10752" width="8.88671875" style="424"/>
    <col min="10753" max="10753" width="3.109375" style="424" customWidth="1"/>
    <col min="10754" max="10754" width="15.33203125" style="424" customWidth="1"/>
    <col min="10755" max="10756" width="8.44140625" style="424" customWidth="1"/>
    <col min="10757" max="10758" width="8.6640625" style="424" customWidth="1"/>
    <col min="10759" max="10759" width="16.33203125" style="424" customWidth="1"/>
    <col min="10760" max="10760" width="16.77734375" style="424" bestFit="1" customWidth="1"/>
    <col min="10761" max="11008" width="8.88671875" style="424"/>
    <col min="11009" max="11009" width="3.109375" style="424" customWidth="1"/>
    <col min="11010" max="11010" width="15.33203125" style="424" customWidth="1"/>
    <col min="11011" max="11012" width="8.44140625" style="424" customWidth="1"/>
    <col min="11013" max="11014" width="8.6640625" style="424" customWidth="1"/>
    <col min="11015" max="11015" width="16.33203125" style="424" customWidth="1"/>
    <col min="11016" max="11016" width="16.77734375" style="424" bestFit="1" customWidth="1"/>
    <col min="11017" max="11264" width="8.88671875" style="424"/>
    <col min="11265" max="11265" width="3.109375" style="424" customWidth="1"/>
    <col min="11266" max="11266" width="15.33203125" style="424" customWidth="1"/>
    <col min="11267" max="11268" width="8.44140625" style="424" customWidth="1"/>
    <col min="11269" max="11270" width="8.6640625" style="424" customWidth="1"/>
    <col min="11271" max="11271" width="16.33203125" style="424" customWidth="1"/>
    <col min="11272" max="11272" width="16.77734375" style="424" bestFit="1" customWidth="1"/>
    <col min="11273" max="11520" width="8.88671875" style="424"/>
    <col min="11521" max="11521" width="3.109375" style="424" customWidth="1"/>
    <col min="11522" max="11522" width="15.33203125" style="424" customWidth="1"/>
    <col min="11523" max="11524" width="8.44140625" style="424" customWidth="1"/>
    <col min="11525" max="11526" width="8.6640625" style="424" customWidth="1"/>
    <col min="11527" max="11527" width="16.33203125" style="424" customWidth="1"/>
    <col min="11528" max="11528" width="16.77734375" style="424" bestFit="1" customWidth="1"/>
    <col min="11529" max="11776" width="8.88671875" style="424"/>
    <col min="11777" max="11777" width="3.109375" style="424" customWidth="1"/>
    <col min="11778" max="11778" width="15.33203125" style="424" customWidth="1"/>
    <col min="11779" max="11780" width="8.44140625" style="424" customWidth="1"/>
    <col min="11781" max="11782" width="8.6640625" style="424" customWidth="1"/>
    <col min="11783" max="11783" width="16.33203125" style="424" customWidth="1"/>
    <col min="11784" max="11784" width="16.77734375" style="424" bestFit="1" customWidth="1"/>
    <col min="11785" max="12032" width="8.88671875" style="424"/>
    <col min="12033" max="12033" width="3.109375" style="424" customWidth="1"/>
    <col min="12034" max="12034" width="15.33203125" style="424" customWidth="1"/>
    <col min="12035" max="12036" width="8.44140625" style="424" customWidth="1"/>
    <col min="12037" max="12038" width="8.6640625" style="424" customWidth="1"/>
    <col min="12039" max="12039" width="16.33203125" style="424" customWidth="1"/>
    <col min="12040" max="12040" width="16.77734375" style="424" bestFit="1" customWidth="1"/>
    <col min="12041" max="12288" width="8.88671875" style="424"/>
    <col min="12289" max="12289" width="3.109375" style="424" customWidth="1"/>
    <col min="12290" max="12290" width="15.33203125" style="424" customWidth="1"/>
    <col min="12291" max="12292" width="8.44140625" style="424" customWidth="1"/>
    <col min="12293" max="12294" width="8.6640625" style="424" customWidth="1"/>
    <col min="12295" max="12295" width="16.33203125" style="424" customWidth="1"/>
    <col min="12296" max="12296" width="16.77734375" style="424" bestFit="1" customWidth="1"/>
    <col min="12297" max="12544" width="8.88671875" style="424"/>
    <col min="12545" max="12545" width="3.109375" style="424" customWidth="1"/>
    <col min="12546" max="12546" width="15.33203125" style="424" customWidth="1"/>
    <col min="12547" max="12548" width="8.44140625" style="424" customWidth="1"/>
    <col min="12549" max="12550" width="8.6640625" style="424" customWidth="1"/>
    <col min="12551" max="12551" width="16.33203125" style="424" customWidth="1"/>
    <col min="12552" max="12552" width="16.77734375" style="424" bestFit="1" customWidth="1"/>
    <col min="12553" max="12800" width="8.88671875" style="424"/>
    <col min="12801" max="12801" width="3.109375" style="424" customWidth="1"/>
    <col min="12802" max="12802" width="15.33203125" style="424" customWidth="1"/>
    <col min="12803" max="12804" width="8.44140625" style="424" customWidth="1"/>
    <col min="12805" max="12806" width="8.6640625" style="424" customWidth="1"/>
    <col min="12807" max="12807" width="16.33203125" style="424" customWidth="1"/>
    <col min="12808" max="12808" width="16.77734375" style="424" bestFit="1" customWidth="1"/>
    <col min="12809" max="13056" width="8.88671875" style="424"/>
    <col min="13057" max="13057" width="3.109375" style="424" customWidth="1"/>
    <col min="13058" max="13058" width="15.33203125" style="424" customWidth="1"/>
    <col min="13059" max="13060" width="8.44140625" style="424" customWidth="1"/>
    <col min="13061" max="13062" width="8.6640625" style="424" customWidth="1"/>
    <col min="13063" max="13063" width="16.33203125" style="424" customWidth="1"/>
    <col min="13064" max="13064" width="16.77734375" style="424" bestFit="1" customWidth="1"/>
    <col min="13065" max="13312" width="8.88671875" style="424"/>
    <col min="13313" max="13313" width="3.109375" style="424" customWidth="1"/>
    <col min="13314" max="13314" width="15.33203125" style="424" customWidth="1"/>
    <col min="13315" max="13316" width="8.44140625" style="424" customWidth="1"/>
    <col min="13317" max="13318" width="8.6640625" style="424" customWidth="1"/>
    <col min="13319" max="13319" width="16.33203125" style="424" customWidth="1"/>
    <col min="13320" max="13320" width="16.77734375" style="424" bestFit="1" customWidth="1"/>
    <col min="13321" max="13568" width="8.88671875" style="424"/>
    <col min="13569" max="13569" width="3.109375" style="424" customWidth="1"/>
    <col min="13570" max="13570" width="15.33203125" style="424" customWidth="1"/>
    <col min="13571" max="13572" width="8.44140625" style="424" customWidth="1"/>
    <col min="13573" max="13574" width="8.6640625" style="424" customWidth="1"/>
    <col min="13575" max="13575" width="16.33203125" style="424" customWidth="1"/>
    <col min="13576" max="13576" width="16.77734375" style="424" bestFit="1" customWidth="1"/>
    <col min="13577" max="13824" width="8.88671875" style="424"/>
    <col min="13825" max="13825" width="3.109375" style="424" customWidth="1"/>
    <col min="13826" max="13826" width="15.33203125" style="424" customWidth="1"/>
    <col min="13827" max="13828" width="8.44140625" style="424" customWidth="1"/>
    <col min="13829" max="13830" width="8.6640625" style="424" customWidth="1"/>
    <col min="13831" max="13831" width="16.33203125" style="424" customWidth="1"/>
    <col min="13832" max="13832" width="16.77734375" style="424" bestFit="1" customWidth="1"/>
    <col min="13833" max="14080" width="8.88671875" style="424"/>
    <col min="14081" max="14081" width="3.109375" style="424" customWidth="1"/>
    <col min="14082" max="14082" width="15.33203125" style="424" customWidth="1"/>
    <col min="14083" max="14084" width="8.44140625" style="424" customWidth="1"/>
    <col min="14085" max="14086" width="8.6640625" style="424" customWidth="1"/>
    <col min="14087" max="14087" width="16.33203125" style="424" customWidth="1"/>
    <col min="14088" max="14088" width="16.77734375" style="424" bestFit="1" customWidth="1"/>
    <col min="14089" max="14336" width="8.88671875" style="424"/>
    <col min="14337" max="14337" width="3.109375" style="424" customWidth="1"/>
    <col min="14338" max="14338" width="15.33203125" style="424" customWidth="1"/>
    <col min="14339" max="14340" width="8.44140625" style="424" customWidth="1"/>
    <col min="14341" max="14342" width="8.6640625" style="424" customWidth="1"/>
    <col min="14343" max="14343" width="16.33203125" style="424" customWidth="1"/>
    <col min="14344" max="14344" width="16.77734375" style="424" bestFit="1" customWidth="1"/>
    <col min="14345" max="14592" width="8.88671875" style="424"/>
    <col min="14593" max="14593" width="3.109375" style="424" customWidth="1"/>
    <col min="14594" max="14594" width="15.33203125" style="424" customWidth="1"/>
    <col min="14595" max="14596" width="8.44140625" style="424" customWidth="1"/>
    <col min="14597" max="14598" width="8.6640625" style="424" customWidth="1"/>
    <col min="14599" max="14599" width="16.33203125" style="424" customWidth="1"/>
    <col min="14600" max="14600" width="16.77734375" style="424" bestFit="1" customWidth="1"/>
    <col min="14601" max="14848" width="8.88671875" style="424"/>
    <col min="14849" max="14849" width="3.109375" style="424" customWidth="1"/>
    <col min="14850" max="14850" width="15.33203125" style="424" customWidth="1"/>
    <col min="14851" max="14852" width="8.44140625" style="424" customWidth="1"/>
    <col min="14853" max="14854" width="8.6640625" style="424" customWidth="1"/>
    <col min="14855" max="14855" width="16.33203125" style="424" customWidth="1"/>
    <col min="14856" max="14856" width="16.77734375" style="424" bestFit="1" customWidth="1"/>
    <col min="14857" max="15104" width="8.88671875" style="424"/>
    <col min="15105" max="15105" width="3.109375" style="424" customWidth="1"/>
    <col min="15106" max="15106" width="15.33203125" style="424" customWidth="1"/>
    <col min="15107" max="15108" width="8.44140625" style="424" customWidth="1"/>
    <col min="15109" max="15110" width="8.6640625" style="424" customWidth="1"/>
    <col min="15111" max="15111" width="16.33203125" style="424" customWidth="1"/>
    <col min="15112" max="15112" width="16.77734375" style="424" bestFit="1" customWidth="1"/>
    <col min="15113" max="15360" width="8.88671875" style="424"/>
    <col min="15361" max="15361" width="3.109375" style="424" customWidth="1"/>
    <col min="15362" max="15362" width="15.33203125" style="424" customWidth="1"/>
    <col min="15363" max="15364" width="8.44140625" style="424" customWidth="1"/>
    <col min="15365" max="15366" width="8.6640625" style="424" customWidth="1"/>
    <col min="15367" max="15367" width="16.33203125" style="424" customWidth="1"/>
    <col min="15368" max="15368" width="16.77734375" style="424" bestFit="1" customWidth="1"/>
    <col min="15369" max="15616" width="8.88671875" style="424"/>
    <col min="15617" max="15617" width="3.109375" style="424" customWidth="1"/>
    <col min="15618" max="15618" width="15.33203125" style="424" customWidth="1"/>
    <col min="15619" max="15620" width="8.44140625" style="424" customWidth="1"/>
    <col min="15621" max="15622" width="8.6640625" style="424" customWidth="1"/>
    <col min="15623" max="15623" width="16.33203125" style="424" customWidth="1"/>
    <col min="15624" max="15624" width="16.77734375" style="424" bestFit="1" customWidth="1"/>
    <col min="15625" max="15872" width="8.88671875" style="424"/>
    <col min="15873" max="15873" width="3.109375" style="424" customWidth="1"/>
    <col min="15874" max="15874" width="15.33203125" style="424" customWidth="1"/>
    <col min="15875" max="15876" width="8.44140625" style="424" customWidth="1"/>
    <col min="15877" max="15878" width="8.6640625" style="424" customWidth="1"/>
    <col min="15879" max="15879" width="16.33203125" style="424" customWidth="1"/>
    <col min="15880" max="15880" width="16.77734375" style="424" bestFit="1" customWidth="1"/>
    <col min="15881" max="16128" width="8.88671875" style="424"/>
    <col min="16129" max="16129" width="3.109375" style="424" customWidth="1"/>
    <col min="16130" max="16130" width="15.33203125" style="424" customWidth="1"/>
    <col min="16131" max="16132" width="8.44140625" style="424" customWidth="1"/>
    <col min="16133" max="16134" width="8.6640625" style="424" customWidth="1"/>
    <col min="16135" max="16135" width="16.33203125" style="424" customWidth="1"/>
    <col min="16136" max="16136" width="16.77734375" style="424" bestFit="1" customWidth="1"/>
    <col min="16137" max="16384" width="8.88671875" style="424"/>
  </cols>
  <sheetData>
    <row r="2" spans="1:8" ht="21.75" customHeight="1" x14ac:dyDescent="0.2">
      <c r="A2" s="423"/>
      <c r="B2" s="423"/>
      <c r="H2" s="425" t="s">
        <v>683</v>
      </c>
    </row>
    <row r="3" spans="1:8" ht="56.25" customHeight="1" x14ac:dyDescent="0.2">
      <c r="A3" s="2044" t="s">
        <v>1035</v>
      </c>
      <c r="B3" s="2044"/>
      <c r="C3" s="2044"/>
      <c r="D3" s="2044"/>
      <c r="E3" s="2044"/>
      <c r="F3" s="2044"/>
      <c r="G3" s="2044"/>
      <c r="H3" s="2044"/>
    </row>
    <row r="4" spans="1:8" ht="15.75" customHeight="1" x14ac:dyDescent="0.2">
      <c r="A4" s="2046"/>
      <c r="B4" s="2046"/>
      <c r="C4" s="2047"/>
      <c r="D4" s="2045"/>
      <c r="E4" s="427"/>
    </row>
    <row r="5" spans="1:8" ht="17.25" customHeight="1" x14ac:dyDescent="0.2">
      <c r="A5" s="2046"/>
      <c r="B5" s="2046"/>
      <c r="C5" s="2048" t="s">
        <v>696</v>
      </c>
      <c r="D5" s="2048"/>
      <c r="E5" s="2049" t="s">
        <v>1</v>
      </c>
      <c r="F5" s="2050"/>
      <c r="G5" s="2050"/>
      <c r="H5" s="2051"/>
    </row>
    <row r="6" spans="1:8" ht="17.25" customHeight="1" x14ac:dyDescent="0.2">
      <c r="A6" s="2046"/>
      <c r="B6" s="2046"/>
      <c r="C6" s="2048"/>
      <c r="D6" s="2048"/>
      <c r="E6" s="2052"/>
      <c r="F6" s="2053"/>
      <c r="G6" s="2053"/>
      <c r="H6" s="2054"/>
    </row>
    <row r="7" spans="1:8" ht="17.25" customHeight="1" x14ac:dyDescent="0.2">
      <c r="A7" s="2046"/>
      <c r="B7" s="2046"/>
      <c r="C7" s="2048"/>
      <c r="D7" s="2048"/>
      <c r="E7" s="2055"/>
      <c r="F7" s="2056"/>
      <c r="G7" s="2056"/>
      <c r="H7" s="2057"/>
    </row>
    <row r="8" spans="1:8" ht="17.25" customHeight="1" x14ac:dyDescent="0.2">
      <c r="A8" s="428"/>
      <c r="B8" s="428"/>
      <c r="C8" s="429"/>
      <c r="D8" s="429"/>
      <c r="E8" s="430"/>
      <c r="F8" s="430"/>
      <c r="G8" s="430"/>
    </row>
    <row r="9" spans="1:8" ht="12.75" customHeight="1" x14ac:dyDescent="0.2">
      <c r="A9" s="428"/>
      <c r="B9" s="2131" t="s">
        <v>989</v>
      </c>
      <c r="C9" s="2058" t="s">
        <v>1036</v>
      </c>
      <c r="D9" s="2134"/>
      <c r="E9" s="2059"/>
      <c r="F9" s="432"/>
      <c r="G9" s="432"/>
      <c r="H9" s="477"/>
    </row>
    <row r="10" spans="1:8" ht="12.75" customHeight="1" x14ac:dyDescent="0.2">
      <c r="A10" s="428"/>
      <c r="B10" s="2132"/>
      <c r="C10" s="2060"/>
      <c r="D10" s="2135"/>
      <c r="E10" s="2061"/>
      <c r="F10" s="478">
        <v>1</v>
      </c>
      <c r="G10" s="439" t="s">
        <v>1012</v>
      </c>
      <c r="H10" s="479"/>
    </row>
    <row r="11" spans="1:8" ht="12.75" customHeight="1" x14ac:dyDescent="0.2">
      <c r="A11" s="428"/>
      <c r="B11" s="2132"/>
      <c r="C11" s="2060"/>
      <c r="D11" s="2135"/>
      <c r="E11" s="2061"/>
      <c r="F11" s="478">
        <v>2</v>
      </c>
      <c r="G11" s="439" t="s">
        <v>1014</v>
      </c>
      <c r="H11" s="479"/>
    </row>
    <row r="12" spans="1:8" ht="12.75" customHeight="1" x14ac:dyDescent="0.2">
      <c r="A12" s="428"/>
      <c r="B12" s="2132"/>
      <c r="C12" s="2060"/>
      <c r="D12" s="2135"/>
      <c r="E12" s="2061"/>
      <c r="F12" s="478">
        <v>3</v>
      </c>
      <c r="G12" s="439" t="s">
        <v>1016</v>
      </c>
      <c r="H12" s="479"/>
    </row>
    <row r="13" spans="1:8" ht="12.75" customHeight="1" x14ac:dyDescent="0.2">
      <c r="A13" s="428"/>
      <c r="B13" s="2132"/>
      <c r="C13" s="2060"/>
      <c r="D13" s="2135"/>
      <c r="E13" s="2061"/>
      <c r="F13" s="478">
        <v>4</v>
      </c>
      <c r="G13" s="439" t="s">
        <v>1018</v>
      </c>
      <c r="H13" s="479"/>
    </row>
    <row r="14" spans="1:8" ht="12.75" customHeight="1" x14ac:dyDescent="0.2">
      <c r="A14" s="428"/>
      <c r="B14" s="2132"/>
      <c r="C14" s="2060"/>
      <c r="D14" s="2135"/>
      <c r="E14" s="2061"/>
      <c r="F14" s="478">
        <v>5</v>
      </c>
      <c r="G14" s="439" t="s">
        <v>1019</v>
      </c>
      <c r="H14" s="479"/>
    </row>
    <row r="15" spans="1:8" ht="12.75" customHeight="1" x14ac:dyDescent="0.2">
      <c r="A15" s="428"/>
      <c r="B15" s="2132"/>
      <c r="C15" s="2060"/>
      <c r="D15" s="2135"/>
      <c r="E15" s="2061"/>
      <c r="F15" s="478">
        <v>6</v>
      </c>
      <c r="G15" s="439" t="s">
        <v>1013</v>
      </c>
      <c r="H15" s="479"/>
    </row>
    <row r="16" spans="1:8" ht="12.75" customHeight="1" x14ac:dyDescent="0.2">
      <c r="A16" s="428"/>
      <c r="B16" s="2132"/>
      <c r="C16" s="2060"/>
      <c r="D16" s="2135"/>
      <c r="E16" s="2061"/>
      <c r="F16" s="478">
        <v>7</v>
      </c>
      <c r="G16" s="439" t="s">
        <v>1015</v>
      </c>
      <c r="H16" s="479"/>
    </row>
    <row r="17" spans="1:8" ht="12.75" customHeight="1" x14ac:dyDescent="0.2">
      <c r="A17" s="428"/>
      <c r="B17" s="2132"/>
      <c r="C17" s="2060"/>
      <c r="D17" s="2135"/>
      <c r="E17" s="2061"/>
      <c r="F17" s="478">
        <v>8</v>
      </c>
      <c r="G17" s="439" t="s">
        <v>1017</v>
      </c>
      <c r="H17" s="479"/>
    </row>
    <row r="18" spans="1:8" ht="12.75" customHeight="1" x14ac:dyDescent="0.2">
      <c r="A18" s="428"/>
      <c r="B18" s="2132"/>
      <c r="C18" s="2062"/>
      <c r="D18" s="2136"/>
      <c r="E18" s="2063"/>
      <c r="F18" s="437"/>
      <c r="G18" s="437"/>
      <c r="H18" s="480"/>
    </row>
    <row r="19" spans="1:8" ht="47.25" customHeight="1" x14ac:dyDescent="0.2">
      <c r="B19" s="2133"/>
      <c r="C19" s="2137" t="s">
        <v>1037</v>
      </c>
      <c r="D19" s="2138"/>
      <c r="E19" s="2138"/>
      <c r="F19" s="2138"/>
      <c r="G19" s="2138"/>
      <c r="H19" s="2139"/>
    </row>
    <row r="20" spans="1:8" ht="15.75" customHeight="1" thickBot="1" x14ac:dyDescent="0.25">
      <c r="A20" s="439"/>
      <c r="B20" s="439"/>
      <c r="C20" s="439"/>
      <c r="D20" s="439"/>
      <c r="E20" s="439"/>
      <c r="F20" s="439"/>
      <c r="G20" s="439"/>
      <c r="H20" s="439"/>
    </row>
    <row r="21" spans="1:8" s="439" customFormat="1" ht="28.8" customHeight="1" x14ac:dyDescent="0.2">
      <c r="A21" s="440"/>
      <c r="B21" s="441" t="s">
        <v>62</v>
      </c>
      <c r="C21" s="2033" t="s">
        <v>686</v>
      </c>
      <c r="D21" s="2033"/>
      <c r="E21" s="2033" t="s">
        <v>687</v>
      </c>
      <c r="F21" s="2034"/>
      <c r="G21" s="442" t="s">
        <v>997</v>
      </c>
      <c r="H21" s="482" t="s">
        <v>689</v>
      </c>
    </row>
    <row r="22" spans="1:8" s="439" customFormat="1" ht="17.25" customHeight="1" x14ac:dyDescent="0.2">
      <c r="A22" s="440">
        <v>1</v>
      </c>
      <c r="B22" s="441"/>
      <c r="C22" s="2037"/>
      <c r="D22" s="2038"/>
      <c r="E22" s="2033"/>
      <c r="F22" s="2034"/>
      <c r="G22" s="444"/>
      <c r="H22" s="445"/>
    </row>
    <row r="23" spans="1:8" s="439" customFormat="1" ht="17.25" customHeight="1" x14ac:dyDescent="0.2">
      <c r="A23" s="440">
        <v>2</v>
      </c>
      <c r="B23" s="441"/>
      <c r="C23" s="2037"/>
      <c r="D23" s="2038"/>
      <c r="E23" s="2033"/>
      <c r="F23" s="2034"/>
      <c r="G23" s="444"/>
      <c r="H23" s="445"/>
    </row>
    <row r="24" spans="1:8" s="439" customFormat="1" ht="17.25" customHeight="1" x14ac:dyDescent="0.2">
      <c r="A24" s="440">
        <v>3</v>
      </c>
      <c r="B24" s="446"/>
      <c r="C24" s="2039"/>
      <c r="D24" s="2042"/>
      <c r="E24" s="2034"/>
      <c r="F24" s="2043"/>
      <c r="G24" s="444"/>
      <c r="H24" s="445"/>
    </row>
    <row r="25" spans="1:8" s="439" customFormat="1" ht="17.25" customHeight="1" x14ac:dyDescent="0.2">
      <c r="A25" s="440">
        <v>4</v>
      </c>
      <c r="B25" s="446"/>
      <c r="C25" s="2039"/>
      <c r="D25" s="2042"/>
      <c r="E25" s="2034"/>
      <c r="F25" s="2043"/>
      <c r="G25" s="444"/>
      <c r="H25" s="445"/>
    </row>
    <row r="26" spans="1:8" s="439" customFormat="1" ht="17.25" customHeight="1" x14ac:dyDescent="0.2">
      <c r="A26" s="440">
        <v>5</v>
      </c>
      <c r="B26" s="446"/>
      <c r="C26" s="2039"/>
      <c r="D26" s="2042"/>
      <c r="E26" s="2034"/>
      <c r="F26" s="2043"/>
      <c r="G26" s="444"/>
      <c r="H26" s="445"/>
    </row>
    <row r="27" spans="1:8" s="439" customFormat="1" ht="17.25" customHeight="1" x14ac:dyDescent="0.2">
      <c r="A27" s="440">
        <v>6</v>
      </c>
      <c r="B27" s="446"/>
      <c r="C27" s="2039"/>
      <c r="D27" s="2042"/>
      <c r="E27" s="2034"/>
      <c r="F27" s="2043"/>
      <c r="G27" s="444"/>
      <c r="H27" s="448"/>
    </row>
    <row r="28" spans="1:8" s="439" customFormat="1" ht="17.25" customHeight="1" x14ac:dyDescent="0.2">
      <c r="A28" s="440">
        <v>7</v>
      </c>
      <c r="B28" s="441"/>
      <c r="C28" s="2033"/>
      <c r="D28" s="2033"/>
      <c r="E28" s="2033"/>
      <c r="F28" s="2034"/>
      <c r="G28" s="449"/>
      <c r="H28" s="448"/>
    </row>
    <row r="29" spans="1:8" s="439" customFormat="1" ht="17.25" customHeight="1" x14ac:dyDescent="0.2">
      <c r="A29" s="440">
        <v>8</v>
      </c>
      <c r="B29" s="441"/>
      <c r="C29" s="2033"/>
      <c r="D29" s="2033"/>
      <c r="E29" s="2033"/>
      <c r="F29" s="2034"/>
      <c r="G29" s="449"/>
      <c r="H29" s="448"/>
    </row>
    <row r="30" spans="1:8" s="439" customFormat="1" ht="17.25" customHeight="1" x14ac:dyDescent="0.2">
      <c r="A30" s="440">
        <v>9</v>
      </c>
      <c r="B30" s="441"/>
      <c r="C30" s="2033"/>
      <c r="D30" s="2033"/>
      <c r="E30" s="2033"/>
      <c r="F30" s="2034"/>
      <c r="G30" s="449"/>
      <c r="H30" s="448"/>
    </row>
    <row r="31" spans="1:8" s="439" customFormat="1" ht="17.25" customHeight="1" x14ac:dyDescent="0.2">
      <c r="A31" s="440">
        <v>10</v>
      </c>
      <c r="B31" s="441"/>
      <c r="C31" s="2033"/>
      <c r="D31" s="2033"/>
      <c r="E31" s="2033"/>
      <c r="F31" s="2034"/>
      <c r="G31" s="449"/>
      <c r="H31" s="448"/>
    </row>
    <row r="32" spans="1:8" s="439" customFormat="1" ht="17.25" customHeight="1" x14ac:dyDescent="0.2">
      <c r="A32" s="440">
        <v>11</v>
      </c>
      <c r="B32" s="446"/>
      <c r="C32" s="2039"/>
      <c r="D32" s="2042"/>
      <c r="E32" s="2033"/>
      <c r="F32" s="2034"/>
      <c r="G32" s="444"/>
      <c r="H32" s="445"/>
    </row>
    <row r="33" spans="1:8" s="439" customFormat="1" ht="17.25" customHeight="1" x14ac:dyDescent="0.2">
      <c r="A33" s="440">
        <v>12</v>
      </c>
      <c r="B33" s="441"/>
      <c r="C33" s="2037"/>
      <c r="D33" s="2038"/>
      <c r="E33" s="2033"/>
      <c r="F33" s="2034"/>
      <c r="G33" s="444"/>
      <c r="H33" s="445"/>
    </row>
    <row r="34" spans="1:8" s="439" customFormat="1" ht="17.25" customHeight="1" x14ac:dyDescent="0.2">
      <c r="A34" s="440">
        <v>13</v>
      </c>
      <c r="B34" s="446"/>
      <c r="C34" s="2039"/>
      <c r="D34" s="2042"/>
      <c r="E34" s="2034"/>
      <c r="F34" s="2043"/>
      <c r="G34" s="444"/>
      <c r="H34" s="445"/>
    </row>
    <row r="35" spans="1:8" s="439" customFormat="1" ht="17.25" customHeight="1" x14ac:dyDescent="0.2">
      <c r="A35" s="440">
        <v>14</v>
      </c>
      <c r="B35" s="441"/>
      <c r="C35" s="2037"/>
      <c r="D35" s="2038"/>
      <c r="E35" s="2033"/>
      <c r="F35" s="2034"/>
      <c r="G35" s="444"/>
      <c r="H35" s="445"/>
    </row>
    <row r="36" spans="1:8" s="439" customFormat="1" ht="17.25" customHeight="1" x14ac:dyDescent="0.2">
      <c r="A36" s="440">
        <v>15</v>
      </c>
      <c r="B36" s="441"/>
      <c r="C36" s="2039"/>
      <c r="D36" s="2040"/>
      <c r="E36" s="2033"/>
      <c r="F36" s="2034"/>
      <c r="G36" s="444"/>
      <c r="H36" s="448"/>
    </row>
    <row r="37" spans="1:8" s="439" customFormat="1" ht="17.25" customHeight="1" x14ac:dyDescent="0.2">
      <c r="A37" s="440">
        <v>16</v>
      </c>
      <c r="B37" s="441"/>
      <c r="C37" s="2041"/>
      <c r="D37" s="2033"/>
      <c r="E37" s="2033"/>
      <c r="F37" s="2034"/>
      <c r="G37" s="444"/>
      <c r="H37" s="448"/>
    </row>
    <row r="38" spans="1:8" s="439" customFormat="1" ht="17.25" customHeight="1" x14ac:dyDescent="0.2">
      <c r="A38" s="440">
        <v>17</v>
      </c>
      <c r="B38" s="441"/>
      <c r="C38" s="2033"/>
      <c r="D38" s="2033"/>
      <c r="E38" s="2033"/>
      <c r="F38" s="2034"/>
      <c r="G38" s="444"/>
      <c r="H38" s="448"/>
    </row>
    <row r="39" spans="1:8" s="439" customFormat="1" ht="17.25" customHeight="1" x14ac:dyDescent="0.2">
      <c r="A39" s="440">
        <v>18</v>
      </c>
      <c r="B39" s="441"/>
      <c r="C39" s="2033"/>
      <c r="D39" s="2033"/>
      <c r="E39" s="2033"/>
      <c r="F39" s="2034"/>
      <c r="G39" s="444"/>
      <c r="H39" s="448"/>
    </row>
    <row r="40" spans="1:8" s="439" customFormat="1" ht="17.25" customHeight="1" x14ac:dyDescent="0.2">
      <c r="A40" s="440">
        <v>19</v>
      </c>
      <c r="B40" s="441"/>
      <c r="C40" s="2033"/>
      <c r="D40" s="2033"/>
      <c r="E40" s="2033"/>
      <c r="F40" s="2034"/>
      <c r="G40" s="444"/>
      <c r="H40" s="448"/>
    </row>
    <row r="41" spans="1:8" s="439" customFormat="1" ht="17.25" customHeight="1" thickBot="1" x14ac:dyDescent="0.25">
      <c r="A41" s="440">
        <v>20</v>
      </c>
      <c r="B41" s="441"/>
      <c r="C41" s="2033"/>
      <c r="D41" s="2033"/>
      <c r="E41" s="2033"/>
      <c r="F41" s="2034"/>
      <c r="G41" s="450"/>
      <c r="H41" s="448"/>
    </row>
    <row r="42" spans="1:8" ht="39.75" customHeight="1" x14ac:dyDescent="0.2">
      <c r="A42" s="2035" t="s">
        <v>1038</v>
      </c>
      <c r="B42" s="2036"/>
      <c r="C42" s="2036"/>
      <c r="D42" s="2036"/>
      <c r="E42" s="2036"/>
      <c r="F42" s="2036"/>
      <c r="G42" s="2036"/>
      <c r="H42" s="2036"/>
    </row>
    <row r="43" spans="1:8" ht="89.4" customHeight="1" x14ac:dyDescent="0.2">
      <c r="A43" s="2036"/>
      <c r="B43" s="2036"/>
      <c r="C43" s="2036"/>
      <c r="D43" s="2036"/>
      <c r="E43" s="2036"/>
      <c r="F43" s="2036"/>
      <c r="G43" s="2036"/>
      <c r="H43" s="2036"/>
    </row>
  </sheetData>
  <mergeCells count="54">
    <mergeCell ref="C22:D22"/>
    <mergeCell ref="E22:F22"/>
    <mergeCell ref="A3:H3"/>
    <mergeCell ref="A4:B4"/>
    <mergeCell ref="C4:D4"/>
    <mergeCell ref="A5:B5"/>
    <mergeCell ref="C5:D7"/>
    <mergeCell ref="E5:H7"/>
    <mergeCell ref="A6:B6"/>
    <mergeCell ref="A7:B7"/>
    <mergeCell ref="B9:B19"/>
    <mergeCell ref="C9:E18"/>
    <mergeCell ref="C19:H19"/>
    <mergeCell ref="C21:D21"/>
    <mergeCell ref="E21:F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41:D41"/>
    <mergeCell ref="E41:F41"/>
    <mergeCell ref="A42:H43"/>
    <mergeCell ref="C38:D38"/>
    <mergeCell ref="E38:F38"/>
    <mergeCell ref="C39:D39"/>
    <mergeCell ref="E39:F39"/>
    <mergeCell ref="C40:D40"/>
    <mergeCell ref="E40:F40"/>
  </mergeCells>
  <phoneticPr fontId="15"/>
  <pageMargins left="0.7" right="0.7" top="0.75" bottom="0.75" header="0.3" footer="0.3"/>
  <pageSetup paperSize="9"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pageSetUpPr fitToPage="1"/>
  </sheetPr>
  <dimension ref="A1:J51"/>
  <sheetViews>
    <sheetView showGridLines="0" view="pageBreakPreview" zoomScaleNormal="100" zoomScaleSheetLayoutView="100" workbookViewId="0">
      <selection activeCell="AF23" sqref="AF23"/>
    </sheetView>
  </sheetViews>
  <sheetFormatPr defaultColWidth="9" defaultRowHeight="13.2" x14ac:dyDescent="0.2"/>
  <cols>
    <col min="1" max="1" width="6.77734375" style="495" customWidth="1"/>
    <col min="2" max="6" width="14.33203125" style="495" customWidth="1"/>
    <col min="7" max="7" width="19" style="495" customWidth="1"/>
    <col min="8" max="8" width="8" style="495" customWidth="1"/>
    <col min="9" max="16384" width="9" style="495"/>
  </cols>
  <sheetData>
    <row r="1" spans="1:10" ht="14.25" customHeight="1" x14ac:dyDescent="0.2">
      <c r="G1" s="2172"/>
      <c r="H1" s="2172"/>
      <c r="I1" s="2172"/>
      <c r="J1" s="2172"/>
    </row>
    <row r="2" spans="1:10" ht="39" customHeight="1" x14ac:dyDescent="0.2">
      <c r="G2" s="495" t="s">
        <v>45</v>
      </c>
    </row>
    <row r="3" spans="1:10" ht="24" customHeight="1" x14ac:dyDescent="0.2">
      <c r="A3" s="2173" t="s">
        <v>1048</v>
      </c>
      <c r="B3" s="2173"/>
      <c r="C3" s="2173"/>
      <c r="D3" s="2173"/>
      <c r="E3" s="2173"/>
      <c r="F3" s="2173"/>
      <c r="G3" s="2173"/>
      <c r="H3" s="2173"/>
      <c r="I3" s="496"/>
    </row>
    <row r="4" spans="1:10" ht="13.8" thickBot="1" x14ac:dyDescent="0.25"/>
    <row r="5" spans="1:10" ht="27" customHeight="1" thickTop="1" x14ac:dyDescent="0.2">
      <c r="A5" s="2174" t="s">
        <v>1049</v>
      </c>
      <c r="B5" s="2175"/>
      <c r="C5" s="2175"/>
      <c r="D5" s="2175"/>
      <c r="E5" s="2175"/>
      <c r="F5" s="2175"/>
      <c r="G5" s="2176"/>
      <c r="H5" s="2177"/>
    </row>
    <row r="6" spans="1:10" ht="27" customHeight="1" x14ac:dyDescent="0.2">
      <c r="A6" s="2178" t="s">
        <v>1973</v>
      </c>
      <c r="B6" s="2179"/>
      <c r="C6" s="2179"/>
      <c r="D6" s="2179"/>
      <c r="E6" s="2179"/>
      <c r="F6" s="2179"/>
      <c r="G6" s="2180"/>
      <c r="H6" s="2181"/>
    </row>
    <row r="7" spans="1:10" ht="27" customHeight="1" thickBot="1" x14ac:dyDescent="0.25">
      <c r="A7" s="2182" t="s">
        <v>1974</v>
      </c>
      <c r="B7" s="2183"/>
      <c r="C7" s="2183"/>
      <c r="D7" s="2183"/>
      <c r="E7" s="2183"/>
      <c r="F7" s="2183"/>
      <c r="G7" s="2184"/>
      <c r="H7" s="2185"/>
    </row>
    <row r="8" spans="1:10" ht="19.5" customHeight="1" thickTop="1" thickBot="1" x14ac:dyDescent="0.25">
      <c r="A8" s="2186"/>
      <c r="B8" s="2186"/>
      <c r="C8" s="2186"/>
      <c r="D8" s="2186"/>
      <c r="E8" s="2186"/>
      <c r="F8" s="2186"/>
      <c r="G8" s="2186"/>
      <c r="H8" s="2186"/>
    </row>
    <row r="9" spans="1:10" ht="27.75" customHeight="1" thickTop="1" thickBot="1" x14ac:dyDescent="0.25">
      <c r="A9" s="2187" t="s">
        <v>1052</v>
      </c>
      <c r="B9" s="2188"/>
      <c r="C9" s="2188"/>
      <c r="D9" s="2188"/>
      <c r="E9" s="2188"/>
      <c r="F9" s="2188"/>
      <c r="G9" s="2188" t="s">
        <v>1053</v>
      </c>
      <c r="H9" s="2189"/>
    </row>
    <row r="10" spans="1:10" ht="27.75" customHeight="1" thickTop="1" x14ac:dyDescent="0.2">
      <c r="A10" s="497">
        <v>1</v>
      </c>
      <c r="B10" s="2170"/>
      <c r="C10" s="2170"/>
      <c r="D10" s="2170"/>
      <c r="E10" s="2170"/>
      <c r="F10" s="2170"/>
      <c r="G10" s="2170"/>
      <c r="H10" s="2171"/>
    </row>
    <row r="11" spans="1:10" ht="27.75" customHeight="1" x14ac:dyDescent="0.2">
      <c r="A11" s="498">
        <v>2</v>
      </c>
      <c r="B11" s="2168"/>
      <c r="C11" s="2168"/>
      <c r="D11" s="2168"/>
      <c r="E11" s="2168"/>
      <c r="F11" s="2168"/>
      <c r="G11" s="2168"/>
      <c r="H11" s="2169"/>
    </row>
    <row r="12" spans="1:10" ht="27.75" customHeight="1" x14ac:dyDescent="0.2">
      <c r="A12" s="498">
        <v>3</v>
      </c>
      <c r="B12" s="2168"/>
      <c r="C12" s="2168"/>
      <c r="D12" s="2168"/>
      <c r="E12" s="2168"/>
      <c r="F12" s="2168"/>
      <c r="G12" s="2168"/>
      <c r="H12" s="2169"/>
    </row>
    <row r="13" spans="1:10" ht="27.75" customHeight="1" x14ac:dyDescent="0.2">
      <c r="A13" s="498">
        <v>4</v>
      </c>
      <c r="B13" s="2168"/>
      <c r="C13" s="2168"/>
      <c r="D13" s="2168"/>
      <c r="E13" s="2168"/>
      <c r="F13" s="2168"/>
      <c r="G13" s="2168"/>
      <c r="H13" s="2160"/>
    </row>
    <row r="14" spans="1:10" ht="27.75" customHeight="1" x14ac:dyDescent="0.2">
      <c r="A14" s="498">
        <v>5</v>
      </c>
      <c r="B14" s="2168"/>
      <c r="C14" s="2168"/>
      <c r="D14" s="2168"/>
      <c r="E14" s="2168"/>
      <c r="F14" s="2168"/>
      <c r="G14" s="2168"/>
      <c r="H14" s="2169"/>
    </row>
    <row r="15" spans="1:10" ht="27.75" customHeight="1" x14ac:dyDescent="0.2">
      <c r="A15" s="498">
        <v>6</v>
      </c>
      <c r="B15" s="2161"/>
      <c r="C15" s="2161"/>
      <c r="D15" s="2161"/>
      <c r="E15" s="2161"/>
      <c r="F15" s="2161"/>
      <c r="G15" s="2161"/>
      <c r="H15" s="2162"/>
    </row>
    <row r="16" spans="1:10" ht="27.75" customHeight="1" x14ac:dyDescent="0.2">
      <c r="A16" s="498">
        <v>7</v>
      </c>
      <c r="B16" s="2161"/>
      <c r="C16" s="2161"/>
      <c r="D16" s="2161"/>
      <c r="E16" s="2161"/>
      <c r="F16" s="2161"/>
      <c r="G16" s="2161"/>
      <c r="H16" s="2162"/>
    </row>
    <row r="17" spans="1:8" ht="27.75" customHeight="1" x14ac:dyDescent="0.2">
      <c r="A17" s="498">
        <v>8</v>
      </c>
      <c r="B17" s="2161"/>
      <c r="C17" s="2161"/>
      <c r="D17" s="2161"/>
      <c r="E17" s="2161"/>
      <c r="F17" s="2161"/>
      <c r="G17" s="2161"/>
      <c r="H17" s="2162"/>
    </row>
    <row r="18" spans="1:8" ht="27.75" customHeight="1" x14ac:dyDescent="0.2">
      <c r="A18" s="498">
        <v>9</v>
      </c>
      <c r="B18" s="2161"/>
      <c r="C18" s="2161"/>
      <c r="D18" s="2161"/>
      <c r="E18" s="2161"/>
      <c r="F18" s="2161"/>
      <c r="G18" s="2161"/>
      <c r="H18" s="2162"/>
    </row>
    <row r="19" spans="1:8" ht="27.75" customHeight="1" thickBot="1" x14ac:dyDescent="0.25">
      <c r="A19" s="499">
        <v>10</v>
      </c>
      <c r="B19" s="2163"/>
      <c r="C19" s="2163"/>
      <c r="D19" s="2163"/>
      <c r="E19" s="2163"/>
      <c r="F19" s="2163"/>
      <c r="G19" s="2163"/>
      <c r="H19" s="2164"/>
    </row>
    <row r="20" spans="1:8" ht="27.75" customHeight="1" thickTop="1" thickBot="1" x14ac:dyDescent="0.25">
      <c r="A20" s="500" t="s">
        <v>677</v>
      </c>
      <c r="B20" s="2141" t="s">
        <v>1054</v>
      </c>
      <c r="C20" s="2142"/>
      <c r="D20" s="2142"/>
      <c r="E20" s="2142"/>
      <c r="F20" s="2143"/>
      <c r="G20" s="501"/>
      <c r="H20" s="502" t="s">
        <v>31</v>
      </c>
    </row>
    <row r="21" spans="1:8" ht="14.4" thickTop="1" thickBot="1" x14ac:dyDescent="0.25"/>
    <row r="22" spans="1:8" ht="27.75" customHeight="1" thickTop="1" x14ac:dyDescent="0.2">
      <c r="A22" s="2165" t="s">
        <v>1055</v>
      </c>
      <c r="B22" s="2166"/>
      <c r="C22" s="2166"/>
      <c r="D22" s="2166"/>
      <c r="E22" s="2166"/>
      <c r="F22" s="2166"/>
      <c r="G22" s="2166" t="s">
        <v>1053</v>
      </c>
      <c r="H22" s="2167"/>
    </row>
    <row r="23" spans="1:8" ht="27.75" customHeight="1" x14ac:dyDescent="0.2">
      <c r="A23" s="498">
        <v>1</v>
      </c>
      <c r="B23" s="2157"/>
      <c r="C23" s="2158"/>
      <c r="D23" s="2158"/>
      <c r="E23" s="2158"/>
      <c r="F23" s="2159"/>
      <c r="G23" s="2157"/>
      <c r="H23" s="2160"/>
    </row>
    <row r="24" spans="1:8" ht="27.75" customHeight="1" x14ac:dyDescent="0.2">
      <c r="A24" s="498">
        <v>2</v>
      </c>
      <c r="B24" s="2157"/>
      <c r="C24" s="2158"/>
      <c r="D24" s="2158"/>
      <c r="E24" s="2158"/>
      <c r="F24" s="2159"/>
      <c r="G24" s="2157"/>
      <c r="H24" s="2160"/>
    </row>
    <row r="25" spans="1:8" ht="27.75" customHeight="1" x14ac:dyDescent="0.2">
      <c r="A25" s="498">
        <v>3</v>
      </c>
      <c r="B25" s="2149"/>
      <c r="C25" s="2150"/>
      <c r="D25" s="2150"/>
      <c r="E25" s="2150"/>
      <c r="F25" s="2151"/>
      <c r="G25" s="2149"/>
      <c r="H25" s="2152"/>
    </row>
    <row r="26" spans="1:8" ht="27.75" customHeight="1" x14ac:dyDescent="0.2">
      <c r="A26" s="498">
        <v>4</v>
      </c>
      <c r="B26" s="2149"/>
      <c r="C26" s="2150"/>
      <c r="D26" s="2150"/>
      <c r="E26" s="2150"/>
      <c r="F26" s="2151"/>
      <c r="G26" s="2149"/>
      <c r="H26" s="2152"/>
    </row>
    <row r="27" spans="1:8" ht="27.75" customHeight="1" thickBot="1" x14ac:dyDescent="0.25">
      <c r="A27" s="503">
        <v>5</v>
      </c>
      <c r="B27" s="2153"/>
      <c r="C27" s="2154"/>
      <c r="D27" s="2154"/>
      <c r="E27" s="2154"/>
      <c r="F27" s="2155"/>
      <c r="G27" s="2153"/>
      <c r="H27" s="2156"/>
    </row>
    <row r="28" spans="1:8" ht="27.75" customHeight="1" thickTop="1" thickBot="1" x14ac:dyDescent="0.25">
      <c r="A28" s="504" t="s">
        <v>677</v>
      </c>
      <c r="B28" s="2141" t="s">
        <v>1056</v>
      </c>
      <c r="C28" s="2142"/>
      <c r="D28" s="2142"/>
      <c r="E28" s="2142"/>
      <c r="F28" s="2143"/>
      <c r="G28" s="501"/>
      <c r="H28" s="501" t="s">
        <v>1057</v>
      </c>
    </row>
    <row r="29" spans="1:8" ht="14.4" thickTop="1" thickBot="1" x14ac:dyDescent="0.25"/>
    <row r="30" spans="1:8" ht="13.5" customHeight="1" thickTop="1" x14ac:dyDescent="0.2">
      <c r="B30" s="2144" t="s">
        <v>1058</v>
      </c>
      <c r="C30" s="2144"/>
      <c r="D30" s="2144"/>
      <c r="E30" s="2144"/>
      <c r="F30" s="2145" t="s">
        <v>1059</v>
      </c>
      <c r="G30" s="2147"/>
      <c r="H30" s="2147" t="s">
        <v>1060</v>
      </c>
    </row>
    <row r="31" spans="1:8" ht="13.5" customHeight="1" thickBot="1" x14ac:dyDescent="0.25">
      <c r="B31" s="2144"/>
      <c r="C31" s="2144"/>
      <c r="D31" s="2144"/>
      <c r="E31" s="2144"/>
      <c r="F31" s="2146"/>
      <c r="G31" s="2148"/>
      <c r="H31" s="2148"/>
    </row>
    <row r="32" spans="1:8" ht="13.8" thickTop="1" x14ac:dyDescent="0.2"/>
    <row r="33" spans="1:8" ht="32.25" customHeight="1" x14ac:dyDescent="0.2">
      <c r="A33" s="2140" t="s">
        <v>1061</v>
      </c>
      <c r="B33" s="2140"/>
      <c r="C33" s="2140"/>
      <c r="D33" s="2140"/>
      <c r="E33" s="2140"/>
      <c r="F33" s="2140"/>
      <c r="G33" s="2140"/>
      <c r="H33" s="2140"/>
    </row>
    <row r="34" spans="1:8" ht="25.5" customHeight="1" x14ac:dyDescent="0.2">
      <c r="A34" s="2140" t="s">
        <v>1062</v>
      </c>
      <c r="B34" s="2140"/>
      <c r="C34" s="2140"/>
      <c r="D34" s="2140"/>
      <c r="E34" s="2140"/>
      <c r="F34" s="2140"/>
      <c r="G34" s="2140"/>
      <c r="H34" s="2140"/>
    </row>
    <row r="35" spans="1:8" ht="27" customHeight="1" x14ac:dyDescent="0.2">
      <c r="A35" s="505" t="s">
        <v>1063</v>
      </c>
      <c r="B35" s="505"/>
      <c r="C35" s="505"/>
      <c r="D35" s="505"/>
      <c r="E35" s="505"/>
      <c r="F35" s="505"/>
      <c r="G35" s="505"/>
      <c r="H35" s="505"/>
    </row>
    <row r="36" spans="1:8" x14ac:dyDescent="0.2">
      <c r="A36" s="506"/>
      <c r="B36" s="506"/>
      <c r="C36" s="506"/>
      <c r="D36" s="506"/>
      <c r="E36" s="506"/>
      <c r="F36" s="506"/>
      <c r="G36" s="506"/>
      <c r="H36" s="506"/>
    </row>
    <row r="37" spans="1:8" x14ac:dyDescent="0.2">
      <c r="A37" s="506"/>
      <c r="B37" s="506"/>
      <c r="C37" s="506"/>
      <c r="D37" s="506"/>
      <c r="E37" s="506"/>
      <c r="F37" s="506"/>
      <c r="G37" s="506"/>
      <c r="H37" s="506"/>
    </row>
    <row r="38" spans="1:8" x14ac:dyDescent="0.2">
      <c r="A38" s="506"/>
      <c r="B38" s="506"/>
      <c r="C38" s="506"/>
      <c r="D38" s="506"/>
      <c r="E38" s="506"/>
      <c r="F38" s="506"/>
      <c r="G38" s="506"/>
      <c r="H38" s="506"/>
    </row>
    <row r="39" spans="1:8" x14ac:dyDescent="0.2">
      <c r="A39" s="506"/>
      <c r="B39" s="506"/>
      <c r="C39" s="506"/>
      <c r="D39" s="506"/>
      <c r="E39" s="506"/>
      <c r="F39" s="506"/>
      <c r="G39" s="506"/>
      <c r="H39" s="506"/>
    </row>
    <row r="40" spans="1:8" x14ac:dyDescent="0.2">
      <c r="A40" s="506"/>
      <c r="B40" s="506"/>
      <c r="C40" s="506"/>
      <c r="D40" s="506"/>
      <c r="E40" s="506"/>
      <c r="F40" s="506"/>
      <c r="G40" s="506"/>
      <c r="H40" s="506"/>
    </row>
    <row r="41" spans="1:8" x14ac:dyDescent="0.2">
      <c r="A41" s="506"/>
      <c r="B41" s="506"/>
      <c r="C41" s="506"/>
      <c r="D41" s="506"/>
      <c r="E41" s="506"/>
      <c r="F41" s="506"/>
      <c r="G41" s="506"/>
      <c r="H41" s="506"/>
    </row>
    <row r="42" spans="1:8" x14ac:dyDescent="0.2">
      <c r="A42" s="506"/>
      <c r="B42" s="506"/>
      <c r="C42" s="506"/>
      <c r="D42" s="506"/>
      <c r="E42" s="506"/>
      <c r="F42" s="506"/>
      <c r="G42" s="506"/>
      <c r="H42" s="506"/>
    </row>
    <row r="51" ht="6.75" customHeight="1" x14ac:dyDescent="0.2"/>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15"/>
  <printOptions horizontalCentered="1"/>
  <pageMargins left="0.70866141732283472" right="0.70866141732283472" top="0.74803149606299213" bottom="0.74803149606299213" header="0.31496062992125984" footer="0.31496062992125984"/>
  <pageSetup paperSize="9" scale="8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pageSetUpPr fitToPage="1"/>
  </sheetPr>
  <dimension ref="A1:K42"/>
  <sheetViews>
    <sheetView showGridLines="0" view="pageBreakPreview" zoomScaleNormal="100" zoomScaleSheetLayoutView="100" workbookViewId="0">
      <selection activeCell="AF23" sqref="AF23"/>
    </sheetView>
  </sheetViews>
  <sheetFormatPr defaultColWidth="9" defaultRowHeight="13.2" x14ac:dyDescent="0.2"/>
  <cols>
    <col min="1" max="1" width="6.77734375" style="495" customWidth="1"/>
    <col min="2" max="6" width="12.77734375" style="495" customWidth="1"/>
    <col min="7" max="7" width="17.77734375" style="495" customWidth="1"/>
    <col min="8" max="8" width="6.44140625" style="495" customWidth="1"/>
    <col min="9" max="16384" width="9" style="495"/>
  </cols>
  <sheetData>
    <row r="1" spans="1:10" ht="27.75" customHeight="1" x14ac:dyDescent="0.2">
      <c r="G1" s="2172"/>
      <c r="H1" s="2172"/>
      <c r="I1" s="2172"/>
      <c r="J1" s="2172"/>
    </row>
    <row r="2" spans="1:10" ht="39" customHeight="1" x14ac:dyDescent="0.2">
      <c r="G2" s="495" t="s">
        <v>45</v>
      </c>
    </row>
    <row r="3" spans="1:10" ht="24" customHeight="1" x14ac:dyDescent="0.2">
      <c r="A3" s="2173" t="s">
        <v>1048</v>
      </c>
      <c r="B3" s="2173"/>
      <c r="C3" s="2173"/>
      <c r="D3" s="2173"/>
      <c r="E3" s="2173"/>
      <c r="F3" s="2173"/>
      <c r="G3" s="2173"/>
      <c r="H3" s="2173"/>
      <c r="I3" s="496"/>
    </row>
    <row r="4" spans="1:10" ht="13.8" thickBot="1" x14ac:dyDescent="0.25"/>
    <row r="5" spans="1:10" ht="27" customHeight="1" thickTop="1" x14ac:dyDescent="0.2">
      <c r="A5" s="2174" t="s">
        <v>1049</v>
      </c>
      <c r="B5" s="2175"/>
      <c r="C5" s="2175"/>
      <c r="D5" s="2175"/>
      <c r="E5" s="2175"/>
      <c r="F5" s="2175"/>
      <c r="G5" s="2176" t="s">
        <v>710</v>
      </c>
      <c r="H5" s="2177"/>
    </row>
    <row r="6" spans="1:10" ht="27" customHeight="1" x14ac:dyDescent="0.2">
      <c r="A6" s="2178" t="s">
        <v>1050</v>
      </c>
      <c r="B6" s="2179"/>
      <c r="C6" s="2179"/>
      <c r="D6" s="2179"/>
      <c r="E6" s="2179"/>
      <c r="F6" s="2179"/>
      <c r="G6" s="2180" t="s">
        <v>1064</v>
      </c>
      <c r="H6" s="2181"/>
    </row>
    <row r="7" spans="1:10" ht="27" customHeight="1" thickBot="1" x14ac:dyDescent="0.25">
      <c r="A7" s="2182" t="s">
        <v>1051</v>
      </c>
      <c r="B7" s="2183"/>
      <c r="C7" s="2183"/>
      <c r="D7" s="2183"/>
      <c r="E7" s="2183"/>
      <c r="F7" s="2183"/>
      <c r="G7" s="2184" t="s">
        <v>1065</v>
      </c>
      <c r="H7" s="2185"/>
    </row>
    <row r="8" spans="1:10" ht="19.5" customHeight="1" thickTop="1" thickBot="1" x14ac:dyDescent="0.25">
      <c r="A8" s="2186"/>
      <c r="B8" s="2186"/>
      <c r="C8" s="2186"/>
      <c r="D8" s="2186"/>
      <c r="E8" s="2186"/>
      <c r="F8" s="2186"/>
      <c r="G8" s="2186"/>
      <c r="H8" s="2186"/>
    </row>
    <row r="9" spans="1:10" ht="23.25" customHeight="1" thickTop="1" thickBot="1" x14ac:dyDescent="0.25">
      <c r="A9" s="2187" t="s">
        <v>1052</v>
      </c>
      <c r="B9" s="2188"/>
      <c r="C9" s="2188"/>
      <c r="D9" s="2188"/>
      <c r="E9" s="2188"/>
      <c r="F9" s="2188"/>
      <c r="G9" s="2188" t="s">
        <v>1053</v>
      </c>
      <c r="H9" s="2189"/>
    </row>
    <row r="10" spans="1:10" ht="18.75" customHeight="1" thickTop="1" x14ac:dyDescent="0.2">
      <c r="A10" s="497">
        <v>1</v>
      </c>
      <c r="B10" s="2170" t="s">
        <v>1066</v>
      </c>
      <c r="C10" s="2170"/>
      <c r="D10" s="2170"/>
      <c r="E10" s="2170"/>
      <c r="F10" s="2170"/>
      <c r="G10" s="2170">
        <v>1</v>
      </c>
      <c r="H10" s="2171"/>
    </row>
    <row r="11" spans="1:10" ht="18.75" customHeight="1" x14ac:dyDescent="0.2">
      <c r="A11" s="498">
        <v>2</v>
      </c>
      <c r="B11" s="2168" t="s">
        <v>1067</v>
      </c>
      <c r="C11" s="2168"/>
      <c r="D11" s="2168"/>
      <c r="E11" s="2168"/>
      <c r="F11" s="2168"/>
      <c r="G11" s="2168">
        <v>1</v>
      </c>
      <c r="H11" s="2169"/>
    </row>
    <row r="12" spans="1:10" ht="18.75" customHeight="1" x14ac:dyDescent="0.2">
      <c r="A12" s="498">
        <v>3</v>
      </c>
      <c r="B12" s="2168" t="s">
        <v>1068</v>
      </c>
      <c r="C12" s="2168"/>
      <c r="D12" s="2168"/>
      <c r="E12" s="2168"/>
      <c r="F12" s="2168"/>
      <c r="G12" s="2168">
        <v>1</v>
      </c>
      <c r="H12" s="2169"/>
    </row>
    <row r="13" spans="1:10" ht="18.75" customHeight="1" x14ac:dyDescent="0.2">
      <c r="A13" s="498">
        <v>4</v>
      </c>
      <c r="B13" s="2168" t="s">
        <v>1069</v>
      </c>
      <c r="C13" s="2168"/>
      <c r="D13" s="2168"/>
      <c r="E13" s="2168"/>
      <c r="F13" s="2168"/>
      <c r="G13" s="2168">
        <v>0.5</v>
      </c>
      <c r="H13" s="2160"/>
    </row>
    <row r="14" spans="1:10" ht="18.75" customHeight="1" x14ac:dyDescent="0.2">
      <c r="A14" s="498">
        <v>5</v>
      </c>
      <c r="B14" s="2168" t="s">
        <v>1070</v>
      </c>
      <c r="C14" s="2168"/>
      <c r="D14" s="2168"/>
      <c r="E14" s="2168"/>
      <c r="F14" s="2168"/>
      <c r="G14" s="2168">
        <v>0.8</v>
      </c>
      <c r="H14" s="2169"/>
    </row>
    <row r="15" spans="1:10" ht="18.75" customHeight="1" x14ac:dyDescent="0.2">
      <c r="A15" s="498">
        <v>6</v>
      </c>
      <c r="B15" s="2161"/>
      <c r="C15" s="2161"/>
      <c r="D15" s="2161"/>
      <c r="E15" s="2161"/>
      <c r="F15" s="2161"/>
      <c r="G15" s="2161"/>
      <c r="H15" s="2162"/>
    </row>
    <row r="16" spans="1:10" ht="18.75" customHeight="1" x14ac:dyDescent="0.2">
      <c r="A16" s="498">
        <v>7</v>
      </c>
      <c r="B16" s="2161"/>
      <c r="C16" s="2161"/>
      <c r="D16" s="2161"/>
      <c r="E16" s="2161"/>
      <c r="F16" s="2161"/>
      <c r="G16" s="2161"/>
      <c r="H16" s="2162"/>
    </row>
    <row r="17" spans="1:11" ht="18.75" customHeight="1" x14ac:dyDescent="0.2">
      <c r="A17" s="498">
        <v>8</v>
      </c>
      <c r="B17" s="2161"/>
      <c r="C17" s="2161"/>
      <c r="D17" s="2161"/>
      <c r="E17" s="2161"/>
      <c r="F17" s="2161"/>
      <c r="G17" s="2161"/>
      <c r="H17" s="2162"/>
    </row>
    <row r="18" spans="1:11" ht="18.75" customHeight="1" x14ac:dyDescent="0.2">
      <c r="A18" s="498">
        <v>9</v>
      </c>
      <c r="B18" s="2161"/>
      <c r="C18" s="2161"/>
      <c r="D18" s="2161"/>
      <c r="E18" s="2161"/>
      <c r="F18" s="2161"/>
      <c r="G18" s="2161"/>
      <c r="H18" s="2162"/>
    </row>
    <row r="19" spans="1:11" ht="18.75" customHeight="1" thickBot="1" x14ac:dyDescent="0.25">
      <c r="A19" s="499">
        <v>10</v>
      </c>
      <c r="B19" s="2163"/>
      <c r="C19" s="2163"/>
      <c r="D19" s="2163"/>
      <c r="E19" s="2163"/>
      <c r="F19" s="2163"/>
      <c r="G19" s="2163"/>
      <c r="H19" s="2164"/>
    </row>
    <row r="20" spans="1:11" ht="21.75" customHeight="1" thickTop="1" thickBot="1" x14ac:dyDescent="0.25">
      <c r="A20" s="500" t="s">
        <v>677</v>
      </c>
      <c r="B20" s="2141" t="s">
        <v>1054</v>
      </c>
      <c r="C20" s="2142"/>
      <c r="D20" s="2142"/>
      <c r="E20" s="2142"/>
      <c r="F20" s="2142"/>
      <c r="G20" s="501">
        <v>4.3</v>
      </c>
      <c r="H20" s="502" t="s">
        <v>31</v>
      </c>
      <c r="K20" s="507"/>
    </row>
    <row r="21" spans="1:11" ht="14.4" thickTop="1" thickBot="1" x14ac:dyDescent="0.25"/>
    <row r="22" spans="1:11" ht="18.75" customHeight="1" thickTop="1" x14ac:dyDescent="0.2">
      <c r="A22" s="2165" t="s">
        <v>1055</v>
      </c>
      <c r="B22" s="2166"/>
      <c r="C22" s="2166"/>
      <c r="D22" s="2166"/>
      <c r="E22" s="2166"/>
      <c r="F22" s="2166"/>
      <c r="G22" s="2166" t="s">
        <v>1053</v>
      </c>
      <c r="H22" s="2167"/>
    </row>
    <row r="23" spans="1:11" ht="21.75" customHeight="1" x14ac:dyDescent="0.2">
      <c r="A23" s="498">
        <v>1</v>
      </c>
      <c r="B23" s="2157" t="s">
        <v>1066</v>
      </c>
      <c r="C23" s="2158"/>
      <c r="D23" s="2158"/>
      <c r="E23" s="2158"/>
      <c r="F23" s="2159"/>
      <c r="G23" s="2157">
        <v>1</v>
      </c>
      <c r="H23" s="2160"/>
    </row>
    <row r="24" spans="1:11" ht="21.75" customHeight="1" x14ac:dyDescent="0.2">
      <c r="A24" s="498">
        <v>2</v>
      </c>
      <c r="B24" s="2157" t="s">
        <v>1067</v>
      </c>
      <c r="C24" s="2158"/>
      <c r="D24" s="2158"/>
      <c r="E24" s="2158"/>
      <c r="F24" s="2159"/>
      <c r="G24" s="2157">
        <v>1</v>
      </c>
      <c r="H24" s="2160"/>
    </row>
    <row r="25" spans="1:11" ht="21.75" customHeight="1" x14ac:dyDescent="0.2">
      <c r="A25" s="498">
        <v>3</v>
      </c>
      <c r="B25" s="2149"/>
      <c r="C25" s="2150"/>
      <c r="D25" s="2150"/>
      <c r="E25" s="2150"/>
      <c r="F25" s="2151"/>
      <c r="G25" s="2149"/>
      <c r="H25" s="2152"/>
    </row>
    <row r="26" spans="1:11" ht="21.75" customHeight="1" x14ac:dyDescent="0.2">
      <c r="A26" s="498">
        <v>4</v>
      </c>
      <c r="B26" s="2149"/>
      <c r="C26" s="2150"/>
      <c r="D26" s="2150"/>
      <c r="E26" s="2150"/>
      <c r="F26" s="2151"/>
      <c r="G26" s="2149"/>
      <c r="H26" s="2152"/>
    </row>
    <row r="27" spans="1:11" ht="21.75" customHeight="1" thickBot="1" x14ac:dyDescent="0.25">
      <c r="A27" s="503">
        <v>5</v>
      </c>
      <c r="B27" s="2153"/>
      <c r="C27" s="2154"/>
      <c r="D27" s="2154"/>
      <c r="E27" s="2154"/>
      <c r="F27" s="2155"/>
      <c r="G27" s="2153"/>
      <c r="H27" s="2156"/>
    </row>
    <row r="28" spans="1:11" ht="21.75" customHeight="1" thickTop="1" thickBot="1" x14ac:dyDescent="0.25">
      <c r="A28" s="504" t="s">
        <v>677</v>
      </c>
      <c r="B28" s="2141" t="s">
        <v>1056</v>
      </c>
      <c r="C28" s="2142"/>
      <c r="D28" s="2142"/>
      <c r="E28" s="2142"/>
      <c r="F28" s="2142"/>
      <c r="G28" s="501">
        <v>2</v>
      </c>
      <c r="H28" s="501" t="s">
        <v>1057</v>
      </c>
    </row>
    <row r="29" spans="1:11" ht="14.4" thickTop="1" thickBot="1" x14ac:dyDescent="0.25"/>
    <row r="30" spans="1:11" ht="13.5" customHeight="1" thickTop="1" x14ac:dyDescent="0.2">
      <c r="B30" s="2144" t="s">
        <v>1058</v>
      </c>
      <c r="C30" s="2144"/>
      <c r="D30" s="2144"/>
      <c r="E30" s="2144"/>
      <c r="F30" s="2191" t="s">
        <v>1059</v>
      </c>
      <c r="G30" s="2147">
        <f>G20+G28</f>
        <v>6.3</v>
      </c>
      <c r="H30" s="2147" t="s">
        <v>1060</v>
      </c>
    </row>
    <row r="31" spans="1:11" ht="13.5" customHeight="1" thickBot="1" x14ac:dyDescent="0.25">
      <c r="B31" s="2144"/>
      <c r="C31" s="2144"/>
      <c r="D31" s="2144"/>
      <c r="E31" s="2144"/>
      <c r="F31" s="2192"/>
      <c r="G31" s="2148"/>
      <c r="H31" s="2148"/>
    </row>
    <row r="32" spans="1:11" ht="13.8" thickTop="1" x14ac:dyDescent="0.2"/>
    <row r="33" spans="1:8" ht="32.25" customHeight="1" x14ac:dyDescent="0.2">
      <c r="A33" s="2190" t="s">
        <v>1061</v>
      </c>
      <c r="B33" s="2190"/>
      <c r="C33" s="2190"/>
      <c r="D33" s="2190"/>
      <c r="E33" s="2190"/>
      <c r="F33" s="2190"/>
      <c r="G33" s="2190"/>
      <c r="H33" s="2190"/>
    </row>
    <row r="34" spans="1:8" ht="25.5" customHeight="1" x14ac:dyDescent="0.2">
      <c r="A34" s="2190" t="s">
        <v>1062</v>
      </c>
      <c r="B34" s="2190"/>
      <c r="C34" s="2190"/>
      <c r="D34" s="2190"/>
      <c r="E34" s="2190"/>
      <c r="F34" s="2190"/>
      <c r="G34" s="2190"/>
      <c r="H34" s="2190"/>
    </row>
    <row r="35" spans="1:8" ht="27" customHeight="1" x14ac:dyDescent="0.2">
      <c r="A35" s="508" t="s">
        <v>1063</v>
      </c>
      <c r="B35" s="508"/>
      <c r="C35" s="508"/>
      <c r="D35" s="508"/>
      <c r="E35" s="508"/>
      <c r="F35" s="508"/>
      <c r="G35" s="508"/>
      <c r="H35" s="508"/>
    </row>
    <row r="36" spans="1:8" x14ac:dyDescent="0.2">
      <c r="A36" s="506"/>
      <c r="B36" s="506"/>
      <c r="C36" s="506"/>
      <c r="D36" s="506"/>
      <c r="E36" s="506"/>
      <c r="F36" s="506"/>
      <c r="G36" s="506"/>
      <c r="H36" s="506"/>
    </row>
    <row r="37" spans="1:8" x14ac:dyDescent="0.2">
      <c r="A37" s="506"/>
      <c r="B37" s="506"/>
      <c r="C37" s="506"/>
      <c r="D37" s="506"/>
      <c r="E37" s="506"/>
      <c r="F37" s="506"/>
      <c r="G37" s="506"/>
      <c r="H37" s="506"/>
    </row>
    <row r="38" spans="1:8" x14ac:dyDescent="0.2">
      <c r="A38" s="506"/>
      <c r="B38" s="506"/>
      <c r="C38" s="506"/>
      <c r="D38" s="506"/>
      <c r="E38" s="506"/>
      <c r="F38" s="506"/>
      <c r="G38" s="506"/>
      <c r="H38" s="506"/>
    </row>
    <row r="39" spans="1:8" x14ac:dyDescent="0.2">
      <c r="A39" s="506"/>
      <c r="B39" s="506"/>
      <c r="C39" s="506"/>
      <c r="D39" s="506"/>
      <c r="E39" s="506"/>
      <c r="F39" s="506"/>
      <c r="G39" s="506"/>
      <c r="H39" s="506"/>
    </row>
    <row r="40" spans="1:8" x14ac:dyDescent="0.2">
      <c r="A40" s="506"/>
      <c r="B40" s="506"/>
      <c r="C40" s="506"/>
      <c r="D40" s="506"/>
      <c r="E40" s="506"/>
      <c r="F40" s="506"/>
      <c r="G40" s="506"/>
      <c r="H40" s="506"/>
    </row>
    <row r="41" spans="1:8" x14ac:dyDescent="0.2">
      <c r="A41" s="506"/>
      <c r="B41" s="506"/>
      <c r="C41" s="506"/>
      <c r="D41" s="506"/>
      <c r="E41" s="506"/>
      <c r="F41" s="506"/>
      <c r="G41" s="506"/>
      <c r="H41" s="506"/>
    </row>
    <row r="42" spans="1:8" x14ac:dyDescent="0.2">
      <c r="A42" s="506"/>
      <c r="B42" s="506"/>
      <c r="C42" s="506"/>
      <c r="D42" s="506"/>
      <c r="E42" s="506"/>
      <c r="F42" s="506"/>
      <c r="G42" s="506"/>
      <c r="H42" s="506"/>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15"/>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7AF99-7275-412C-8D9A-175BE63DBB8A}">
  <sheetPr>
    <tabColor theme="8"/>
  </sheetPr>
  <dimension ref="B1:G27"/>
  <sheetViews>
    <sheetView tabSelected="1" view="pageBreakPreview" zoomScaleNormal="100" zoomScaleSheetLayoutView="100" workbookViewId="0">
      <selection activeCell="K13" sqref="K13"/>
    </sheetView>
  </sheetViews>
  <sheetFormatPr defaultRowHeight="13.2" x14ac:dyDescent="0.2"/>
  <cols>
    <col min="1" max="1" width="1.77734375" style="3879" customWidth="1"/>
    <col min="2" max="2" width="11.33203125" style="3879" customWidth="1"/>
    <col min="3" max="3" width="17.33203125" style="3879" customWidth="1"/>
    <col min="4" max="4" width="16.88671875" style="3879" customWidth="1"/>
    <col min="5" max="5" width="19.44140625" style="3879" customWidth="1"/>
    <col min="6" max="6" width="16.77734375" style="3879" customWidth="1"/>
    <col min="7" max="7" width="21.77734375" style="3879" customWidth="1"/>
    <col min="8" max="8" width="2.109375" style="3879" customWidth="1"/>
    <col min="9" max="9" width="2.77734375" style="3879" customWidth="1"/>
    <col min="10" max="256" width="8.88671875" style="3879"/>
    <col min="257" max="257" width="1.21875" style="3879" customWidth="1"/>
    <col min="258" max="259" width="17.33203125" style="3879" customWidth="1"/>
    <col min="260" max="260" width="16.88671875" style="3879" customWidth="1"/>
    <col min="261" max="261" width="19.44140625" style="3879" customWidth="1"/>
    <col min="262" max="262" width="16.77734375" style="3879" customWidth="1"/>
    <col min="263" max="263" width="16.88671875" style="3879" customWidth="1"/>
    <col min="264" max="264" width="4.109375" style="3879" customWidth="1"/>
    <col min="265" max="265" width="2.77734375" style="3879" customWidth="1"/>
    <col min="266" max="512" width="8.88671875" style="3879"/>
    <col min="513" max="513" width="1.21875" style="3879" customWidth="1"/>
    <col min="514" max="515" width="17.33203125" style="3879" customWidth="1"/>
    <col min="516" max="516" width="16.88671875" style="3879" customWidth="1"/>
    <col min="517" max="517" width="19.44140625" style="3879" customWidth="1"/>
    <col min="518" max="518" width="16.77734375" style="3879" customWidth="1"/>
    <col min="519" max="519" width="16.88671875" style="3879" customWidth="1"/>
    <col min="520" max="520" width="4.109375" style="3879" customWidth="1"/>
    <col min="521" max="521" width="2.77734375" style="3879" customWidth="1"/>
    <col min="522" max="768" width="8.88671875" style="3879"/>
    <col min="769" max="769" width="1.21875" style="3879" customWidth="1"/>
    <col min="770" max="771" width="17.33203125" style="3879" customWidth="1"/>
    <col min="772" max="772" width="16.88671875" style="3879" customWidth="1"/>
    <col min="773" max="773" width="19.44140625" style="3879" customWidth="1"/>
    <col min="774" max="774" width="16.77734375" style="3879" customWidth="1"/>
    <col min="775" max="775" width="16.88671875" style="3879" customWidth="1"/>
    <col min="776" max="776" width="4.109375" style="3879" customWidth="1"/>
    <col min="777" max="777" width="2.77734375" style="3879" customWidth="1"/>
    <col min="778" max="1024" width="8.88671875" style="3879"/>
    <col min="1025" max="1025" width="1.21875" style="3879" customWidth="1"/>
    <col min="1026" max="1027" width="17.33203125" style="3879" customWidth="1"/>
    <col min="1028" max="1028" width="16.88671875" style="3879" customWidth="1"/>
    <col min="1029" max="1029" width="19.44140625" style="3879" customWidth="1"/>
    <col min="1030" max="1030" width="16.77734375" style="3879" customWidth="1"/>
    <col min="1031" max="1031" width="16.88671875" style="3879" customWidth="1"/>
    <col min="1032" max="1032" width="4.109375" style="3879" customWidth="1"/>
    <col min="1033" max="1033" width="2.77734375" style="3879" customWidth="1"/>
    <col min="1034" max="1280" width="8.88671875" style="3879"/>
    <col min="1281" max="1281" width="1.21875" style="3879" customWidth="1"/>
    <col min="1282" max="1283" width="17.33203125" style="3879" customWidth="1"/>
    <col min="1284" max="1284" width="16.88671875" style="3879" customWidth="1"/>
    <col min="1285" max="1285" width="19.44140625" style="3879" customWidth="1"/>
    <col min="1286" max="1286" width="16.77734375" style="3879" customWidth="1"/>
    <col min="1287" max="1287" width="16.88671875" style="3879" customWidth="1"/>
    <col min="1288" max="1288" width="4.109375" style="3879" customWidth="1"/>
    <col min="1289" max="1289" width="2.77734375" style="3879" customWidth="1"/>
    <col min="1290" max="1536" width="8.88671875" style="3879"/>
    <col min="1537" max="1537" width="1.21875" style="3879" customWidth="1"/>
    <col min="1538" max="1539" width="17.33203125" style="3879" customWidth="1"/>
    <col min="1540" max="1540" width="16.88671875" style="3879" customWidth="1"/>
    <col min="1541" max="1541" width="19.44140625" style="3879" customWidth="1"/>
    <col min="1542" max="1542" width="16.77734375" style="3879" customWidth="1"/>
    <col min="1543" max="1543" width="16.88671875" style="3879" customWidth="1"/>
    <col min="1544" max="1544" width="4.109375" style="3879" customWidth="1"/>
    <col min="1545" max="1545" width="2.77734375" style="3879" customWidth="1"/>
    <col min="1546" max="1792" width="8.88671875" style="3879"/>
    <col min="1793" max="1793" width="1.21875" style="3879" customWidth="1"/>
    <col min="1794" max="1795" width="17.33203125" style="3879" customWidth="1"/>
    <col min="1796" max="1796" width="16.88671875" style="3879" customWidth="1"/>
    <col min="1797" max="1797" width="19.44140625" style="3879" customWidth="1"/>
    <col min="1798" max="1798" width="16.77734375" style="3879" customWidth="1"/>
    <col min="1799" max="1799" width="16.88671875" style="3879" customWidth="1"/>
    <col min="1800" max="1800" width="4.109375" style="3879" customWidth="1"/>
    <col min="1801" max="1801" width="2.77734375" style="3879" customWidth="1"/>
    <col min="1802" max="2048" width="8.88671875" style="3879"/>
    <col min="2049" max="2049" width="1.21875" style="3879" customWidth="1"/>
    <col min="2050" max="2051" width="17.33203125" style="3879" customWidth="1"/>
    <col min="2052" max="2052" width="16.88671875" style="3879" customWidth="1"/>
    <col min="2053" max="2053" width="19.44140625" style="3879" customWidth="1"/>
    <col min="2054" max="2054" width="16.77734375" style="3879" customWidth="1"/>
    <col min="2055" max="2055" width="16.88671875" style="3879" customWidth="1"/>
    <col min="2056" max="2056" width="4.109375" style="3879" customWidth="1"/>
    <col min="2057" max="2057" width="2.77734375" style="3879" customWidth="1"/>
    <col min="2058" max="2304" width="8.88671875" style="3879"/>
    <col min="2305" max="2305" width="1.21875" style="3879" customWidth="1"/>
    <col min="2306" max="2307" width="17.33203125" style="3879" customWidth="1"/>
    <col min="2308" max="2308" width="16.88671875" style="3879" customWidth="1"/>
    <col min="2309" max="2309" width="19.44140625" style="3879" customWidth="1"/>
    <col min="2310" max="2310" width="16.77734375" style="3879" customWidth="1"/>
    <col min="2311" max="2311" width="16.88671875" style="3879" customWidth="1"/>
    <col min="2312" max="2312" width="4.109375" style="3879" customWidth="1"/>
    <col min="2313" max="2313" width="2.77734375" style="3879" customWidth="1"/>
    <col min="2314" max="2560" width="8.88671875" style="3879"/>
    <col min="2561" max="2561" width="1.21875" style="3879" customWidth="1"/>
    <col min="2562" max="2563" width="17.33203125" style="3879" customWidth="1"/>
    <col min="2564" max="2564" width="16.88671875" style="3879" customWidth="1"/>
    <col min="2565" max="2565" width="19.44140625" style="3879" customWidth="1"/>
    <col min="2566" max="2566" width="16.77734375" style="3879" customWidth="1"/>
    <col min="2567" max="2567" width="16.88671875" style="3879" customWidth="1"/>
    <col min="2568" max="2568" width="4.109375" style="3879" customWidth="1"/>
    <col min="2569" max="2569" width="2.77734375" style="3879" customWidth="1"/>
    <col min="2570" max="2816" width="8.88671875" style="3879"/>
    <col min="2817" max="2817" width="1.21875" style="3879" customWidth="1"/>
    <col min="2818" max="2819" width="17.33203125" style="3879" customWidth="1"/>
    <col min="2820" max="2820" width="16.88671875" style="3879" customWidth="1"/>
    <col min="2821" max="2821" width="19.44140625" style="3879" customWidth="1"/>
    <col min="2822" max="2822" width="16.77734375" style="3879" customWidth="1"/>
    <col min="2823" max="2823" width="16.88671875" style="3879" customWidth="1"/>
    <col min="2824" max="2824" width="4.109375" style="3879" customWidth="1"/>
    <col min="2825" max="2825" width="2.77734375" style="3879" customWidth="1"/>
    <col min="2826" max="3072" width="8.88671875" style="3879"/>
    <col min="3073" max="3073" width="1.21875" style="3879" customWidth="1"/>
    <col min="3074" max="3075" width="17.33203125" style="3879" customWidth="1"/>
    <col min="3076" max="3076" width="16.88671875" style="3879" customWidth="1"/>
    <col min="3077" max="3077" width="19.44140625" style="3879" customWidth="1"/>
    <col min="3078" max="3078" width="16.77734375" style="3879" customWidth="1"/>
    <col min="3079" max="3079" width="16.88671875" style="3879" customWidth="1"/>
    <col min="3080" max="3080" width="4.109375" style="3879" customWidth="1"/>
    <col min="3081" max="3081" width="2.77734375" style="3879" customWidth="1"/>
    <col min="3082" max="3328" width="8.88671875" style="3879"/>
    <col min="3329" max="3329" width="1.21875" style="3879" customWidth="1"/>
    <col min="3330" max="3331" width="17.33203125" style="3879" customWidth="1"/>
    <col min="3332" max="3332" width="16.88671875" style="3879" customWidth="1"/>
    <col min="3333" max="3333" width="19.44140625" style="3879" customWidth="1"/>
    <col min="3334" max="3334" width="16.77734375" style="3879" customWidth="1"/>
    <col min="3335" max="3335" width="16.88671875" style="3879" customWidth="1"/>
    <col min="3336" max="3336" width="4.109375" style="3879" customWidth="1"/>
    <col min="3337" max="3337" width="2.77734375" style="3879" customWidth="1"/>
    <col min="3338" max="3584" width="8.88671875" style="3879"/>
    <col min="3585" max="3585" width="1.21875" style="3879" customWidth="1"/>
    <col min="3586" max="3587" width="17.33203125" style="3879" customWidth="1"/>
    <col min="3588" max="3588" width="16.88671875" style="3879" customWidth="1"/>
    <col min="3589" max="3589" width="19.44140625" style="3879" customWidth="1"/>
    <col min="3590" max="3590" width="16.77734375" style="3879" customWidth="1"/>
    <col min="3591" max="3591" width="16.88671875" style="3879" customWidth="1"/>
    <col min="3592" max="3592" width="4.109375" style="3879" customWidth="1"/>
    <col min="3593" max="3593" width="2.77734375" style="3879" customWidth="1"/>
    <col min="3594" max="3840" width="8.88671875" style="3879"/>
    <col min="3841" max="3841" width="1.21875" style="3879" customWidth="1"/>
    <col min="3842" max="3843" width="17.33203125" style="3879" customWidth="1"/>
    <col min="3844" max="3844" width="16.88671875" style="3879" customWidth="1"/>
    <col min="3845" max="3845" width="19.44140625" style="3879" customWidth="1"/>
    <col min="3846" max="3846" width="16.77734375" style="3879" customWidth="1"/>
    <col min="3847" max="3847" width="16.88671875" style="3879" customWidth="1"/>
    <col min="3848" max="3848" width="4.109375" style="3879" customWidth="1"/>
    <col min="3849" max="3849" width="2.77734375" style="3879" customWidth="1"/>
    <col min="3850" max="4096" width="8.88671875" style="3879"/>
    <col min="4097" max="4097" width="1.21875" style="3879" customWidth="1"/>
    <col min="4098" max="4099" width="17.33203125" style="3879" customWidth="1"/>
    <col min="4100" max="4100" width="16.88671875" style="3879" customWidth="1"/>
    <col min="4101" max="4101" width="19.44140625" style="3879" customWidth="1"/>
    <col min="4102" max="4102" width="16.77734375" style="3879" customWidth="1"/>
    <col min="4103" max="4103" width="16.88671875" style="3879" customWidth="1"/>
    <col min="4104" max="4104" width="4.109375" style="3879" customWidth="1"/>
    <col min="4105" max="4105" width="2.77734375" style="3879" customWidth="1"/>
    <col min="4106" max="4352" width="8.88671875" style="3879"/>
    <col min="4353" max="4353" width="1.21875" style="3879" customWidth="1"/>
    <col min="4354" max="4355" width="17.33203125" style="3879" customWidth="1"/>
    <col min="4356" max="4356" width="16.88671875" style="3879" customWidth="1"/>
    <col min="4357" max="4357" width="19.44140625" style="3879" customWidth="1"/>
    <col min="4358" max="4358" width="16.77734375" style="3879" customWidth="1"/>
    <col min="4359" max="4359" width="16.88671875" style="3879" customWidth="1"/>
    <col min="4360" max="4360" width="4.109375" style="3879" customWidth="1"/>
    <col min="4361" max="4361" width="2.77734375" style="3879" customWidth="1"/>
    <col min="4362" max="4608" width="8.88671875" style="3879"/>
    <col min="4609" max="4609" width="1.21875" style="3879" customWidth="1"/>
    <col min="4610" max="4611" width="17.33203125" style="3879" customWidth="1"/>
    <col min="4612" max="4612" width="16.88671875" style="3879" customWidth="1"/>
    <col min="4613" max="4613" width="19.44140625" style="3879" customWidth="1"/>
    <col min="4614" max="4614" width="16.77734375" style="3879" customWidth="1"/>
    <col min="4615" max="4615" width="16.88671875" style="3879" customWidth="1"/>
    <col min="4616" max="4616" width="4.109375" style="3879" customWidth="1"/>
    <col min="4617" max="4617" width="2.77734375" style="3879" customWidth="1"/>
    <col min="4618" max="4864" width="8.88671875" style="3879"/>
    <col min="4865" max="4865" width="1.21875" style="3879" customWidth="1"/>
    <col min="4866" max="4867" width="17.33203125" style="3879" customWidth="1"/>
    <col min="4868" max="4868" width="16.88671875" style="3879" customWidth="1"/>
    <col min="4869" max="4869" width="19.44140625" style="3879" customWidth="1"/>
    <col min="4870" max="4870" width="16.77734375" style="3879" customWidth="1"/>
    <col min="4871" max="4871" width="16.88671875" style="3879" customWidth="1"/>
    <col min="4872" max="4872" width="4.109375" style="3879" customWidth="1"/>
    <col min="4873" max="4873" width="2.77734375" style="3879" customWidth="1"/>
    <col min="4874" max="5120" width="8.88671875" style="3879"/>
    <col min="5121" max="5121" width="1.21875" style="3879" customWidth="1"/>
    <col min="5122" max="5123" width="17.33203125" style="3879" customWidth="1"/>
    <col min="5124" max="5124" width="16.88671875" style="3879" customWidth="1"/>
    <col min="5125" max="5125" width="19.44140625" style="3879" customWidth="1"/>
    <col min="5126" max="5126" width="16.77734375" style="3879" customWidth="1"/>
    <col min="5127" max="5127" width="16.88671875" style="3879" customWidth="1"/>
    <col min="5128" max="5128" width="4.109375" style="3879" customWidth="1"/>
    <col min="5129" max="5129" width="2.77734375" style="3879" customWidth="1"/>
    <col min="5130" max="5376" width="8.88671875" style="3879"/>
    <col min="5377" max="5377" width="1.21875" style="3879" customWidth="1"/>
    <col min="5378" max="5379" width="17.33203125" style="3879" customWidth="1"/>
    <col min="5380" max="5380" width="16.88671875" style="3879" customWidth="1"/>
    <col min="5381" max="5381" width="19.44140625" style="3879" customWidth="1"/>
    <col min="5382" max="5382" width="16.77734375" style="3879" customWidth="1"/>
    <col min="5383" max="5383" width="16.88671875" style="3879" customWidth="1"/>
    <col min="5384" max="5384" width="4.109375" style="3879" customWidth="1"/>
    <col min="5385" max="5385" width="2.77734375" style="3879" customWidth="1"/>
    <col min="5386" max="5632" width="8.88671875" style="3879"/>
    <col min="5633" max="5633" width="1.21875" style="3879" customWidth="1"/>
    <col min="5634" max="5635" width="17.33203125" style="3879" customWidth="1"/>
    <col min="5636" max="5636" width="16.88671875" style="3879" customWidth="1"/>
    <col min="5637" max="5637" width="19.44140625" style="3879" customWidth="1"/>
    <col min="5638" max="5638" width="16.77734375" style="3879" customWidth="1"/>
    <col min="5639" max="5639" width="16.88671875" style="3879" customWidth="1"/>
    <col min="5640" max="5640" width="4.109375" style="3879" customWidth="1"/>
    <col min="5641" max="5641" width="2.77734375" style="3879" customWidth="1"/>
    <col min="5642" max="5888" width="8.88671875" style="3879"/>
    <col min="5889" max="5889" width="1.21875" style="3879" customWidth="1"/>
    <col min="5890" max="5891" width="17.33203125" style="3879" customWidth="1"/>
    <col min="5892" max="5892" width="16.88671875" style="3879" customWidth="1"/>
    <col min="5893" max="5893" width="19.44140625" style="3879" customWidth="1"/>
    <col min="5894" max="5894" width="16.77734375" style="3879" customWidth="1"/>
    <col min="5895" max="5895" width="16.88671875" style="3879" customWidth="1"/>
    <col min="5896" max="5896" width="4.109375" style="3879" customWidth="1"/>
    <col min="5897" max="5897" width="2.77734375" style="3879" customWidth="1"/>
    <col min="5898" max="6144" width="8.88671875" style="3879"/>
    <col min="6145" max="6145" width="1.21875" style="3879" customWidth="1"/>
    <col min="6146" max="6147" width="17.33203125" style="3879" customWidth="1"/>
    <col min="6148" max="6148" width="16.88671875" style="3879" customWidth="1"/>
    <col min="6149" max="6149" width="19.44140625" style="3879" customWidth="1"/>
    <col min="6150" max="6150" width="16.77734375" style="3879" customWidth="1"/>
    <col min="6151" max="6151" width="16.88671875" style="3879" customWidth="1"/>
    <col min="6152" max="6152" width="4.109375" style="3879" customWidth="1"/>
    <col min="6153" max="6153" width="2.77734375" style="3879" customWidth="1"/>
    <col min="6154" max="6400" width="8.88671875" style="3879"/>
    <col min="6401" max="6401" width="1.21875" style="3879" customWidth="1"/>
    <col min="6402" max="6403" width="17.33203125" style="3879" customWidth="1"/>
    <col min="6404" max="6404" width="16.88671875" style="3879" customWidth="1"/>
    <col min="6405" max="6405" width="19.44140625" style="3879" customWidth="1"/>
    <col min="6406" max="6406" width="16.77734375" style="3879" customWidth="1"/>
    <col min="6407" max="6407" width="16.88671875" style="3879" customWidth="1"/>
    <col min="6408" max="6408" width="4.109375" style="3879" customWidth="1"/>
    <col min="6409" max="6409" width="2.77734375" style="3879" customWidth="1"/>
    <col min="6410" max="6656" width="8.88671875" style="3879"/>
    <col min="6657" max="6657" width="1.21875" style="3879" customWidth="1"/>
    <col min="6658" max="6659" width="17.33203125" style="3879" customWidth="1"/>
    <col min="6660" max="6660" width="16.88671875" style="3879" customWidth="1"/>
    <col min="6661" max="6661" width="19.44140625" style="3879" customWidth="1"/>
    <col min="6662" max="6662" width="16.77734375" style="3879" customWidth="1"/>
    <col min="6663" max="6663" width="16.88671875" style="3879" customWidth="1"/>
    <col min="6664" max="6664" width="4.109375" style="3879" customWidth="1"/>
    <col min="6665" max="6665" width="2.77734375" style="3879" customWidth="1"/>
    <col min="6666" max="6912" width="8.88671875" style="3879"/>
    <col min="6913" max="6913" width="1.21875" style="3879" customWidth="1"/>
    <col min="6914" max="6915" width="17.33203125" style="3879" customWidth="1"/>
    <col min="6916" max="6916" width="16.88671875" style="3879" customWidth="1"/>
    <col min="6917" max="6917" width="19.44140625" style="3879" customWidth="1"/>
    <col min="6918" max="6918" width="16.77734375" style="3879" customWidth="1"/>
    <col min="6919" max="6919" width="16.88671875" style="3879" customWidth="1"/>
    <col min="6920" max="6920" width="4.109375" style="3879" customWidth="1"/>
    <col min="6921" max="6921" width="2.77734375" style="3879" customWidth="1"/>
    <col min="6922" max="7168" width="8.88671875" style="3879"/>
    <col min="7169" max="7169" width="1.21875" style="3879" customWidth="1"/>
    <col min="7170" max="7171" width="17.33203125" style="3879" customWidth="1"/>
    <col min="7172" max="7172" width="16.88671875" style="3879" customWidth="1"/>
    <col min="7173" max="7173" width="19.44140625" style="3879" customWidth="1"/>
    <col min="7174" max="7174" width="16.77734375" style="3879" customWidth="1"/>
    <col min="7175" max="7175" width="16.88671875" style="3879" customWidth="1"/>
    <col min="7176" max="7176" width="4.109375" style="3879" customWidth="1"/>
    <col min="7177" max="7177" width="2.77734375" style="3879" customWidth="1"/>
    <col min="7178" max="7424" width="8.88671875" style="3879"/>
    <col min="7425" max="7425" width="1.21875" style="3879" customWidth="1"/>
    <col min="7426" max="7427" width="17.33203125" style="3879" customWidth="1"/>
    <col min="7428" max="7428" width="16.88671875" style="3879" customWidth="1"/>
    <col min="7429" max="7429" width="19.44140625" style="3879" customWidth="1"/>
    <col min="7430" max="7430" width="16.77734375" style="3879" customWidth="1"/>
    <col min="7431" max="7431" width="16.88671875" style="3879" customWidth="1"/>
    <col min="7432" max="7432" width="4.109375" style="3879" customWidth="1"/>
    <col min="7433" max="7433" width="2.77734375" style="3879" customWidth="1"/>
    <col min="7434" max="7680" width="8.88671875" style="3879"/>
    <col min="7681" max="7681" width="1.21875" style="3879" customWidth="1"/>
    <col min="7682" max="7683" width="17.33203125" style="3879" customWidth="1"/>
    <col min="7684" max="7684" width="16.88671875" style="3879" customWidth="1"/>
    <col min="7685" max="7685" width="19.44140625" style="3879" customWidth="1"/>
    <col min="7686" max="7686" width="16.77734375" style="3879" customWidth="1"/>
    <col min="7687" max="7687" width="16.88671875" style="3879" customWidth="1"/>
    <col min="7688" max="7688" width="4.109375" style="3879" customWidth="1"/>
    <col min="7689" max="7689" width="2.77734375" style="3879" customWidth="1"/>
    <col min="7690" max="7936" width="8.88671875" style="3879"/>
    <col min="7937" max="7937" width="1.21875" style="3879" customWidth="1"/>
    <col min="7938" max="7939" width="17.33203125" style="3879" customWidth="1"/>
    <col min="7940" max="7940" width="16.88671875" style="3879" customWidth="1"/>
    <col min="7941" max="7941" width="19.44140625" style="3879" customWidth="1"/>
    <col min="7942" max="7942" width="16.77734375" style="3879" customWidth="1"/>
    <col min="7943" max="7943" width="16.88671875" style="3879" customWidth="1"/>
    <col min="7944" max="7944" width="4.109375" style="3879" customWidth="1"/>
    <col min="7945" max="7945" width="2.77734375" style="3879" customWidth="1"/>
    <col min="7946" max="8192" width="8.88671875" style="3879"/>
    <col min="8193" max="8193" width="1.21875" style="3879" customWidth="1"/>
    <col min="8194" max="8195" width="17.33203125" style="3879" customWidth="1"/>
    <col min="8196" max="8196" width="16.88671875" style="3879" customWidth="1"/>
    <col min="8197" max="8197" width="19.44140625" style="3879" customWidth="1"/>
    <col min="8198" max="8198" width="16.77734375" style="3879" customWidth="1"/>
    <col min="8199" max="8199" width="16.88671875" style="3879" customWidth="1"/>
    <col min="8200" max="8200" width="4.109375" style="3879" customWidth="1"/>
    <col min="8201" max="8201" width="2.77734375" style="3879" customWidth="1"/>
    <col min="8202" max="8448" width="8.88671875" style="3879"/>
    <col min="8449" max="8449" width="1.21875" style="3879" customWidth="1"/>
    <col min="8450" max="8451" width="17.33203125" style="3879" customWidth="1"/>
    <col min="8452" max="8452" width="16.88671875" style="3879" customWidth="1"/>
    <col min="8453" max="8453" width="19.44140625" style="3879" customWidth="1"/>
    <col min="8454" max="8454" width="16.77734375" style="3879" customWidth="1"/>
    <col min="8455" max="8455" width="16.88671875" style="3879" customWidth="1"/>
    <col min="8456" max="8456" width="4.109375" style="3879" customWidth="1"/>
    <col min="8457" max="8457" width="2.77734375" style="3879" customWidth="1"/>
    <col min="8458" max="8704" width="8.88671875" style="3879"/>
    <col min="8705" max="8705" width="1.21875" style="3879" customWidth="1"/>
    <col min="8706" max="8707" width="17.33203125" style="3879" customWidth="1"/>
    <col min="8708" max="8708" width="16.88671875" style="3879" customWidth="1"/>
    <col min="8709" max="8709" width="19.44140625" style="3879" customWidth="1"/>
    <col min="8710" max="8710" width="16.77734375" style="3879" customWidth="1"/>
    <col min="8711" max="8711" width="16.88671875" style="3879" customWidth="1"/>
    <col min="8712" max="8712" width="4.109375" style="3879" customWidth="1"/>
    <col min="8713" max="8713" width="2.77734375" style="3879" customWidth="1"/>
    <col min="8714" max="8960" width="8.88671875" style="3879"/>
    <col min="8961" max="8961" width="1.21875" style="3879" customWidth="1"/>
    <col min="8962" max="8963" width="17.33203125" style="3879" customWidth="1"/>
    <col min="8964" max="8964" width="16.88671875" style="3879" customWidth="1"/>
    <col min="8965" max="8965" width="19.44140625" style="3879" customWidth="1"/>
    <col min="8966" max="8966" width="16.77734375" style="3879" customWidth="1"/>
    <col min="8967" max="8967" width="16.88671875" style="3879" customWidth="1"/>
    <col min="8968" max="8968" width="4.109375" style="3879" customWidth="1"/>
    <col min="8969" max="8969" width="2.77734375" style="3879" customWidth="1"/>
    <col min="8970" max="9216" width="8.88671875" style="3879"/>
    <col min="9217" max="9217" width="1.21875" style="3879" customWidth="1"/>
    <col min="9218" max="9219" width="17.33203125" style="3879" customWidth="1"/>
    <col min="9220" max="9220" width="16.88671875" style="3879" customWidth="1"/>
    <col min="9221" max="9221" width="19.44140625" style="3879" customWidth="1"/>
    <col min="9222" max="9222" width="16.77734375" style="3879" customWidth="1"/>
    <col min="9223" max="9223" width="16.88671875" style="3879" customWidth="1"/>
    <col min="9224" max="9224" width="4.109375" style="3879" customWidth="1"/>
    <col min="9225" max="9225" width="2.77734375" style="3879" customWidth="1"/>
    <col min="9226" max="9472" width="8.88671875" style="3879"/>
    <col min="9473" max="9473" width="1.21875" style="3879" customWidth="1"/>
    <col min="9474" max="9475" width="17.33203125" style="3879" customWidth="1"/>
    <col min="9476" max="9476" width="16.88671875" style="3879" customWidth="1"/>
    <col min="9477" max="9477" width="19.44140625" style="3879" customWidth="1"/>
    <col min="9478" max="9478" width="16.77734375" style="3879" customWidth="1"/>
    <col min="9479" max="9479" width="16.88671875" style="3879" customWidth="1"/>
    <col min="9480" max="9480" width="4.109375" style="3879" customWidth="1"/>
    <col min="9481" max="9481" width="2.77734375" style="3879" customWidth="1"/>
    <col min="9482" max="9728" width="8.88671875" style="3879"/>
    <col min="9729" max="9729" width="1.21875" style="3879" customWidth="1"/>
    <col min="9730" max="9731" width="17.33203125" style="3879" customWidth="1"/>
    <col min="9732" max="9732" width="16.88671875" style="3879" customWidth="1"/>
    <col min="9733" max="9733" width="19.44140625" style="3879" customWidth="1"/>
    <col min="9734" max="9734" width="16.77734375" style="3879" customWidth="1"/>
    <col min="9735" max="9735" width="16.88671875" style="3879" customWidth="1"/>
    <col min="9736" max="9736" width="4.109375" style="3879" customWidth="1"/>
    <col min="9737" max="9737" width="2.77734375" style="3879" customWidth="1"/>
    <col min="9738" max="9984" width="8.88671875" style="3879"/>
    <col min="9985" max="9985" width="1.21875" style="3879" customWidth="1"/>
    <col min="9986" max="9987" width="17.33203125" style="3879" customWidth="1"/>
    <col min="9988" max="9988" width="16.88671875" style="3879" customWidth="1"/>
    <col min="9989" max="9989" width="19.44140625" style="3879" customWidth="1"/>
    <col min="9990" max="9990" width="16.77734375" style="3879" customWidth="1"/>
    <col min="9991" max="9991" width="16.88671875" style="3879" customWidth="1"/>
    <col min="9992" max="9992" width="4.109375" style="3879" customWidth="1"/>
    <col min="9993" max="9993" width="2.77734375" style="3879" customWidth="1"/>
    <col min="9994" max="10240" width="8.88671875" style="3879"/>
    <col min="10241" max="10241" width="1.21875" style="3879" customWidth="1"/>
    <col min="10242" max="10243" width="17.33203125" style="3879" customWidth="1"/>
    <col min="10244" max="10244" width="16.88671875" style="3879" customWidth="1"/>
    <col min="10245" max="10245" width="19.44140625" style="3879" customWidth="1"/>
    <col min="10246" max="10246" width="16.77734375" style="3879" customWidth="1"/>
    <col min="10247" max="10247" width="16.88671875" style="3879" customWidth="1"/>
    <col min="10248" max="10248" width="4.109375" style="3879" customWidth="1"/>
    <col min="10249" max="10249" width="2.77734375" style="3879" customWidth="1"/>
    <col min="10250" max="10496" width="8.88671875" style="3879"/>
    <col min="10497" max="10497" width="1.21875" style="3879" customWidth="1"/>
    <col min="10498" max="10499" width="17.33203125" style="3879" customWidth="1"/>
    <col min="10500" max="10500" width="16.88671875" style="3879" customWidth="1"/>
    <col min="10501" max="10501" width="19.44140625" style="3879" customWidth="1"/>
    <col min="10502" max="10502" width="16.77734375" style="3879" customWidth="1"/>
    <col min="10503" max="10503" width="16.88671875" style="3879" customWidth="1"/>
    <col min="10504" max="10504" width="4.109375" style="3879" customWidth="1"/>
    <col min="10505" max="10505" width="2.77734375" style="3879" customWidth="1"/>
    <col min="10506" max="10752" width="8.88671875" style="3879"/>
    <col min="10753" max="10753" width="1.21875" style="3879" customWidth="1"/>
    <col min="10754" max="10755" width="17.33203125" style="3879" customWidth="1"/>
    <col min="10756" max="10756" width="16.88671875" style="3879" customWidth="1"/>
    <col min="10757" max="10757" width="19.44140625" style="3879" customWidth="1"/>
    <col min="10758" max="10758" width="16.77734375" style="3879" customWidth="1"/>
    <col min="10759" max="10759" width="16.88671875" style="3879" customWidth="1"/>
    <col min="10760" max="10760" width="4.109375" style="3879" customWidth="1"/>
    <col min="10761" max="10761" width="2.77734375" style="3879" customWidth="1"/>
    <col min="10762" max="11008" width="8.88671875" style="3879"/>
    <col min="11009" max="11009" width="1.21875" style="3879" customWidth="1"/>
    <col min="11010" max="11011" width="17.33203125" style="3879" customWidth="1"/>
    <col min="11012" max="11012" width="16.88671875" style="3879" customWidth="1"/>
    <col min="11013" max="11013" width="19.44140625" style="3879" customWidth="1"/>
    <col min="11014" max="11014" width="16.77734375" style="3879" customWidth="1"/>
    <col min="11015" max="11015" width="16.88671875" style="3879" customWidth="1"/>
    <col min="11016" max="11016" width="4.109375" style="3879" customWidth="1"/>
    <col min="11017" max="11017" width="2.77734375" style="3879" customWidth="1"/>
    <col min="11018" max="11264" width="8.88671875" style="3879"/>
    <col min="11265" max="11265" width="1.21875" style="3879" customWidth="1"/>
    <col min="11266" max="11267" width="17.33203125" style="3879" customWidth="1"/>
    <col min="11268" max="11268" width="16.88671875" style="3879" customWidth="1"/>
    <col min="11269" max="11269" width="19.44140625" style="3879" customWidth="1"/>
    <col min="11270" max="11270" width="16.77734375" style="3879" customWidth="1"/>
    <col min="11271" max="11271" width="16.88671875" style="3879" customWidth="1"/>
    <col min="11272" max="11272" width="4.109375" style="3879" customWidth="1"/>
    <col min="11273" max="11273" width="2.77734375" style="3879" customWidth="1"/>
    <col min="11274" max="11520" width="8.88671875" style="3879"/>
    <col min="11521" max="11521" width="1.21875" style="3879" customWidth="1"/>
    <col min="11522" max="11523" width="17.33203125" style="3879" customWidth="1"/>
    <col min="11524" max="11524" width="16.88671875" style="3879" customWidth="1"/>
    <col min="11525" max="11525" width="19.44140625" style="3879" customWidth="1"/>
    <col min="11526" max="11526" width="16.77734375" style="3879" customWidth="1"/>
    <col min="11527" max="11527" width="16.88671875" style="3879" customWidth="1"/>
    <col min="11528" max="11528" width="4.109375" style="3879" customWidth="1"/>
    <col min="11529" max="11529" width="2.77734375" style="3879" customWidth="1"/>
    <col min="11530" max="11776" width="8.88671875" style="3879"/>
    <col min="11777" max="11777" width="1.21875" style="3879" customWidth="1"/>
    <col min="11778" max="11779" width="17.33203125" style="3879" customWidth="1"/>
    <col min="11780" max="11780" width="16.88671875" style="3879" customWidth="1"/>
    <col min="11781" max="11781" width="19.44140625" style="3879" customWidth="1"/>
    <col min="11782" max="11782" width="16.77734375" style="3879" customWidth="1"/>
    <col min="11783" max="11783" width="16.88671875" style="3879" customWidth="1"/>
    <col min="11784" max="11784" width="4.109375" style="3879" customWidth="1"/>
    <col min="11785" max="11785" width="2.77734375" style="3879" customWidth="1"/>
    <col min="11786" max="12032" width="8.88671875" style="3879"/>
    <col min="12033" max="12033" width="1.21875" style="3879" customWidth="1"/>
    <col min="12034" max="12035" width="17.33203125" style="3879" customWidth="1"/>
    <col min="12036" max="12036" width="16.88671875" style="3879" customWidth="1"/>
    <col min="12037" max="12037" width="19.44140625" style="3879" customWidth="1"/>
    <col min="12038" max="12038" width="16.77734375" style="3879" customWidth="1"/>
    <col min="12039" max="12039" width="16.88671875" style="3879" customWidth="1"/>
    <col min="12040" max="12040" width="4.109375" style="3879" customWidth="1"/>
    <col min="12041" max="12041" width="2.77734375" style="3879" customWidth="1"/>
    <col min="12042" max="12288" width="8.88671875" style="3879"/>
    <col min="12289" max="12289" width="1.21875" style="3879" customWidth="1"/>
    <col min="12290" max="12291" width="17.33203125" style="3879" customWidth="1"/>
    <col min="12292" max="12292" width="16.88671875" style="3879" customWidth="1"/>
    <col min="12293" max="12293" width="19.44140625" style="3879" customWidth="1"/>
    <col min="12294" max="12294" width="16.77734375" style="3879" customWidth="1"/>
    <col min="12295" max="12295" width="16.88671875" style="3879" customWidth="1"/>
    <col min="12296" max="12296" width="4.109375" style="3879" customWidth="1"/>
    <col min="12297" max="12297" width="2.77734375" style="3879" customWidth="1"/>
    <col min="12298" max="12544" width="8.88671875" style="3879"/>
    <col min="12545" max="12545" width="1.21875" style="3879" customWidth="1"/>
    <col min="12546" max="12547" width="17.33203125" style="3879" customWidth="1"/>
    <col min="12548" max="12548" width="16.88671875" style="3879" customWidth="1"/>
    <col min="12549" max="12549" width="19.44140625" style="3879" customWidth="1"/>
    <col min="12550" max="12550" width="16.77734375" style="3879" customWidth="1"/>
    <col min="12551" max="12551" width="16.88671875" style="3879" customWidth="1"/>
    <col min="12552" max="12552" width="4.109375" style="3879" customWidth="1"/>
    <col min="12553" max="12553" width="2.77734375" style="3879" customWidth="1"/>
    <col min="12554" max="12800" width="8.88671875" style="3879"/>
    <col min="12801" max="12801" width="1.21875" style="3879" customWidth="1"/>
    <col min="12802" max="12803" width="17.33203125" style="3879" customWidth="1"/>
    <col min="12804" max="12804" width="16.88671875" style="3879" customWidth="1"/>
    <col min="12805" max="12805" width="19.44140625" style="3879" customWidth="1"/>
    <col min="12806" max="12806" width="16.77734375" style="3879" customWidth="1"/>
    <col min="12807" max="12807" width="16.88671875" style="3879" customWidth="1"/>
    <col min="12808" max="12808" width="4.109375" style="3879" customWidth="1"/>
    <col min="12809" max="12809" width="2.77734375" style="3879" customWidth="1"/>
    <col min="12810" max="13056" width="8.88671875" style="3879"/>
    <col min="13057" max="13057" width="1.21875" style="3879" customWidth="1"/>
    <col min="13058" max="13059" width="17.33203125" style="3879" customWidth="1"/>
    <col min="13060" max="13060" width="16.88671875" style="3879" customWidth="1"/>
    <col min="13061" max="13061" width="19.44140625" style="3879" customWidth="1"/>
    <col min="13062" max="13062" width="16.77734375" style="3879" customWidth="1"/>
    <col min="13063" max="13063" width="16.88671875" style="3879" customWidth="1"/>
    <col min="13064" max="13064" width="4.109375" style="3879" customWidth="1"/>
    <col min="13065" max="13065" width="2.77734375" style="3879" customWidth="1"/>
    <col min="13066" max="13312" width="8.88671875" style="3879"/>
    <col min="13313" max="13313" width="1.21875" style="3879" customWidth="1"/>
    <col min="13314" max="13315" width="17.33203125" style="3879" customWidth="1"/>
    <col min="13316" max="13316" width="16.88671875" style="3879" customWidth="1"/>
    <col min="13317" max="13317" width="19.44140625" style="3879" customWidth="1"/>
    <col min="13318" max="13318" width="16.77734375" style="3879" customWidth="1"/>
    <col min="13319" max="13319" width="16.88671875" style="3879" customWidth="1"/>
    <col min="13320" max="13320" width="4.109375" style="3879" customWidth="1"/>
    <col min="13321" max="13321" width="2.77734375" style="3879" customWidth="1"/>
    <col min="13322" max="13568" width="8.88671875" style="3879"/>
    <col min="13569" max="13569" width="1.21875" style="3879" customWidth="1"/>
    <col min="13570" max="13571" width="17.33203125" style="3879" customWidth="1"/>
    <col min="13572" max="13572" width="16.88671875" style="3879" customWidth="1"/>
    <col min="13573" max="13573" width="19.44140625" style="3879" customWidth="1"/>
    <col min="13574" max="13574" width="16.77734375" style="3879" customWidth="1"/>
    <col min="13575" max="13575" width="16.88671875" style="3879" customWidth="1"/>
    <col min="13576" max="13576" width="4.109375" style="3879" customWidth="1"/>
    <col min="13577" max="13577" width="2.77734375" style="3879" customWidth="1"/>
    <col min="13578" max="13824" width="8.88671875" style="3879"/>
    <col min="13825" max="13825" width="1.21875" style="3879" customWidth="1"/>
    <col min="13826" max="13827" width="17.33203125" style="3879" customWidth="1"/>
    <col min="13828" max="13828" width="16.88671875" style="3879" customWidth="1"/>
    <col min="13829" max="13829" width="19.44140625" style="3879" customWidth="1"/>
    <col min="13830" max="13830" width="16.77734375" style="3879" customWidth="1"/>
    <col min="13831" max="13831" width="16.88671875" style="3879" customWidth="1"/>
    <col min="13832" max="13832" width="4.109375" style="3879" customWidth="1"/>
    <col min="13833" max="13833" width="2.77734375" style="3879" customWidth="1"/>
    <col min="13834" max="14080" width="8.88671875" style="3879"/>
    <col min="14081" max="14081" width="1.21875" style="3879" customWidth="1"/>
    <col min="14082" max="14083" width="17.33203125" style="3879" customWidth="1"/>
    <col min="14084" max="14084" width="16.88671875" style="3879" customWidth="1"/>
    <col min="14085" max="14085" width="19.44140625" style="3879" customWidth="1"/>
    <col min="14086" max="14086" width="16.77734375" style="3879" customWidth="1"/>
    <col min="14087" max="14087" width="16.88671875" style="3879" customWidth="1"/>
    <col min="14088" max="14088" width="4.109375" style="3879" customWidth="1"/>
    <col min="14089" max="14089" width="2.77734375" style="3879" customWidth="1"/>
    <col min="14090" max="14336" width="8.88671875" style="3879"/>
    <col min="14337" max="14337" width="1.21875" style="3879" customWidth="1"/>
    <col min="14338" max="14339" width="17.33203125" style="3879" customWidth="1"/>
    <col min="14340" max="14340" width="16.88671875" style="3879" customWidth="1"/>
    <col min="14341" max="14341" width="19.44140625" style="3879" customWidth="1"/>
    <col min="14342" max="14342" width="16.77734375" style="3879" customWidth="1"/>
    <col min="14343" max="14343" width="16.88671875" style="3879" customWidth="1"/>
    <col min="14344" max="14344" width="4.109375" style="3879" customWidth="1"/>
    <col min="14345" max="14345" width="2.77734375" style="3879" customWidth="1"/>
    <col min="14346" max="14592" width="8.88671875" style="3879"/>
    <col min="14593" max="14593" width="1.21875" style="3879" customWidth="1"/>
    <col min="14594" max="14595" width="17.33203125" style="3879" customWidth="1"/>
    <col min="14596" max="14596" width="16.88671875" style="3879" customWidth="1"/>
    <col min="14597" max="14597" width="19.44140625" style="3879" customWidth="1"/>
    <col min="14598" max="14598" width="16.77734375" style="3879" customWidth="1"/>
    <col min="14599" max="14599" width="16.88671875" style="3879" customWidth="1"/>
    <col min="14600" max="14600" width="4.109375" style="3879" customWidth="1"/>
    <col min="14601" max="14601" width="2.77734375" style="3879" customWidth="1"/>
    <col min="14602" max="14848" width="8.88671875" style="3879"/>
    <col min="14849" max="14849" width="1.21875" style="3879" customWidth="1"/>
    <col min="14850" max="14851" width="17.33203125" style="3879" customWidth="1"/>
    <col min="14852" max="14852" width="16.88671875" style="3879" customWidth="1"/>
    <col min="14853" max="14853" width="19.44140625" style="3879" customWidth="1"/>
    <col min="14854" max="14854" width="16.77734375" style="3879" customWidth="1"/>
    <col min="14855" max="14855" width="16.88671875" style="3879" customWidth="1"/>
    <col min="14856" max="14856" width="4.109375" style="3879" customWidth="1"/>
    <col min="14857" max="14857" width="2.77734375" style="3879" customWidth="1"/>
    <col min="14858" max="15104" width="8.88671875" style="3879"/>
    <col min="15105" max="15105" width="1.21875" style="3879" customWidth="1"/>
    <col min="15106" max="15107" width="17.33203125" style="3879" customWidth="1"/>
    <col min="15108" max="15108" width="16.88671875" style="3879" customWidth="1"/>
    <col min="15109" max="15109" width="19.44140625" style="3879" customWidth="1"/>
    <col min="15110" max="15110" width="16.77734375" style="3879" customWidth="1"/>
    <col min="15111" max="15111" width="16.88671875" style="3879" customWidth="1"/>
    <col min="15112" max="15112" width="4.109375" style="3879" customWidth="1"/>
    <col min="15113" max="15113" width="2.77734375" style="3879" customWidth="1"/>
    <col min="15114" max="15360" width="8.88671875" style="3879"/>
    <col min="15361" max="15361" width="1.21875" style="3879" customWidth="1"/>
    <col min="15362" max="15363" width="17.33203125" style="3879" customWidth="1"/>
    <col min="15364" max="15364" width="16.88671875" style="3879" customWidth="1"/>
    <col min="15365" max="15365" width="19.44140625" style="3879" customWidth="1"/>
    <col min="15366" max="15366" width="16.77734375" style="3879" customWidth="1"/>
    <col min="15367" max="15367" width="16.88671875" style="3879" customWidth="1"/>
    <col min="15368" max="15368" width="4.109375" style="3879" customWidth="1"/>
    <col min="15369" max="15369" width="2.77734375" style="3879" customWidth="1"/>
    <col min="15370" max="15616" width="8.88671875" style="3879"/>
    <col min="15617" max="15617" width="1.21875" style="3879" customWidth="1"/>
    <col min="15618" max="15619" width="17.33203125" style="3879" customWidth="1"/>
    <col min="15620" max="15620" width="16.88671875" style="3879" customWidth="1"/>
    <col min="15621" max="15621" width="19.44140625" style="3879" customWidth="1"/>
    <col min="15622" max="15622" width="16.77734375" style="3879" customWidth="1"/>
    <col min="15623" max="15623" width="16.88671875" style="3879" customWidth="1"/>
    <col min="15624" max="15624" width="4.109375" style="3879" customWidth="1"/>
    <col min="15625" max="15625" width="2.77734375" style="3879" customWidth="1"/>
    <col min="15626" max="15872" width="8.88671875" style="3879"/>
    <col min="15873" max="15873" width="1.21875" style="3879" customWidth="1"/>
    <col min="15874" max="15875" width="17.33203125" style="3879" customWidth="1"/>
    <col min="15876" max="15876" width="16.88671875" style="3879" customWidth="1"/>
    <col min="15877" max="15877" width="19.44140625" style="3879" customWidth="1"/>
    <col min="15878" max="15878" width="16.77734375" style="3879" customWidth="1"/>
    <col min="15879" max="15879" width="16.88671875" style="3879" customWidth="1"/>
    <col min="15880" max="15880" width="4.109375" style="3879" customWidth="1"/>
    <col min="15881" max="15881" width="2.77734375" style="3879" customWidth="1"/>
    <col min="15882" max="16128" width="8.88671875" style="3879"/>
    <col min="16129" max="16129" width="1.21875" style="3879" customWidth="1"/>
    <col min="16130" max="16131" width="17.33203125" style="3879" customWidth="1"/>
    <col min="16132" max="16132" width="16.88671875" style="3879" customWidth="1"/>
    <col min="16133" max="16133" width="19.44140625" style="3879" customWidth="1"/>
    <col min="16134" max="16134" width="16.77734375" style="3879" customWidth="1"/>
    <col min="16135" max="16135" width="16.88671875" style="3879" customWidth="1"/>
    <col min="16136" max="16136" width="4.109375" style="3879" customWidth="1"/>
    <col min="16137" max="16137" width="2.77734375" style="3879" customWidth="1"/>
    <col min="16138" max="16384" width="8.88671875" style="3879"/>
  </cols>
  <sheetData>
    <row r="1" spans="2:7" ht="23.25" customHeight="1" x14ac:dyDescent="0.2"/>
    <row r="2" spans="2:7" ht="22.5" customHeight="1" x14ac:dyDescent="0.2">
      <c r="F2" s="3880" t="s">
        <v>639</v>
      </c>
      <c r="G2" s="3880"/>
    </row>
    <row r="3" spans="2:7" ht="15.75" customHeight="1" x14ac:dyDescent="0.2">
      <c r="F3" s="3881"/>
      <c r="G3" s="3881"/>
    </row>
    <row r="4" spans="2:7" ht="27.75" customHeight="1" x14ac:dyDescent="0.2">
      <c r="B4" s="3882" t="s">
        <v>1071</v>
      </c>
      <c r="C4" s="3882"/>
      <c r="D4" s="3882"/>
      <c r="E4" s="3882"/>
      <c r="F4" s="3882"/>
      <c r="G4" s="3882"/>
    </row>
    <row r="5" spans="2:7" ht="21.75" customHeight="1" x14ac:dyDescent="0.2">
      <c r="B5" s="3883"/>
      <c r="C5" s="3883"/>
      <c r="D5" s="3883"/>
      <c r="E5" s="3883"/>
      <c r="F5" s="3883"/>
      <c r="G5" s="3883"/>
    </row>
    <row r="6" spans="2:7" ht="21.75" customHeight="1" x14ac:dyDescent="0.2">
      <c r="B6" s="3884" t="s">
        <v>387</v>
      </c>
      <c r="C6" s="3884"/>
      <c r="D6" s="3885"/>
      <c r="E6" s="3886"/>
      <c r="F6" s="3886"/>
      <c r="G6" s="3887"/>
    </row>
    <row r="7" spans="2:7" ht="21.75" customHeight="1" x14ac:dyDescent="0.2">
      <c r="B7" s="3884" t="s">
        <v>1072</v>
      </c>
      <c r="C7" s="3884"/>
      <c r="D7" s="3885" t="s">
        <v>1073</v>
      </c>
      <c r="E7" s="3886"/>
      <c r="F7" s="3886"/>
      <c r="G7" s="3887"/>
    </row>
    <row r="8" spans="2:7" ht="18" customHeight="1" thickBot="1" x14ac:dyDescent="0.25">
      <c r="B8" s="3888"/>
      <c r="C8" s="3888"/>
      <c r="D8" s="3888"/>
      <c r="E8" s="3888"/>
      <c r="F8" s="3888"/>
      <c r="G8" s="3888"/>
    </row>
    <row r="9" spans="2:7" ht="22.5" customHeight="1" x14ac:dyDescent="0.2">
      <c r="B9" s="3889" t="s">
        <v>1074</v>
      </c>
      <c r="C9" s="3890" t="s">
        <v>1975</v>
      </c>
      <c r="D9" s="3891"/>
      <c r="E9" s="3891"/>
      <c r="F9" s="3891"/>
      <c r="G9" s="3892"/>
    </row>
    <row r="10" spans="2:7" ht="35.25" customHeight="1" x14ac:dyDescent="0.2">
      <c r="B10" s="3893"/>
      <c r="C10" s="3894"/>
      <c r="D10" s="3895" t="s">
        <v>1976</v>
      </c>
      <c r="E10" s="3895"/>
      <c r="F10" s="3895"/>
      <c r="G10" s="3896"/>
    </row>
    <row r="11" spans="2:7" ht="22.5" customHeight="1" x14ac:dyDescent="0.2">
      <c r="B11" s="3893"/>
      <c r="C11" s="3897" t="s">
        <v>1977</v>
      </c>
      <c r="D11" s="3898"/>
      <c r="E11" s="3898"/>
      <c r="F11" s="3898"/>
      <c r="G11" s="3899"/>
    </row>
    <row r="12" spans="2:7" ht="35.25" customHeight="1" x14ac:dyDescent="0.2">
      <c r="B12" s="3893"/>
      <c r="C12" s="3894"/>
      <c r="D12" s="3895" t="s">
        <v>1976</v>
      </c>
      <c r="E12" s="3895"/>
      <c r="F12" s="3895"/>
      <c r="G12" s="3896"/>
    </row>
    <row r="13" spans="2:7" ht="22.5" customHeight="1" x14ac:dyDescent="0.2">
      <c r="B13" s="3893"/>
      <c r="C13" s="3897" t="s">
        <v>1978</v>
      </c>
      <c r="D13" s="3898"/>
      <c r="E13" s="3898"/>
      <c r="F13" s="3898"/>
      <c r="G13" s="3899"/>
    </row>
    <row r="14" spans="2:7" ht="35.25" customHeight="1" x14ac:dyDescent="0.2">
      <c r="B14" s="3893"/>
      <c r="C14" s="3894"/>
      <c r="D14" s="3895" t="s">
        <v>1976</v>
      </c>
      <c r="E14" s="3895"/>
      <c r="F14" s="3895"/>
      <c r="G14" s="3896"/>
    </row>
    <row r="15" spans="2:7" ht="22.5" customHeight="1" x14ac:dyDescent="0.2">
      <c r="B15" s="3893"/>
      <c r="C15" s="3897" t="s">
        <v>1979</v>
      </c>
      <c r="D15" s="3898"/>
      <c r="E15" s="3898"/>
      <c r="F15" s="3898"/>
      <c r="G15" s="3899"/>
    </row>
    <row r="16" spans="2:7" ht="35.25" customHeight="1" x14ac:dyDescent="0.2">
      <c r="B16" s="3893"/>
      <c r="C16" s="3894"/>
      <c r="D16" s="3895" t="s">
        <v>1976</v>
      </c>
      <c r="E16" s="3895"/>
      <c r="F16" s="3895"/>
      <c r="G16" s="3896"/>
    </row>
    <row r="17" spans="2:7" ht="22.5" customHeight="1" x14ac:dyDescent="0.2">
      <c r="B17" s="3893"/>
      <c r="C17" s="3897" t="s">
        <v>1980</v>
      </c>
      <c r="D17" s="3898"/>
      <c r="E17" s="3898"/>
      <c r="F17" s="3898"/>
      <c r="G17" s="3899"/>
    </row>
    <row r="18" spans="2:7" ht="35.25" customHeight="1" x14ac:dyDescent="0.2">
      <c r="B18" s="3893"/>
      <c r="C18" s="3894"/>
      <c r="D18" s="3895" t="s">
        <v>1976</v>
      </c>
      <c r="E18" s="3895"/>
      <c r="F18" s="3895"/>
      <c r="G18" s="3896"/>
    </row>
    <row r="19" spans="2:7" ht="22.5" customHeight="1" x14ac:dyDescent="0.2">
      <c r="B19" s="3893"/>
      <c r="C19" s="3897" t="s">
        <v>1981</v>
      </c>
      <c r="D19" s="3898"/>
      <c r="E19" s="3898"/>
      <c r="F19" s="3898"/>
      <c r="G19" s="3899"/>
    </row>
    <row r="20" spans="2:7" ht="35.25" customHeight="1" thickBot="1" x14ac:dyDescent="0.25">
      <c r="B20" s="3900"/>
      <c r="C20" s="3901"/>
      <c r="D20" s="3902" t="s">
        <v>1976</v>
      </c>
      <c r="E20" s="3902"/>
      <c r="F20" s="3902"/>
      <c r="G20" s="3903"/>
    </row>
    <row r="21" spans="2:7" ht="31.5" customHeight="1" x14ac:dyDescent="0.2">
      <c r="B21" s="3904" t="s">
        <v>1075</v>
      </c>
      <c r="C21" s="3891" t="s">
        <v>1982</v>
      </c>
      <c r="D21" s="3891"/>
      <c r="E21" s="3891"/>
      <c r="F21" s="3891"/>
      <c r="G21" s="3892"/>
    </row>
    <row r="22" spans="2:7" ht="35.25" customHeight="1" x14ac:dyDescent="0.2">
      <c r="B22" s="3905"/>
      <c r="C22" s="3906"/>
      <c r="D22" s="3907" t="s">
        <v>1076</v>
      </c>
      <c r="E22" s="3907"/>
      <c r="F22" s="3907"/>
      <c r="G22" s="3908"/>
    </row>
    <row r="23" spans="2:7" ht="22.5" customHeight="1" x14ac:dyDescent="0.2">
      <c r="B23" s="3905"/>
      <c r="C23" s="3898" t="s">
        <v>1983</v>
      </c>
      <c r="D23" s="3898"/>
      <c r="E23" s="3898"/>
      <c r="F23" s="3898"/>
      <c r="G23" s="3899"/>
    </row>
    <row r="24" spans="2:7" ht="35.25" customHeight="1" thickBot="1" x14ac:dyDescent="0.25">
      <c r="B24" s="3909"/>
      <c r="C24" s="3910"/>
      <c r="D24" s="3911" t="s">
        <v>1076</v>
      </c>
      <c r="E24" s="3911"/>
      <c r="F24" s="3911"/>
      <c r="G24" s="3912"/>
    </row>
    <row r="25" spans="2:7" ht="52.5" customHeight="1" x14ac:dyDescent="0.2">
      <c r="B25" s="3913" t="s">
        <v>1984</v>
      </c>
      <c r="C25" s="3913"/>
      <c r="D25" s="3913"/>
      <c r="E25" s="3913"/>
      <c r="F25" s="3913"/>
      <c r="G25" s="3913"/>
    </row>
    <row r="26" spans="2:7" x14ac:dyDescent="0.2">
      <c r="B26" s="3914"/>
      <c r="C26" s="3914"/>
      <c r="D26" s="3914"/>
      <c r="E26" s="3914"/>
      <c r="F26" s="3914"/>
      <c r="G26" s="3914"/>
    </row>
    <row r="27" spans="2:7" x14ac:dyDescent="0.2">
      <c r="B27" s="3914"/>
      <c r="C27" s="3914"/>
      <c r="D27" s="3914"/>
      <c r="E27" s="3914"/>
      <c r="F27" s="3914"/>
      <c r="G27" s="3914"/>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pageSetUpPr fitToPage="1"/>
  </sheetPr>
  <dimension ref="A1:J45"/>
  <sheetViews>
    <sheetView showGridLines="0" view="pageBreakPreview" zoomScale="70" zoomScaleNormal="70" zoomScaleSheetLayoutView="70" workbookViewId="0">
      <selection activeCell="AF23" sqref="AF23"/>
    </sheetView>
  </sheetViews>
  <sheetFormatPr defaultColWidth="9" defaultRowHeight="13.2" x14ac:dyDescent="0.2"/>
  <cols>
    <col min="1" max="1" width="5" style="483" customWidth="1"/>
    <col min="2" max="2" width="20.6640625" style="483" customWidth="1"/>
    <col min="3" max="3" width="15.33203125" style="483" customWidth="1"/>
    <col min="4" max="4" width="2.44140625" style="483" customWidth="1"/>
    <col min="5" max="5" width="9.33203125" style="483" customWidth="1"/>
    <col min="6" max="9" width="19.44140625" style="483" customWidth="1"/>
    <col min="10" max="21" width="20.6640625" style="483" customWidth="1"/>
    <col min="22" max="16384" width="9" style="483"/>
  </cols>
  <sheetData>
    <row r="1" spans="1:10" ht="20.25" customHeight="1" x14ac:dyDescent="0.2">
      <c r="I1" s="483" t="s">
        <v>45</v>
      </c>
    </row>
    <row r="2" spans="1:10" ht="20.25" customHeight="1" x14ac:dyDescent="0.2"/>
    <row r="3" spans="1:10" ht="52.5" customHeight="1" thickBot="1" x14ac:dyDescent="0.25">
      <c r="A3" s="2228" t="s">
        <v>1039</v>
      </c>
      <c r="B3" s="2228"/>
      <c r="C3" s="2228"/>
      <c r="D3" s="2228"/>
      <c r="E3" s="2228"/>
      <c r="F3" s="2228"/>
      <c r="G3" s="2228"/>
      <c r="H3" s="2228"/>
      <c r="I3" s="2228"/>
      <c r="J3" s="484"/>
    </row>
    <row r="4" spans="1:10" ht="30.75" customHeight="1" x14ac:dyDescent="0.2">
      <c r="A4" s="485"/>
      <c r="B4" s="2229" t="s">
        <v>1040</v>
      </c>
      <c r="C4" s="2230"/>
      <c r="D4" s="2231"/>
      <c r="E4" s="486" t="s">
        <v>700</v>
      </c>
      <c r="F4" s="2232"/>
      <c r="G4" s="2233"/>
      <c r="H4" s="2233"/>
      <c r="I4" s="2234"/>
    </row>
    <row r="5" spans="1:10" ht="30" customHeight="1" x14ac:dyDescent="0.2">
      <c r="A5" s="487"/>
      <c r="B5" s="2199" t="s">
        <v>1041</v>
      </c>
      <c r="C5" s="2199"/>
      <c r="D5" s="2200"/>
      <c r="E5" s="488" t="s">
        <v>702</v>
      </c>
      <c r="F5" s="2205"/>
      <c r="G5" s="2206"/>
      <c r="H5" s="2206"/>
      <c r="I5" s="2207"/>
    </row>
    <row r="6" spans="1:10" ht="30" customHeight="1" x14ac:dyDescent="0.2">
      <c r="A6" s="487"/>
      <c r="B6" s="2200" t="s">
        <v>1042</v>
      </c>
      <c r="C6" s="2225"/>
      <c r="D6" s="2225"/>
      <c r="E6" s="488" t="s">
        <v>704</v>
      </c>
      <c r="F6" s="2215"/>
      <c r="G6" s="2226"/>
      <c r="H6" s="2226"/>
      <c r="I6" s="2227"/>
    </row>
    <row r="7" spans="1:10" ht="30" customHeight="1" x14ac:dyDescent="0.2">
      <c r="A7" s="489"/>
      <c r="B7" s="2208" t="s">
        <v>1043</v>
      </c>
      <c r="C7" s="2208"/>
      <c r="D7" s="2208"/>
      <c r="E7" s="2210"/>
      <c r="F7" s="2212" t="s">
        <v>1044</v>
      </c>
      <c r="G7" s="2213"/>
      <c r="H7" s="2212" t="s">
        <v>1045</v>
      </c>
      <c r="I7" s="2214"/>
    </row>
    <row r="8" spans="1:10" ht="30" customHeight="1" x14ac:dyDescent="0.2">
      <c r="A8" s="490"/>
      <c r="B8" s="2209"/>
      <c r="C8" s="2209"/>
      <c r="D8" s="2209"/>
      <c r="E8" s="2211"/>
      <c r="F8" s="2215"/>
      <c r="G8" s="2216"/>
      <c r="H8" s="2215"/>
      <c r="I8" s="2217"/>
    </row>
    <row r="9" spans="1:10" ht="30" customHeight="1" thickBot="1" x14ac:dyDescent="0.25">
      <c r="A9" s="2218" t="s">
        <v>705</v>
      </c>
      <c r="B9" s="2219"/>
      <c r="C9" s="2219"/>
      <c r="D9" s="2219"/>
      <c r="E9" s="2219"/>
      <c r="F9" s="2219"/>
      <c r="G9" s="2220"/>
      <c r="H9" s="2220"/>
      <c r="I9" s="2221"/>
    </row>
    <row r="10" spans="1:10" ht="30" customHeight="1" thickTop="1" x14ac:dyDescent="0.2">
      <c r="A10" s="491">
        <v>1</v>
      </c>
      <c r="B10" s="2222"/>
      <c r="C10" s="2222"/>
      <c r="D10" s="2222"/>
      <c r="E10" s="2222"/>
      <c r="F10" s="2222"/>
      <c r="G10" s="2223"/>
      <c r="H10" s="2223"/>
      <c r="I10" s="2224"/>
    </row>
    <row r="11" spans="1:10" ht="30" customHeight="1" x14ac:dyDescent="0.2">
      <c r="A11" s="492">
        <v>2</v>
      </c>
      <c r="B11" s="2205"/>
      <c r="C11" s="2205"/>
      <c r="D11" s="2205"/>
      <c r="E11" s="2205"/>
      <c r="F11" s="2205"/>
      <c r="G11" s="2206"/>
      <c r="H11" s="2206"/>
      <c r="I11" s="2207"/>
    </row>
    <row r="12" spans="1:10" ht="30" customHeight="1" x14ac:dyDescent="0.2">
      <c r="A12" s="492">
        <v>3</v>
      </c>
      <c r="B12" s="2205"/>
      <c r="C12" s="2205"/>
      <c r="D12" s="2205"/>
      <c r="E12" s="2205"/>
      <c r="F12" s="2205"/>
      <c r="G12" s="2206"/>
      <c r="H12" s="2206"/>
      <c r="I12" s="2207"/>
    </row>
    <row r="13" spans="1:10" ht="30" customHeight="1" x14ac:dyDescent="0.2">
      <c r="A13" s="492">
        <v>4</v>
      </c>
      <c r="B13" s="2205"/>
      <c r="C13" s="2205"/>
      <c r="D13" s="2205"/>
      <c r="E13" s="2205"/>
      <c r="F13" s="2205"/>
      <c r="G13" s="2206"/>
      <c r="H13" s="2206"/>
      <c r="I13" s="2207"/>
    </row>
    <row r="14" spans="1:10" ht="30" customHeight="1" x14ac:dyDescent="0.2">
      <c r="A14" s="492">
        <v>5</v>
      </c>
      <c r="B14" s="2205"/>
      <c r="C14" s="2205"/>
      <c r="D14" s="2205"/>
      <c r="E14" s="2205"/>
      <c r="F14" s="2205"/>
      <c r="G14" s="2206"/>
      <c r="H14" s="2206"/>
      <c r="I14" s="2207"/>
    </row>
    <row r="15" spans="1:10" ht="30" customHeight="1" x14ac:dyDescent="0.2">
      <c r="A15" s="492">
        <v>6</v>
      </c>
      <c r="B15" s="2199"/>
      <c r="C15" s="2199"/>
      <c r="D15" s="2199"/>
      <c r="E15" s="2199"/>
      <c r="F15" s="2199"/>
      <c r="G15" s="2200"/>
      <c r="H15" s="2200"/>
      <c r="I15" s="2201"/>
    </row>
    <row r="16" spans="1:10" ht="30" customHeight="1" x14ac:dyDescent="0.2">
      <c r="A16" s="492">
        <v>7</v>
      </c>
      <c r="B16" s="2199"/>
      <c r="C16" s="2199"/>
      <c r="D16" s="2199"/>
      <c r="E16" s="2199"/>
      <c r="F16" s="2199"/>
      <c r="G16" s="2200"/>
      <c r="H16" s="2200"/>
      <c r="I16" s="2201"/>
    </row>
    <row r="17" spans="1:9" ht="30" customHeight="1" x14ac:dyDescent="0.2">
      <c r="A17" s="492">
        <v>8</v>
      </c>
      <c r="B17" s="2199"/>
      <c r="C17" s="2199"/>
      <c r="D17" s="2199"/>
      <c r="E17" s="2199"/>
      <c r="F17" s="2199"/>
      <c r="G17" s="2200"/>
      <c r="H17" s="2200"/>
      <c r="I17" s="2201"/>
    </row>
    <row r="18" spans="1:9" ht="30" customHeight="1" x14ac:dyDescent="0.2">
      <c r="A18" s="492">
        <v>9</v>
      </c>
      <c r="B18" s="2199"/>
      <c r="C18" s="2199"/>
      <c r="D18" s="2199"/>
      <c r="E18" s="2199"/>
      <c r="F18" s="2199"/>
      <c r="G18" s="2200"/>
      <c r="H18" s="2200"/>
      <c r="I18" s="2201"/>
    </row>
    <row r="19" spans="1:9" ht="30" customHeight="1" thickBot="1" x14ac:dyDescent="0.25">
      <c r="A19" s="493">
        <v>10</v>
      </c>
      <c r="B19" s="2202"/>
      <c r="C19" s="2202"/>
      <c r="D19" s="2202"/>
      <c r="E19" s="2202"/>
      <c r="F19" s="2202"/>
      <c r="G19" s="2203"/>
      <c r="H19" s="2203"/>
      <c r="I19" s="2204"/>
    </row>
    <row r="20" spans="1:9" ht="30" customHeight="1" x14ac:dyDescent="0.2">
      <c r="A20" s="483" t="s">
        <v>1046</v>
      </c>
    </row>
    <row r="21" spans="1:9" ht="30" customHeight="1" x14ac:dyDescent="0.2">
      <c r="A21" s="483" t="s">
        <v>1047</v>
      </c>
    </row>
    <row r="22" spans="1:9" ht="30" customHeight="1" x14ac:dyDescent="0.2"/>
    <row r="23" spans="1:9" ht="30" customHeight="1" x14ac:dyDescent="0.2">
      <c r="B23" s="494"/>
    </row>
    <row r="24" spans="1:9" ht="30" customHeight="1" x14ac:dyDescent="0.2"/>
    <row r="25" spans="1:9" ht="30" customHeight="1" x14ac:dyDescent="0.2"/>
    <row r="26" spans="1:9" ht="30" customHeight="1" x14ac:dyDescent="0.2"/>
    <row r="27" spans="1:9" ht="30" customHeight="1" x14ac:dyDescent="0.2"/>
    <row r="28" spans="1:9" ht="30" customHeight="1" x14ac:dyDescent="0.2"/>
    <row r="29" spans="1:9" ht="30" customHeight="1" x14ac:dyDescent="0.2"/>
    <row r="30" spans="1:9" ht="30" customHeight="1" x14ac:dyDescent="0.2"/>
    <row r="31" spans="1:9" ht="30" customHeight="1" x14ac:dyDescent="0.2"/>
    <row r="32" spans="1:9" ht="30" customHeight="1" x14ac:dyDescent="0.2"/>
    <row r="33" ht="30" customHeight="1" x14ac:dyDescent="0.2"/>
    <row r="34" ht="30" customHeight="1" x14ac:dyDescent="0.2"/>
    <row r="35" ht="30" customHeight="1" x14ac:dyDescent="0.2"/>
    <row r="36" ht="30" customHeight="1" x14ac:dyDescent="0.2"/>
    <row r="37" ht="30" customHeight="1" x14ac:dyDescent="0.2"/>
    <row r="38" ht="30" customHeight="1" x14ac:dyDescent="0.2"/>
    <row r="39" ht="30" customHeight="1" x14ac:dyDescent="0.2"/>
    <row r="40" ht="30" customHeight="1" x14ac:dyDescent="0.2"/>
    <row r="41" ht="30" customHeight="1" x14ac:dyDescent="0.2"/>
    <row r="42" ht="30" customHeight="1" x14ac:dyDescent="0.2"/>
    <row r="43" ht="30" customHeight="1" x14ac:dyDescent="0.2"/>
    <row r="44" ht="30" customHeight="1" x14ac:dyDescent="0.2"/>
    <row r="45" ht="30" customHeight="1" x14ac:dyDescent="0.2"/>
  </sheetData>
  <mergeCells count="24">
    <mergeCell ref="B6:D6"/>
    <mergeCell ref="F6:I6"/>
    <mergeCell ref="A3:I3"/>
    <mergeCell ref="B4:D4"/>
    <mergeCell ref="F4:I4"/>
    <mergeCell ref="B5:D5"/>
    <mergeCell ref="F5:I5"/>
    <mergeCell ref="B14:I14"/>
    <mergeCell ref="B7:D8"/>
    <mergeCell ref="E7:E8"/>
    <mergeCell ref="F7:G7"/>
    <mergeCell ref="H7:I7"/>
    <mergeCell ref="F8:G8"/>
    <mergeCell ref="H8:I8"/>
    <mergeCell ref="A9:I9"/>
    <mergeCell ref="B10:I10"/>
    <mergeCell ref="B11:I11"/>
    <mergeCell ref="B12:I12"/>
    <mergeCell ref="B13:I13"/>
    <mergeCell ref="B15:I15"/>
    <mergeCell ref="B16:I16"/>
    <mergeCell ref="B17:I17"/>
    <mergeCell ref="B18:I18"/>
    <mergeCell ref="B19:I19"/>
  </mergeCells>
  <phoneticPr fontId="15"/>
  <pageMargins left="0.19685039370078741" right="0.19685039370078741" top="0.9055118110236221" bottom="0.19685039370078741" header="0.39370078740157483" footer="0.19685039370078741"/>
  <pageSetup paperSize="9" scale="78" orientation="portrait" r:id="rId1"/>
  <headerFooter alignWithMargins="0"/>
  <colBreaks count="1" manualBreakCount="1">
    <brk id="10"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pageSetUpPr fitToPage="1"/>
  </sheetPr>
  <dimension ref="A1:AM53"/>
  <sheetViews>
    <sheetView showGridLines="0" view="pageBreakPreview" zoomScale="110" zoomScaleNormal="100" zoomScaleSheetLayoutView="110" workbookViewId="0">
      <selection activeCell="AF23" sqref="AF23"/>
    </sheetView>
  </sheetViews>
  <sheetFormatPr defaultColWidth="2.21875" defaultRowHeight="13.2" x14ac:dyDescent="0.2"/>
  <cols>
    <col min="1" max="1" width="2.21875" style="424" customWidth="1"/>
    <col min="2" max="2" width="2.21875" style="427" customWidth="1"/>
    <col min="3" max="5" width="2.21875" style="424"/>
    <col min="6" max="6" width="2.44140625" style="424" bestFit="1" customWidth="1"/>
    <col min="7" max="20" width="2.21875" style="424"/>
    <col min="21" max="21" width="2.6640625" style="424" bestFit="1" customWidth="1"/>
    <col min="22" max="256" width="2.21875" style="424"/>
    <col min="257" max="258" width="2.21875" style="424" customWidth="1"/>
    <col min="259" max="261" width="2.21875" style="424"/>
    <col min="262" max="262" width="2.44140625" style="424" bestFit="1" customWidth="1"/>
    <col min="263" max="276" width="2.21875" style="424"/>
    <col min="277" max="277" width="2.6640625" style="424" bestFit="1" customWidth="1"/>
    <col min="278" max="512" width="2.21875" style="424"/>
    <col min="513" max="514" width="2.21875" style="424" customWidth="1"/>
    <col min="515" max="517" width="2.21875" style="424"/>
    <col min="518" max="518" width="2.44140625" style="424" bestFit="1" customWidth="1"/>
    <col min="519" max="532" width="2.21875" style="424"/>
    <col min="533" max="533" width="2.6640625" style="424" bestFit="1" customWidth="1"/>
    <col min="534" max="768" width="2.21875" style="424"/>
    <col min="769" max="770" width="2.21875" style="424" customWidth="1"/>
    <col min="771" max="773" width="2.21875" style="424"/>
    <col min="774" max="774" width="2.44140625" style="424" bestFit="1" customWidth="1"/>
    <col min="775" max="788" width="2.21875" style="424"/>
    <col min="789" max="789" width="2.6640625" style="424" bestFit="1" customWidth="1"/>
    <col min="790" max="1024" width="2.21875" style="424"/>
    <col min="1025" max="1026" width="2.21875" style="424" customWidth="1"/>
    <col min="1027" max="1029" width="2.21875" style="424"/>
    <col min="1030" max="1030" width="2.44140625" style="424" bestFit="1" customWidth="1"/>
    <col min="1031" max="1044" width="2.21875" style="424"/>
    <col min="1045" max="1045" width="2.6640625" style="424" bestFit="1" customWidth="1"/>
    <col min="1046" max="1280" width="2.21875" style="424"/>
    <col min="1281" max="1282" width="2.21875" style="424" customWidth="1"/>
    <col min="1283" max="1285" width="2.21875" style="424"/>
    <col min="1286" max="1286" width="2.44140625" style="424" bestFit="1" customWidth="1"/>
    <col min="1287" max="1300" width="2.21875" style="424"/>
    <col min="1301" max="1301" width="2.6640625" style="424" bestFit="1" customWidth="1"/>
    <col min="1302" max="1536" width="2.21875" style="424"/>
    <col min="1537" max="1538" width="2.21875" style="424" customWidth="1"/>
    <col min="1539" max="1541" width="2.21875" style="424"/>
    <col min="1542" max="1542" width="2.44140625" style="424" bestFit="1" customWidth="1"/>
    <col min="1543" max="1556" width="2.21875" style="424"/>
    <col min="1557" max="1557" width="2.6640625" style="424" bestFit="1" customWidth="1"/>
    <col min="1558" max="1792" width="2.21875" style="424"/>
    <col min="1793" max="1794" width="2.21875" style="424" customWidth="1"/>
    <col min="1795" max="1797" width="2.21875" style="424"/>
    <col min="1798" max="1798" width="2.44140625" style="424" bestFit="1" customWidth="1"/>
    <col min="1799" max="1812" width="2.21875" style="424"/>
    <col min="1813" max="1813" width="2.6640625" style="424" bestFit="1" customWidth="1"/>
    <col min="1814" max="2048" width="2.21875" style="424"/>
    <col min="2049" max="2050" width="2.21875" style="424" customWidth="1"/>
    <col min="2051" max="2053" width="2.21875" style="424"/>
    <col min="2054" max="2054" width="2.44140625" style="424" bestFit="1" customWidth="1"/>
    <col min="2055" max="2068" width="2.21875" style="424"/>
    <col min="2069" max="2069" width="2.6640625" style="424" bestFit="1" customWidth="1"/>
    <col min="2070" max="2304" width="2.21875" style="424"/>
    <col min="2305" max="2306" width="2.21875" style="424" customWidth="1"/>
    <col min="2307" max="2309" width="2.21875" style="424"/>
    <col min="2310" max="2310" width="2.44140625" style="424" bestFit="1" customWidth="1"/>
    <col min="2311" max="2324" width="2.21875" style="424"/>
    <col min="2325" max="2325" width="2.6640625" style="424" bestFit="1" customWidth="1"/>
    <col min="2326" max="2560" width="2.21875" style="424"/>
    <col min="2561" max="2562" width="2.21875" style="424" customWidth="1"/>
    <col min="2563" max="2565" width="2.21875" style="424"/>
    <col min="2566" max="2566" width="2.44140625" style="424" bestFit="1" customWidth="1"/>
    <col min="2567" max="2580" width="2.21875" style="424"/>
    <col min="2581" max="2581" width="2.6640625" style="424" bestFit="1" customWidth="1"/>
    <col min="2582" max="2816" width="2.21875" style="424"/>
    <col min="2817" max="2818" width="2.21875" style="424" customWidth="1"/>
    <col min="2819" max="2821" width="2.21875" style="424"/>
    <col min="2822" max="2822" width="2.44140625" style="424" bestFit="1" customWidth="1"/>
    <col min="2823" max="2836" width="2.21875" style="424"/>
    <col min="2837" max="2837" width="2.6640625" style="424" bestFit="1" customWidth="1"/>
    <col min="2838" max="3072" width="2.21875" style="424"/>
    <col min="3073" max="3074" width="2.21875" style="424" customWidth="1"/>
    <col min="3075" max="3077" width="2.21875" style="424"/>
    <col min="3078" max="3078" width="2.44140625" style="424" bestFit="1" customWidth="1"/>
    <col min="3079" max="3092" width="2.21875" style="424"/>
    <col min="3093" max="3093" width="2.6640625" style="424" bestFit="1" customWidth="1"/>
    <col min="3094" max="3328" width="2.21875" style="424"/>
    <col min="3329" max="3330" width="2.21875" style="424" customWidth="1"/>
    <col min="3331" max="3333" width="2.21875" style="424"/>
    <col min="3334" max="3334" width="2.44140625" style="424" bestFit="1" customWidth="1"/>
    <col min="3335" max="3348" width="2.21875" style="424"/>
    <col min="3349" max="3349" width="2.6640625" style="424" bestFit="1" customWidth="1"/>
    <col min="3350" max="3584" width="2.21875" style="424"/>
    <col min="3585" max="3586" width="2.21875" style="424" customWidth="1"/>
    <col min="3587" max="3589" width="2.21875" style="424"/>
    <col min="3590" max="3590" width="2.44140625" style="424" bestFit="1" customWidth="1"/>
    <col min="3591" max="3604" width="2.21875" style="424"/>
    <col min="3605" max="3605" width="2.6640625" style="424" bestFit="1" customWidth="1"/>
    <col min="3606" max="3840" width="2.21875" style="424"/>
    <col min="3841" max="3842" width="2.21875" style="424" customWidth="1"/>
    <col min="3843" max="3845" width="2.21875" style="424"/>
    <col min="3846" max="3846" width="2.44140625" style="424" bestFit="1" customWidth="1"/>
    <col min="3847" max="3860" width="2.21875" style="424"/>
    <col min="3861" max="3861" width="2.6640625" style="424" bestFit="1" customWidth="1"/>
    <col min="3862" max="4096" width="2.21875" style="424"/>
    <col min="4097" max="4098" width="2.21875" style="424" customWidth="1"/>
    <col min="4099" max="4101" width="2.21875" style="424"/>
    <col min="4102" max="4102" width="2.44140625" style="424" bestFit="1" customWidth="1"/>
    <col min="4103" max="4116" width="2.21875" style="424"/>
    <col min="4117" max="4117" width="2.6640625" style="424" bestFit="1" customWidth="1"/>
    <col min="4118" max="4352" width="2.21875" style="424"/>
    <col min="4353" max="4354" width="2.21875" style="424" customWidth="1"/>
    <col min="4355" max="4357" width="2.21875" style="424"/>
    <col min="4358" max="4358" width="2.44140625" style="424" bestFit="1" customWidth="1"/>
    <col min="4359" max="4372" width="2.21875" style="424"/>
    <col min="4373" max="4373" width="2.6640625" style="424" bestFit="1" customWidth="1"/>
    <col min="4374" max="4608" width="2.21875" style="424"/>
    <col min="4609" max="4610" width="2.21875" style="424" customWidth="1"/>
    <col min="4611" max="4613" width="2.21875" style="424"/>
    <col min="4614" max="4614" width="2.44140625" style="424" bestFit="1" customWidth="1"/>
    <col min="4615" max="4628" width="2.21875" style="424"/>
    <col min="4629" max="4629" width="2.6640625" style="424" bestFit="1" customWidth="1"/>
    <col min="4630" max="4864" width="2.21875" style="424"/>
    <col min="4865" max="4866" width="2.21875" style="424" customWidth="1"/>
    <col min="4867" max="4869" width="2.21875" style="424"/>
    <col min="4870" max="4870" width="2.44140625" style="424" bestFit="1" customWidth="1"/>
    <col min="4871" max="4884" width="2.21875" style="424"/>
    <col min="4885" max="4885" width="2.6640625" style="424" bestFit="1" customWidth="1"/>
    <col min="4886" max="5120" width="2.21875" style="424"/>
    <col min="5121" max="5122" width="2.21875" style="424" customWidth="1"/>
    <col min="5123" max="5125" width="2.21875" style="424"/>
    <col min="5126" max="5126" width="2.44140625" style="424" bestFit="1" customWidth="1"/>
    <col min="5127" max="5140" width="2.21875" style="424"/>
    <col min="5141" max="5141" width="2.6640625" style="424" bestFit="1" customWidth="1"/>
    <col min="5142" max="5376" width="2.21875" style="424"/>
    <col min="5377" max="5378" width="2.21875" style="424" customWidth="1"/>
    <col min="5379" max="5381" width="2.21875" style="424"/>
    <col min="5382" max="5382" width="2.44140625" style="424" bestFit="1" customWidth="1"/>
    <col min="5383" max="5396" width="2.21875" style="424"/>
    <col min="5397" max="5397" width="2.6640625" style="424" bestFit="1" customWidth="1"/>
    <col min="5398" max="5632" width="2.21875" style="424"/>
    <col min="5633" max="5634" width="2.21875" style="424" customWidth="1"/>
    <col min="5635" max="5637" width="2.21875" style="424"/>
    <col min="5638" max="5638" width="2.44140625" style="424" bestFit="1" customWidth="1"/>
    <col min="5639" max="5652" width="2.21875" style="424"/>
    <col min="5653" max="5653" width="2.6640625" style="424" bestFit="1" customWidth="1"/>
    <col min="5654" max="5888" width="2.21875" style="424"/>
    <col min="5889" max="5890" width="2.21875" style="424" customWidth="1"/>
    <col min="5891" max="5893" width="2.21875" style="424"/>
    <col min="5894" max="5894" width="2.44140625" style="424" bestFit="1" customWidth="1"/>
    <col min="5895" max="5908" width="2.21875" style="424"/>
    <col min="5909" max="5909" width="2.6640625" style="424" bestFit="1" customWidth="1"/>
    <col min="5910" max="6144" width="2.21875" style="424"/>
    <col min="6145" max="6146" width="2.21875" style="424" customWidth="1"/>
    <col min="6147" max="6149" width="2.21875" style="424"/>
    <col min="6150" max="6150" width="2.44140625" style="424" bestFit="1" customWidth="1"/>
    <col min="6151" max="6164" width="2.21875" style="424"/>
    <col min="6165" max="6165" width="2.6640625" style="424" bestFit="1" customWidth="1"/>
    <col min="6166" max="6400" width="2.21875" style="424"/>
    <col min="6401" max="6402" width="2.21875" style="424" customWidth="1"/>
    <col min="6403" max="6405" width="2.21875" style="424"/>
    <col min="6406" max="6406" width="2.44140625" style="424" bestFit="1" customWidth="1"/>
    <col min="6407" max="6420" width="2.21875" style="424"/>
    <col min="6421" max="6421" width="2.6640625" style="424" bestFit="1" customWidth="1"/>
    <col min="6422" max="6656" width="2.21875" style="424"/>
    <col min="6657" max="6658" width="2.21875" style="424" customWidth="1"/>
    <col min="6659" max="6661" width="2.21875" style="424"/>
    <col min="6662" max="6662" width="2.44140625" style="424" bestFit="1" customWidth="1"/>
    <col min="6663" max="6676" width="2.21875" style="424"/>
    <col min="6677" max="6677" width="2.6640625" style="424" bestFit="1" customWidth="1"/>
    <col min="6678" max="6912" width="2.21875" style="424"/>
    <col min="6913" max="6914" width="2.21875" style="424" customWidth="1"/>
    <col min="6915" max="6917" width="2.21875" style="424"/>
    <col min="6918" max="6918" width="2.44140625" style="424" bestFit="1" customWidth="1"/>
    <col min="6919" max="6932" width="2.21875" style="424"/>
    <col min="6933" max="6933" width="2.6640625" style="424" bestFit="1" customWidth="1"/>
    <col min="6934" max="7168" width="2.21875" style="424"/>
    <col min="7169" max="7170" width="2.21875" style="424" customWidth="1"/>
    <col min="7171" max="7173" width="2.21875" style="424"/>
    <col min="7174" max="7174" width="2.44140625" style="424" bestFit="1" customWidth="1"/>
    <col min="7175" max="7188" width="2.21875" style="424"/>
    <col min="7189" max="7189" width="2.6640625" style="424" bestFit="1" customWidth="1"/>
    <col min="7190" max="7424" width="2.21875" style="424"/>
    <col min="7425" max="7426" width="2.21875" style="424" customWidth="1"/>
    <col min="7427" max="7429" width="2.21875" style="424"/>
    <col min="7430" max="7430" width="2.44140625" style="424" bestFit="1" customWidth="1"/>
    <col min="7431" max="7444" width="2.21875" style="424"/>
    <col min="7445" max="7445" width="2.6640625" style="424" bestFit="1" customWidth="1"/>
    <col min="7446" max="7680" width="2.21875" style="424"/>
    <col min="7681" max="7682" width="2.21875" style="424" customWidth="1"/>
    <col min="7683" max="7685" width="2.21875" style="424"/>
    <col min="7686" max="7686" width="2.44140625" style="424" bestFit="1" customWidth="1"/>
    <col min="7687" max="7700" width="2.21875" style="424"/>
    <col min="7701" max="7701" width="2.6640625" style="424" bestFit="1" customWidth="1"/>
    <col min="7702" max="7936" width="2.21875" style="424"/>
    <col min="7937" max="7938" width="2.21875" style="424" customWidth="1"/>
    <col min="7939" max="7941" width="2.21875" style="424"/>
    <col min="7942" max="7942" width="2.44140625" style="424" bestFit="1" customWidth="1"/>
    <col min="7943" max="7956" width="2.21875" style="424"/>
    <col min="7957" max="7957" width="2.6640625" style="424" bestFit="1" customWidth="1"/>
    <col min="7958" max="8192" width="2.21875" style="424"/>
    <col min="8193" max="8194" width="2.21875" style="424" customWidth="1"/>
    <col min="8195" max="8197" width="2.21875" style="424"/>
    <col min="8198" max="8198" width="2.44140625" style="424" bestFit="1" customWidth="1"/>
    <col min="8199" max="8212" width="2.21875" style="424"/>
    <col min="8213" max="8213" width="2.6640625" style="424" bestFit="1" customWidth="1"/>
    <col min="8214" max="8448" width="2.21875" style="424"/>
    <col min="8449" max="8450" width="2.21875" style="424" customWidth="1"/>
    <col min="8451" max="8453" width="2.21875" style="424"/>
    <col min="8454" max="8454" width="2.44140625" style="424" bestFit="1" customWidth="1"/>
    <col min="8455" max="8468" width="2.21875" style="424"/>
    <col min="8469" max="8469" width="2.6640625" style="424" bestFit="1" customWidth="1"/>
    <col min="8470" max="8704" width="2.21875" style="424"/>
    <col min="8705" max="8706" width="2.21875" style="424" customWidth="1"/>
    <col min="8707" max="8709" width="2.21875" style="424"/>
    <col min="8710" max="8710" width="2.44140625" style="424" bestFit="1" customWidth="1"/>
    <col min="8711" max="8724" width="2.21875" style="424"/>
    <col min="8725" max="8725" width="2.6640625" style="424" bestFit="1" customWidth="1"/>
    <col min="8726" max="8960" width="2.21875" style="424"/>
    <col min="8961" max="8962" width="2.21875" style="424" customWidth="1"/>
    <col min="8963" max="8965" width="2.21875" style="424"/>
    <col min="8966" max="8966" width="2.44140625" style="424" bestFit="1" customWidth="1"/>
    <col min="8967" max="8980" width="2.21875" style="424"/>
    <col min="8981" max="8981" width="2.6640625" style="424" bestFit="1" customWidth="1"/>
    <col min="8982" max="9216" width="2.21875" style="424"/>
    <col min="9217" max="9218" width="2.21875" style="424" customWidth="1"/>
    <col min="9219" max="9221" width="2.21875" style="424"/>
    <col min="9222" max="9222" width="2.44140625" style="424" bestFit="1" customWidth="1"/>
    <col min="9223" max="9236" width="2.21875" style="424"/>
    <col min="9237" max="9237" width="2.6640625" style="424" bestFit="1" customWidth="1"/>
    <col min="9238" max="9472" width="2.21875" style="424"/>
    <col min="9473" max="9474" width="2.21875" style="424" customWidth="1"/>
    <col min="9475" max="9477" width="2.21875" style="424"/>
    <col min="9478" max="9478" width="2.44140625" style="424" bestFit="1" customWidth="1"/>
    <col min="9479" max="9492" width="2.21875" style="424"/>
    <col min="9493" max="9493" width="2.6640625" style="424" bestFit="1" customWidth="1"/>
    <col min="9494" max="9728" width="2.21875" style="424"/>
    <col min="9729" max="9730" width="2.21875" style="424" customWidth="1"/>
    <col min="9731" max="9733" width="2.21875" style="424"/>
    <col min="9734" max="9734" width="2.44140625" style="424" bestFit="1" customWidth="1"/>
    <col min="9735" max="9748" width="2.21875" style="424"/>
    <col min="9749" max="9749" width="2.6640625" style="424" bestFit="1" customWidth="1"/>
    <col min="9750" max="9984" width="2.21875" style="424"/>
    <col min="9985" max="9986" width="2.21875" style="424" customWidth="1"/>
    <col min="9987" max="9989" width="2.21875" style="424"/>
    <col min="9990" max="9990" width="2.44140625" style="424" bestFit="1" customWidth="1"/>
    <col min="9991" max="10004" width="2.21875" style="424"/>
    <col min="10005" max="10005" width="2.6640625" style="424" bestFit="1" customWidth="1"/>
    <col min="10006" max="10240" width="2.21875" style="424"/>
    <col min="10241" max="10242" width="2.21875" style="424" customWidth="1"/>
    <col min="10243" max="10245" width="2.21875" style="424"/>
    <col min="10246" max="10246" width="2.44140625" style="424" bestFit="1" customWidth="1"/>
    <col min="10247" max="10260" width="2.21875" style="424"/>
    <col min="10261" max="10261" width="2.6640625" style="424" bestFit="1" customWidth="1"/>
    <col min="10262" max="10496" width="2.21875" style="424"/>
    <col min="10497" max="10498" width="2.21875" style="424" customWidth="1"/>
    <col min="10499" max="10501" width="2.21875" style="424"/>
    <col min="10502" max="10502" width="2.44140625" style="424" bestFit="1" customWidth="1"/>
    <col min="10503" max="10516" width="2.21875" style="424"/>
    <col min="10517" max="10517" width="2.6640625" style="424" bestFit="1" customWidth="1"/>
    <col min="10518" max="10752" width="2.21875" style="424"/>
    <col min="10753" max="10754" width="2.21875" style="424" customWidth="1"/>
    <col min="10755" max="10757" width="2.21875" style="424"/>
    <col min="10758" max="10758" width="2.44140625" style="424" bestFit="1" customWidth="1"/>
    <col min="10759" max="10772" width="2.21875" style="424"/>
    <col min="10773" max="10773" width="2.6640625" style="424" bestFit="1" customWidth="1"/>
    <col min="10774" max="11008" width="2.21875" style="424"/>
    <col min="11009" max="11010" width="2.21875" style="424" customWidth="1"/>
    <col min="11011" max="11013" width="2.21875" style="424"/>
    <col min="11014" max="11014" width="2.44140625" style="424" bestFit="1" customWidth="1"/>
    <col min="11015" max="11028" width="2.21875" style="424"/>
    <col min="11029" max="11029" width="2.6640625" style="424" bestFit="1" customWidth="1"/>
    <col min="11030" max="11264" width="2.21875" style="424"/>
    <col min="11265" max="11266" width="2.21875" style="424" customWidth="1"/>
    <col min="11267" max="11269" width="2.21875" style="424"/>
    <col min="11270" max="11270" width="2.44140625" style="424" bestFit="1" customWidth="1"/>
    <col min="11271" max="11284" width="2.21875" style="424"/>
    <col min="11285" max="11285" width="2.6640625" style="424" bestFit="1" customWidth="1"/>
    <col min="11286" max="11520" width="2.21875" style="424"/>
    <col min="11521" max="11522" width="2.21875" style="424" customWidth="1"/>
    <col min="11523" max="11525" width="2.21875" style="424"/>
    <col min="11526" max="11526" width="2.44140625" style="424" bestFit="1" customWidth="1"/>
    <col min="11527" max="11540" width="2.21875" style="424"/>
    <col min="11541" max="11541" width="2.6640625" style="424" bestFit="1" customWidth="1"/>
    <col min="11542" max="11776" width="2.21875" style="424"/>
    <col min="11777" max="11778" width="2.21875" style="424" customWidth="1"/>
    <col min="11779" max="11781" width="2.21875" style="424"/>
    <col min="11782" max="11782" width="2.44140625" style="424" bestFit="1" customWidth="1"/>
    <col min="11783" max="11796" width="2.21875" style="424"/>
    <col min="11797" max="11797" width="2.6640625" style="424" bestFit="1" customWidth="1"/>
    <col min="11798" max="12032" width="2.21875" style="424"/>
    <col min="12033" max="12034" width="2.21875" style="424" customWidth="1"/>
    <col min="12035" max="12037" width="2.21875" style="424"/>
    <col min="12038" max="12038" width="2.44140625" style="424" bestFit="1" customWidth="1"/>
    <col min="12039" max="12052" width="2.21875" style="424"/>
    <col min="12053" max="12053" width="2.6640625" style="424" bestFit="1" customWidth="1"/>
    <col min="12054" max="12288" width="2.21875" style="424"/>
    <col min="12289" max="12290" width="2.21875" style="424" customWidth="1"/>
    <col min="12291" max="12293" width="2.21875" style="424"/>
    <col min="12294" max="12294" width="2.44140625" style="424" bestFit="1" customWidth="1"/>
    <col min="12295" max="12308" width="2.21875" style="424"/>
    <col min="12309" max="12309" width="2.6640625" style="424" bestFit="1" customWidth="1"/>
    <col min="12310" max="12544" width="2.21875" style="424"/>
    <col min="12545" max="12546" width="2.21875" style="424" customWidth="1"/>
    <col min="12547" max="12549" width="2.21875" style="424"/>
    <col min="12550" max="12550" width="2.44140625" style="424" bestFit="1" customWidth="1"/>
    <col min="12551" max="12564" width="2.21875" style="424"/>
    <col min="12565" max="12565" width="2.6640625" style="424" bestFit="1" customWidth="1"/>
    <col min="12566" max="12800" width="2.21875" style="424"/>
    <col min="12801" max="12802" width="2.21875" style="424" customWidth="1"/>
    <col min="12803" max="12805" width="2.21875" style="424"/>
    <col min="12806" max="12806" width="2.44140625" style="424" bestFit="1" customWidth="1"/>
    <col min="12807" max="12820" width="2.21875" style="424"/>
    <col min="12821" max="12821" width="2.6640625" style="424" bestFit="1" customWidth="1"/>
    <col min="12822" max="13056" width="2.21875" style="424"/>
    <col min="13057" max="13058" width="2.21875" style="424" customWidth="1"/>
    <col min="13059" max="13061" width="2.21875" style="424"/>
    <col min="13062" max="13062" width="2.44140625" style="424" bestFit="1" customWidth="1"/>
    <col min="13063" max="13076" width="2.21875" style="424"/>
    <col min="13077" max="13077" width="2.6640625" style="424" bestFit="1" customWidth="1"/>
    <col min="13078" max="13312" width="2.21875" style="424"/>
    <col min="13313" max="13314" width="2.21875" style="424" customWidth="1"/>
    <col min="13315" max="13317" width="2.21875" style="424"/>
    <col min="13318" max="13318" width="2.44140625" style="424" bestFit="1" customWidth="1"/>
    <col min="13319" max="13332" width="2.21875" style="424"/>
    <col min="13333" max="13333" width="2.6640625" style="424" bestFit="1" customWidth="1"/>
    <col min="13334" max="13568" width="2.21875" style="424"/>
    <col min="13569" max="13570" width="2.21875" style="424" customWidth="1"/>
    <col min="13571" max="13573" width="2.21875" style="424"/>
    <col min="13574" max="13574" width="2.44140625" style="424" bestFit="1" customWidth="1"/>
    <col min="13575" max="13588" width="2.21875" style="424"/>
    <col min="13589" max="13589" width="2.6640625" style="424" bestFit="1" customWidth="1"/>
    <col min="13590" max="13824" width="2.21875" style="424"/>
    <col min="13825" max="13826" width="2.21875" style="424" customWidth="1"/>
    <col min="13827" max="13829" width="2.21875" style="424"/>
    <col min="13830" max="13830" width="2.44140625" style="424" bestFit="1" customWidth="1"/>
    <col min="13831" max="13844" width="2.21875" style="424"/>
    <col min="13845" max="13845" width="2.6640625" style="424" bestFit="1" customWidth="1"/>
    <col min="13846" max="14080" width="2.21875" style="424"/>
    <col min="14081" max="14082" width="2.21875" style="424" customWidth="1"/>
    <col min="14083" max="14085" width="2.21875" style="424"/>
    <col min="14086" max="14086" width="2.44140625" style="424" bestFit="1" customWidth="1"/>
    <col min="14087" max="14100" width="2.21875" style="424"/>
    <col min="14101" max="14101" width="2.6640625" style="424" bestFit="1" customWidth="1"/>
    <col min="14102" max="14336" width="2.21875" style="424"/>
    <col min="14337" max="14338" width="2.21875" style="424" customWidth="1"/>
    <col min="14339" max="14341" width="2.21875" style="424"/>
    <col min="14342" max="14342" width="2.44140625" style="424" bestFit="1" customWidth="1"/>
    <col min="14343" max="14356" width="2.21875" style="424"/>
    <col min="14357" max="14357" width="2.6640625" style="424" bestFit="1" customWidth="1"/>
    <col min="14358" max="14592" width="2.21875" style="424"/>
    <col min="14593" max="14594" width="2.21875" style="424" customWidth="1"/>
    <col min="14595" max="14597" width="2.21875" style="424"/>
    <col min="14598" max="14598" width="2.44140625" style="424" bestFit="1" customWidth="1"/>
    <col min="14599" max="14612" width="2.21875" style="424"/>
    <col min="14613" max="14613" width="2.6640625" style="424" bestFit="1" customWidth="1"/>
    <col min="14614" max="14848" width="2.21875" style="424"/>
    <col min="14849" max="14850" width="2.21875" style="424" customWidth="1"/>
    <col min="14851" max="14853" width="2.21875" style="424"/>
    <col min="14854" max="14854" width="2.44140625" style="424" bestFit="1" customWidth="1"/>
    <col min="14855" max="14868" width="2.21875" style="424"/>
    <col min="14869" max="14869" width="2.6640625" style="424" bestFit="1" customWidth="1"/>
    <col min="14870" max="15104" width="2.21875" style="424"/>
    <col min="15105" max="15106" width="2.21875" style="424" customWidth="1"/>
    <col min="15107" max="15109" width="2.21875" style="424"/>
    <col min="15110" max="15110" width="2.44140625" style="424" bestFit="1" customWidth="1"/>
    <col min="15111" max="15124" width="2.21875" style="424"/>
    <col min="15125" max="15125" width="2.6640625" style="424" bestFit="1" customWidth="1"/>
    <col min="15126" max="15360" width="2.21875" style="424"/>
    <col min="15361" max="15362" width="2.21875" style="424" customWidth="1"/>
    <col min="15363" max="15365" width="2.21875" style="424"/>
    <col min="15366" max="15366" width="2.44140625" style="424" bestFit="1" customWidth="1"/>
    <col min="15367" max="15380" width="2.21875" style="424"/>
    <col min="15381" max="15381" width="2.6640625" style="424" bestFit="1" customWidth="1"/>
    <col min="15382" max="15616" width="2.21875" style="424"/>
    <col min="15617" max="15618" width="2.21875" style="424" customWidth="1"/>
    <col min="15619" max="15621" width="2.21875" style="424"/>
    <col min="15622" max="15622" width="2.44140625" style="424" bestFit="1" customWidth="1"/>
    <col min="15623" max="15636" width="2.21875" style="424"/>
    <col min="15637" max="15637" width="2.6640625" style="424" bestFit="1" customWidth="1"/>
    <col min="15638" max="15872" width="2.21875" style="424"/>
    <col min="15873" max="15874" width="2.21875" style="424" customWidth="1"/>
    <col min="15875" max="15877" width="2.21875" style="424"/>
    <col min="15878" max="15878" width="2.44140625" style="424" bestFit="1" customWidth="1"/>
    <col min="15879" max="15892" width="2.21875" style="424"/>
    <col min="15893" max="15893" width="2.6640625" style="424" bestFit="1" customWidth="1"/>
    <col min="15894" max="16128" width="2.21875" style="424"/>
    <col min="16129" max="16130" width="2.21875" style="424" customWidth="1"/>
    <col min="16131" max="16133" width="2.21875" style="424"/>
    <col min="16134" max="16134" width="2.44140625" style="424" bestFit="1" customWidth="1"/>
    <col min="16135" max="16148" width="2.21875" style="424"/>
    <col min="16149" max="16149" width="2.6640625" style="424" bestFit="1" customWidth="1"/>
    <col min="16150" max="16384" width="2.21875" style="424"/>
  </cols>
  <sheetData>
    <row r="1" spans="1:39" x14ac:dyDescent="0.2">
      <c r="AE1" s="424" t="s">
        <v>639</v>
      </c>
    </row>
    <row r="2" spans="1:39" ht="24" customHeight="1" x14ac:dyDescent="0.2"/>
    <row r="3" spans="1:39" x14ac:dyDescent="0.2">
      <c r="A3" s="2235" t="s">
        <v>1077</v>
      </c>
      <c r="B3" s="2235"/>
      <c r="C3" s="2235"/>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row>
    <row r="4" spans="1:39" x14ac:dyDescent="0.2">
      <c r="A4" s="2235"/>
      <c r="B4" s="2235"/>
      <c r="C4" s="2235"/>
      <c r="D4" s="2235"/>
      <c r="E4" s="2235"/>
      <c r="F4" s="2235"/>
      <c r="G4" s="2235"/>
      <c r="H4" s="2235"/>
      <c r="I4" s="2235"/>
      <c r="J4" s="2235"/>
      <c r="K4" s="2235"/>
      <c r="L4" s="2235"/>
      <c r="M4" s="2235"/>
      <c r="N4" s="2235"/>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row>
    <row r="5" spans="1:39" ht="24" customHeight="1" x14ac:dyDescent="0.2"/>
    <row r="6" spans="1:39" x14ac:dyDescent="0.2">
      <c r="B6" s="2236" t="s">
        <v>1002</v>
      </c>
      <c r="C6" s="2236"/>
      <c r="D6" s="2236"/>
      <c r="E6" s="2236"/>
      <c r="F6" s="2236"/>
      <c r="G6" s="2236"/>
      <c r="H6" s="2236"/>
      <c r="I6" s="2236"/>
      <c r="J6" s="2236"/>
      <c r="K6" s="2236"/>
      <c r="L6" s="2236"/>
      <c r="M6" s="2236"/>
      <c r="N6" s="2236"/>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row>
    <row r="7" spans="1:39" x14ac:dyDescent="0.2">
      <c r="B7" s="2236"/>
      <c r="C7" s="2236"/>
      <c r="D7" s="2236"/>
      <c r="E7" s="2236"/>
      <c r="F7" s="2236"/>
      <c r="G7" s="2236"/>
      <c r="H7" s="2236"/>
      <c r="I7" s="2236"/>
      <c r="J7" s="2236"/>
      <c r="K7" s="2236"/>
      <c r="L7" s="2236"/>
      <c r="M7" s="2236"/>
      <c r="N7" s="2236"/>
      <c r="O7" s="2236"/>
      <c r="P7" s="2236"/>
      <c r="Q7" s="2236"/>
      <c r="R7" s="2236"/>
      <c r="S7" s="2236"/>
      <c r="T7" s="2237"/>
      <c r="U7" s="2237"/>
      <c r="V7" s="2237"/>
      <c r="W7" s="2237"/>
      <c r="X7" s="2237"/>
      <c r="Y7" s="2237"/>
      <c r="Z7" s="2237"/>
      <c r="AA7" s="2237"/>
      <c r="AB7" s="2237"/>
      <c r="AC7" s="2237"/>
      <c r="AD7" s="2237"/>
      <c r="AE7" s="2237"/>
      <c r="AF7" s="2237"/>
      <c r="AG7" s="2237"/>
      <c r="AH7" s="2237"/>
      <c r="AI7" s="2237"/>
      <c r="AJ7" s="2237"/>
      <c r="AK7" s="2237"/>
      <c r="AL7" s="2237"/>
    </row>
    <row r="8" spans="1:39" ht="13.5" customHeight="1" x14ac:dyDescent="0.2">
      <c r="B8" s="2238" t="s">
        <v>1078</v>
      </c>
      <c r="C8" s="2239"/>
      <c r="D8" s="514"/>
      <c r="E8" s="514"/>
      <c r="F8" s="514"/>
      <c r="G8" s="514"/>
      <c r="H8" s="514"/>
      <c r="I8" s="514"/>
      <c r="J8" s="514"/>
      <c r="K8" s="514"/>
      <c r="L8" s="514"/>
      <c r="M8" s="514"/>
      <c r="N8" s="514"/>
      <c r="O8" s="514"/>
      <c r="P8" s="514"/>
      <c r="Q8" s="514"/>
      <c r="R8" s="2238" t="s">
        <v>1079</v>
      </c>
      <c r="S8" s="2239"/>
      <c r="T8" s="515"/>
      <c r="U8" s="514"/>
      <c r="V8" s="514"/>
      <c r="W8" s="514"/>
      <c r="X8" s="514"/>
      <c r="Y8" s="514"/>
      <c r="Z8" s="514"/>
      <c r="AA8" s="514"/>
      <c r="AB8" s="514"/>
      <c r="AC8" s="514"/>
      <c r="AD8" s="514"/>
      <c r="AE8" s="514"/>
      <c r="AF8" s="514"/>
      <c r="AG8" s="514"/>
      <c r="AH8" s="514"/>
      <c r="AI8" s="514"/>
      <c r="AJ8" s="514"/>
      <c r="AK8" s="514"/>
      <c r="AL8" s="433"/>
    </row>
    <row r="9" spans="1:39" x14ac:dyDescent="0.2">
      <c r="B9" s="2240"/>
      <c r="C9" s="2241"/>
      <c r="F9" s="2045">
        <v>1</v>
      </c>
      <c r="G9" s="516"/>
      <c r="H9" s="2244" t="s">
        <v>654</v>
      </c>
      <c r="I9" s="2244"/>
      <c r="J9" s="2244"/>
      <c r="K9" s="2244"/>
      <c r="L9" s="2244"/>
      <c r="M9" s="2244"/>
      <c r="N9" s="2244"/>
      <c r="O9" s="2244"/>
      <c r="R9" s="2240"/>
      <c r="S9" s="2241"/>
      <c r="T9" s="434"/>
      <c r="U9" s="424">
        <v>1</v>
      </c>
      <c r="W9" s="424" t="s">
        <v>1080</v>
      </c>
      <c r="AL9" s="517"/>
    </row>
    <row r="10" spans="1:39" x14ac:dyDescent="0.2">
      <c r="B10" s="2240"/>
      <c r="C10" s="2241"/>
      <c r="F10" s="2045"/>
      <c r="G10" s="516"/>
      <c r="H10" s="2244"/>
      <c r="I10" s="2244"/>
      <c r="J10" s="2244"/>
      <c r="K10" s="2244"/>
      <c r="L10" s="2244"/>
      <c r="M10" s="2244"/>
      <c r="N10" s="2244"/>
      <c r="O10" s="2244"/>
      <c r="R10" s="2240"/>
      <c r="S10" s="2241"/>
      <c r="T10" s="434"/>
      <c r="U10" s="424">
        <v>2</v>
      </c>
      <c r="W10" s="424" t="s">
        <v>1081</v>
      </c>
      <c r="AL10" s="435"/>
    </row>
    <row r="11" spans="1:39" x14ac:dyDescent="0.2">
      <c r="B11" s="2240"/>
      <c r="C11" s="2241"/>
      <c r="F11" s="2045">
        <v>2</v>
      </c>
      <c r="H11" s="2244" t="s">
        <v>646</v>
      </c>
      <c r="I11" s="2244"/>
      <c r="J11" s="2244"/>
      <c r="K11" s="2244"/>
      <c r="L11" s="2244"/>
      <c r="M11" s="2244"/>
      <c r="N11" s="2244"/>
      <c r="O11" s="2244"/>
      <c r="R11" s="2240"/>
      <c r="S11" s="2241"/>
      <c r="T11" s="434"/>
      <c r="U11" s="424">
        <v>3</v>
      </c>
      <c r="W11" s="424" t="s">
        <v>1082</v>
      </c>
      <c r="AL11" s="517"/>
    </row>
    <row r="12" spans="1:39" x14ac:dyDescent="0.2">
      <c r="B12" s="2240"/>
      <c r="C12" s="2241"/>
      <c r="F12" s="2045"/>
      <c r="G12" s="516"/>
      <c r="H12" s="2244"/>
      <c r="I12" s="2244"/>
      <c r="J12" s="2244"/>
      <c r="K12" s="2244"/>
      <c r="L12" s="2244"/>
      <c r="M12" s="2244"/>
      <c r="N12" s="2244"/>
      <c r="O12" s="2244"/>
      <c r="R12" s="2240"/>
      <c r="S12" s="2241"/>
      <c r="T12" s="434"/>
      <c r="U12" s="424">
        <v>4</v>
      </c>
      <c r="W12" s="424" t="s">
        <v>1083</v>
      </c>
      <c r="AL12" s="517"/>
    </row>
    <row r="13" spans="1:39" x14ac:dyDescent="0.2">
      <c r="B13" s="2240"/>
      <c r="C13" s="2241"/>
      <c r="F13" s="2045">
        <v>3</v>
      </c>
      <c r="G13" s="516"/>
      <c r="H13" s="2244" t="s">
        <v>1084</v>
      </c>
      <c r="I13" s="2244"/>
      <c r="J13" s="2244"/>
      <c r="K13" s="2244"/>
      <c r="L13" s="2244"/>
      <c r="M13" s="2244"/>
      <c r="N13" s="2244"/>
      <c r="O13" s="2244"/>
      <c r="R13" s="2240"/>
      <c r="S13" s="2241"/>
      <c r="T13" s="434"/>
      <c r="U13" s="424">
        <v>5</v>
      </c>
      <c r="W13" s="424" t="s">
        <v>1085</v>
      </c>
      <c r="AL13" s="517"/>
    </row>
    <row r="14" spans="1:39" x14ac:dyDescent="0.2">
      <c r="B14" s="2240"/>
      <c r="C14" s="2241"/>
      <c r="F14" s="2045"/>
      <c r="H14" s="2244"/>
      <c r="I14" s="2244"/>
      <c r="J14" s="2244"/>
      <c r="K14" s="2244"/>
      <c r="L14" s="2244"/>
      <c r="M14" s="2244"/>
      <c r="N14" s="2244"/>
      <c r="O14" s="2244"/>
      <c r="R14" s="2240"/>
      <c r="S14" s="2241"/>
      <c r="T14" s="434"/>
      <c r="U14" s="424">
        <v>6</v>
      </c>
      <c r="W14" s="424" t="s">
        <v>1086</v>
      </c>
      <c r="AL14" s="517"/>
    </row>
    <row r="15" spans="1:39" x14ac:dyDescent="0.2">
      <c r="B15" s="2240"/>
      <c r="C15" s="2241"/>
      <c r="F15" s="427"/>
      <c r="H15" s="518"/>
      <c r="I15" s="518"/>
      <c r="J15" s="518"/>
      <c r="K15" s="518"/>
      <c r="L15" s="518"/>
      <c r="M15" s="518"/>
      <c r="N15" s="518"/>
      <c r="O15" s="518"/>
      <c r="R15" s="2240"/>
      <c r="S15" s="2241"/>
      <c r="T15" s="434"/>
      <c r="U15" s="424">
        <v>7</v>
      </c>
      <c r="W15" s="424" t="s">
        <v>1087</v>
      </c>
      <c r="AL15" s="517"/>
    </row>
    <row r="16" spans="1:39" x14ac:dyDescent="0.2">
      <c r="B16" s="2242"/>
      <c r="C16" s="2243"/>
      <c r="D16" s="519"/>
      <c r="E16" s="519"/>
      <c r="F16" s="519"/>
      <c r="G16" s="519"/>
      <c r="H16" s="519"/>
      <c r="I16" s="519"/>
      <c r="J16" s="519"/>
      <c r="K16" s="519"/>
      <c r="L16" s="519"/>
      <c r="M16" s="519"/>
      <c r="N16" s="519"/>
      <c r="O16" s="519"/>
      <c r="P16" s="519"/>
      <c r="Q16" s="519"/>
      <c r="R16" s="2242"/>
      <c r="S16" s="2243"/>
      <c r="T16" s="520"/>
      <c r="U16" s="519"/>
      <c r="V16" s="519"/>
      <c r="W16" s="519"/>
      <c r="X16" s="519"/>
      <c r="Y16" s="519"/>
      <c r="Z16" s="519"/>
      <c r="AA16" s="519"/>
      <c r="AB16" s="519"/>
      <c r="AC16" s="519"/>
      <c r="AD16" s="519"/>
      <c r="AE16" s="519"/>
      <c r="AF16" s="519"/>
      <c r="AG16" s="519"/>
      <c r="AH16" s="519"/>
      <c r="AI16" s="519"/>
      <c r="AJ16" s="519"/>
      <c r="AK16" s="519"/>
      <c r="AL16" s="521"/>
    </row>
    <row r="17" spans="2:38" ht="13.5" customHeight="1" x14ac:dyDescent="0.2">
      <c r="B17" s="2238" t="s">
        <v>1088</v>
      </c>
      <c r="C17" s="2239"/>
      <c r="D17" s="515"/>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433"/>
    </row>
    <row r="18" spans="2:38" x14ac:dyDescent="0.2">
      <c r="B18" s="2240"/>
      <c r="C18" s="2241"/>
      <c r="D18" s="434"/>
      <c r="AL18" s="435"/>
    </row>
    <row r="19" spans="2:38" x14ac:dyDescent="0.2">
      <c r="B19" s="2240"/>
      <c r="C19" s="2241"/>
      <c r="D19" s="434"/>
      <c r="E19" s="2245" t="s">
        <v>1089</v>
      </c>
      <c r="F19" s="2245"/>
      <c r="G19" s="2245"/>
      <c r="H19" s="2245"/>
      <c r="I19" s="2245"/>
      <c r="J19" s="2245"/>
      <c r="K19" s="2245"/>
      <c r="L19" s="2245"/>
      <c r="M19" s="2245"/>
      <c r="N19" s="2245"/>
      <c r="O19" s="2245"/>
      <c r="P19" s="2245"/>
      <c r="Q19" s="2245"/>
      <c r="R19" s="2245"/>
      <c r="S19" s="2245"/>
      <c r="T19" s="2245"/>
      <c r="U19" s="2245"/>
      <c r="V19" s="2245"/>
      <c r="W19" s="2245" t="s">
        <v>1090</v>
      </c>
      <c r="X19" s="2245"/>
      <c r="Y19" s="2245"/>
      <c r="Z19" s="2245"/>
      <c r="AA19" s="2245"/>
      <c r="AB19" s="2245"/>
      <c r="AC19" s="2245"/>
      <c r="AD19" s="2245"/>
      <c r="AE19" s="2245"/>
      <c r="AF19" s="2245"/>
      <c r="AG19" s="2245"/>
      <c r="AH19" s="2245"/>
      <c r="AI19" s="2245"/>
      <c r="AJ19" s="2245"/>
      <c r="AK19" s="2245"/>
      <c r="AL19" s="435"/>
    </row>
    <row r="20" spans="2:38" x14ac:dyDescent="0.2">
      <c r="B20" s="2240"/>
      <c r="C20" s="2241"/>
      <c r="D20" s="434"/>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435"/>
    </row>
    <row r="21" spans="2:38" x14ac:dyDescent="0.2">
      <c r="B21" s="2240"/>
      <c r="C21" s="2241"/>
      <c r="D21" s="434"/>
      <c r="E21" s="2236"/>
      <c r="F21" s="2236"/>
      <c r="G21" s="2236"/>
      <c r="H21" s="2236"/>
      <c r="I21" s="2236"/>
      <c r="J21" s="2236"/>
      <c r="K21" s="2236"/>
      <c r="L21" s="2236"/>
      <c r="M21" s="2236"/>
      <c r="N21" s="2236"/>
      <c r="O21" s="2236"/>
      <c r="P21" s="2236"/>
      <c r="Q21" s="2236"/>
      <c r="R21" s="2236"/>
      <c r="S21" s="2236"/>
      <c r="T21" s="2236"/>
      <c r="U21" s="2236" t="s">
        <v>1</v>
      </c>
      <c r="V21" s="2236"/>
      <c r="W21" s="2236"/>
      <c r="X21" s="2236"/>
      <c r="Y21" s="2236"/>
      <c r="Z21" s="2236"/>
      <c r="AA21" s="2236"/>
      <c r="AB21" s="2236"/>
      <c r="AC21" s="2236"/>
      <c r="AD21" s="2236"/>
      <c r="AE21" s="2236"/>
      <c r="AF21" s="2236"/>
      <c r="AG21" s="2236"/>
      <c r="AH21" s="2236"/>
      <c r="AI21" s="2236"/>
      <c r="AJ21" s="2236" t="s">
        <v>1</v>
      </c>
      <c r="AK21" s="2236"/>
      <c r="AL21" s="435"/>
    </row>
    <row r="22" spans="2:38" x14ac:dyDescent="0.2">
      <c r="B22" s="2240"/>
      <c r="C22" s="2241"/>
      <c r="D22" s="434"/>
      <c r="E22" s="2236"/>
      <c r="F22" s="2236"/>
      <c r="G22" s="2236"/>
      <c r="H22" s="2236"/>
      <c r="I22" s="2236"/>
      <c r="J22" s="2236"/>
      <c r="K22" s="2236"/>
      <c r="L22" s="2236"/>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435"/>
    </row>
    <row r="23" spans="2:38" ht="13.8" thickBot="1" x14ac:dyDescent="0.25">
      <c r="B23" s="2240"/>
      <c r="C23" s="2241"/>
      <c r="D23" s="434"/>
      <c r="AL23" s="435"/>
    </row>
    <row r="24" spans="2:38" x14ac:dyDescent="0.2">
      <c r="B24" s="2240"/>
      <c r="C24" s="2241"/>
      <c r="D24" s="434"/>
      <c r="W24" s="2246" t="s">
        <v>1091</v>
      </c>
      <c r="X24" s="2247"/>
      <c r="Y24" s="2247"/>
      <c r="Z24" s="2247"/>
      <c r="AA24" s="2247"/>
      <c r="AB24" s="2247"/>
      <c r="AC24" s="2247"/>
      <c r="AD24" s="2247"/>
      <c r="AE24" s="2247"/>
      <c r="AF24" s="2247"/>
      <c r="AG24" s="2247"/>
      <c r="AH24" s="2247"/>
      <c r="AI24" s="2247"/>
      <c r="AJ24" s="2247"/>
      <c r="AK24" s="2248"/>
      <c r="AL24" s="435"/>
    </row>
    <row r="25" spans="2:38" x14ac:dyDescent="0.2">
      <c r="B25" s="2240"/>
      <c r="C25" s="2241"/>
      <c r="D25" s="434"/>
      <c r="W25" s="2249"/>
      <c r="X25" s="2236"/>
      <c r="Y25" s="2236"/>
      <c r="Z25" s="2236"/>
      <c r="AA25" s="2236"/>
      <c r="AB25" s="2236"/>
      <c r="AC25" s="2236"/>
      <c r="AD25" s="2236"/>
      <c r="AE25" s="2236"/>
      <c r="AF25" s="2236"/>
      <c r="AG25" s="2236"/>
      <c r="AH25" s="2236"/>
      <c r="AI25" s="2236"/>
      <c r="AJ25" s="2236"/>
      <c r="AK25" s="2250"/>
      <c r="AL25" s="435"/>
    </row>
    <row r="26" spans="2:38" x14ac:dyDescent="0.2">
      <c r="B26" s="2240"/>
      <c r="C26" s="2241"/>
      <c r="D26" s="434"/>
      <c r="W26" s="2249"/>
      <c r="X26" s="2236"/>
      <c r="Y26" s="2236"/>
      <c r="Z26" s="2236"/>
      <c r="AA26" s="2236"/>
      <c r="AB26" s="2236"/>
      <c r="AC26" s="2236"/>
      <c r="AD26" s="2236"/>
      <c r="AE26" s="2236"/>
      <c r="AF26" s="2236"/>
      <c r="AG26" s="2236"/>
      <c r="AH26" s="2236"/>
      <c r="AI26" s="2236"/>
      <c r="AJ26" s="2236" t="s">
        <v>680</v>
      </c>
      <c r="AK26" s="2250"/>
      <c r="AL26" s="435"/>
    </row>
    <row r="27" spans="2:38" ht="13.8" thickBot="1" x14ac:dyDescent="0.25">
      <c r="B27" s="2240"/>
      <c r="C27" s="2241"/>
      <c r="D27" s="434"/>
      <c r="W27" s="2251"/>
      <c r="X27" s="2252"/>
      <c r="Y27" s="2252"/>
      <c r="Z27" s="2252"/>
      <c r="AA27" s="2252"/>
      <c r="AB27" s="2252"/>
      <c r="AC27" s="2252"/>
      <c r="AD27" s="2252"/>
      <c r="AE27" s="2252"/>
      <c r="AF27" s="2252"/>
      <c r="AG27" s="2252"/>
      <c r="AH27" s="2252"/>
      <c r="AI27" s="2252"/>
      <c r="AJ27" s="2252"/>
      <c r="AK27" s="2261"/>
      <c r="AL27" s="435"/>
    </row>
    <row r="28" spans="2:38" x14ac:dyDescent="0.2">
      <c r="B28" s="2240"/>
      <c r="C28" s="2241"/>
      <c r="D28" s="434"/>
      <c r="AL28" s="435"/>
    </row>
    <row r="29" spans="2:38" x14ac:dyDescent="0.2">
      <c r="B29" s="2240"/>
      <c r="C29" s="2241"/>
      <c r="D29" s="434"/>
      <c r="AL29" s="435"/>
    </row>
    <row r="30" spans="2:38" x14ac:dyDescent="0.2">
      <c r="B30" s="2240"/>
      <c r="C30" s="2241"/>
      <c r="D30" s="514"/>
      <c r="E30" s="514"/>
      <c r="F30" s="514"/>
      <c r="G30" s="514"/>
      <c r="H30" s="514"/>
      <c r="I30" s="514"/>
      <c r="J30" s="514"/>
      <c r="K30" s="514"/>
      <c r="L30" s="514"/>
      <c r="M30" s="514"/>
      <c r="N30" s="514"/>
      <c r="O30" s="514"/>
      <c r="P30" s="514"/>
      <c r="Q30" s="514"/>
      <c r="R30" s="522"/>
      <c r="S30" s="522"/>
      <c r="T30" s="514"/>
      <c r="U30" s="514"/>
      <c r="V30" s="514"/>
      <c r="W30" s="523"/>
      <c r="X30" s="523"/>
      <c r="Y30" s="523"/>
      <c r="Z30" s="523"/>
      <c r="AA30" s="523"/>
      <c r="AB30" s="523"/>
      <c r="AC30" s="523"/>
      <c r="AD30" s="523"/>
      <c r="AE30" s="523"/>
      <c r="AF30" s="523"/>
      <c r="AG30" s="523"/>
      <c r="AH30" s="523"/>
      <c r="AI30" s="523"/>
      <c r="AJ30" s="523"/>
      <c r="AK30" s="523"/>
      <c r="AL30" s="433"/>
    </row>
    <row r="31" spans="2:38" x14ac:dyDescent="0.2">
      <c r="B31" s="2240"/>
      <c r="C31" s="2241"/>
      <c r="F31" s="424" t="s">
        <v>1092</v>
      </c>
      <c r="AL31" s="435"/>
    </row>
    <row r="32" spans="2:38" x14ac:dyDescent="0.2">
      <c r="B32" s="2240"/>
      <c r="C32" s="2241"/>
      <c r="AL32" s="435"/>
    </row>
    <row r="33" spans="2:38" ht="15" customHeight="1" x14ac:dyDescent="0.2">
      <c r="B33" s="2240"/>
      <c r="C33" s="2241"/>
      <c r="F33" s="2253" t="s">
        <v>1093</v>
      </c>
      <c r="G33" s="2254"/>
      <c r="H33" s="2254"/>
      <c r="I33" s="2254"/>
      <c r="J33" s="2254"/>
      <c r="K33" s="2254"/>
      <c r="L33" s="2254"/>
      <c r="M33" s="2255"/>
      <c r="N33" s="2253"/>
      <c r="O33" s="2254"/>
      <c r="P33" s="2254"/>
      <c r="Q33" s="2254"/>
      <c r="R33" s="2254"/>
      <c r="S33" s="2255"/>
      <c r="T33" s="2253" t="s">
        <v>1</v>
      </c>
      <c r="U33" s="2255"/>
      <c r="Y33" s="2262" t="s">
        <v>1094</v>
      </c>
      <c r="Z33" s="2254"/>
      <c r="AA33" s="2254"/>
      <c r="AB33" s="2254"/>
      <c r="AC33" s="2254"/>
      <c r="AD33" s="2254"/>
      <c r="AE33" s="2254"/>
      <c r="AF33" s="2254"/>
      <c r="AG33" s="2254"/>
      <c r="AH33" s="2254"/>
      <c r="AI33" s="2255"/>
      <c r="AL33" s="435"/>
    </row>
    <row r="34" spans="2:38" ht="15" customHeight="1" x14ac:dyDescent="0.2">
      <c r="B34" s="2240"/>
      <c r="C34" s="2241"/>
      <c r="F34" s="2256"/>
      <c r="G34" s="2257"/>
      <c r="H34" s="2257"/>
      <c r="I34" s="2257"/>
      <c r="J34" s="2257"/>
      <c r="K34" s="2257"/>
      <c r="L34" s="2257"/>
      <c r="M34" s="2258"/>
      <c r="N34" s="2256"/>
      <c r="O34" s="2257"/>
      <c r="P34" s="2257"/>
      <c r="Q34" s="2257"/>
      <c r="R34" s="2257"/>
      <c r="S34" s="2258"/>
      <c r="T34" s="2256"/>
      <c r="U34" s="2258"/>
      <c r="Y34" s="2256"/>
      <c r="Z34" s="2257"/>
      <c r="AA34" s="2257"/>
      <c r="AB34" s="2257"/>
      <c r="AC34" s="2257"/>
      <c r="AD34" s="2257"/>
      <c r="AE34" s="2257"/>
      <c r="AF34" s="2257"/>
      <c r="AG34" s="2257"/>
      <c r="AH34" s="2257"/>
      <c r="AI34" s="2258"/>
      <c r="AL34" s="435"/>
    </row>
    <row r="35" spans="2:38" ht="15" customHeight="1" x14ac:dyDescent="0.2">
      <c r="B35" s="2240"/>
      <c r="C35" s="2241"/>
      <c r="F35" s="2253" t="s">
        <v>1095</v>
      </c>
      <c r="G35" s="2254"/>
      <c r="H35" s="2254"/>
      <c r="I35" s="2254"/>
      <c r="J35" s="2254"/>
      <c r="K35" s="2254"/>
      <c r="L35" s="2254"/>
      <c r="M35" s="2255"/>
      <c r="N35" s="2253"/>
      <c r="O35" s="2254"/>
      <c r="P35" s="2254"/>
      <c r="Q35" s="2254"/>
      <c r="R35" s="2254"/>
      <c r="S35" s="2255"/>
      <c r="T35" s="2253" t="s">
        <v>1</v>
      </c>
      <c r="U35" s="2255"/>
      <c r="Y35" s="2253"/>
      <c r="Z35" s="2254"/>
      <c r="AA35" s="2254"/>
      <c r="AB35" s="2254"/>
      <c r="AC35" s="2254"/>
      <c r="AD35" s="2254"/>
      <c r="AE35" s="2254"/>
      <c r="AF35" s="2254"/>
      <c r="AG35" s="2255"/>
      <c r="AH35" s="2253" t="s">
        <v>1</v>
      </c>
      <c r="AI35" s="2255"/>
      <c r="AL35" s="435"/>
    </row>
    <row r="36" spans="2:38" ht="15" customHeight="1" thickBot="1" x14ac:dyDescent="0.25">
      <c r="B36" s="2240"/>
      <c r="C36" s="2241"/>
      <c r="F36" s="2256"/>
      <c r="G36" s="2257"/>
      <c r="H36" s="2257"/>
      <c r="I36" s="2257"/>
      <c r="J36" s="2257"/>
      <c r="K36" s="2257"/>
      <c r="L36" s="2257"/>
      <c r="M36" s="2258"/>
      <c r="N36" s="2256"/>
      <c r="O36" s="2257"/>
      <c r="P36" s="2257"/>
      <c r="Q36" s="2257"/>
      <c r="R36" s="2257"/>
      <c r="S36" s="2258"/>
      <c r="T36" s="2256"/>
      <c r="U36" s="2258"/>
      <c r="Y36" s="2259"/>
      <c r="Z36" s="2045"/>
      <c r="AA36" s="2045"/>
      <c r="AB36" s="2045"/>
      <c r="AC36" s="2045"/>
      <c r="AD36" s="2045"/>
      <c r="AE36" s="2045"/>
      <c r="AF36" s="2045"/>
      <c r="AG36" s="2260"/>
      <c r="AH36" s="2259"/>
      <c r="AI36" s="2260"/>
      <c r="AL36" s="435"/>
    </row>
    <row r="37" spans="2:38" ht="15" customHeight="1" x14ac:dyDescent="0.2">
      <c r="B37" s="2240"/>
      <c r="C37" s="2241"/>
      <c r="F37" s="2253" t="s">
        <v>1096</v>
      </c>
      <c r="G37" s="2254"/>
      <c r="H37" s="2254"/>
      <c r="I37" s="2254"/>
      <c r="J37" s="2254"/>
      <c r="K37" s="2254"/>
      <c r="L37" s="2254"/>
      <c r="M37" s="2255"/>
      <c r="N37" s="2253"/>
      <c r="O37" s="2254"/>
      <c r="P37" s="2254"/>
      <c r="Q37" s="2254"/>
      <c r="R37" s="2254"/>
      <c r="S37" s="2255"/>
      <c r="T37" s="2253" t="s">
        <v>1</v>
      </c>
      <c r="U37" s="2255"/>
      <c r="Y37" s="2264" t="s">
        <v>1097</v>
      </c>
      <c r="Z37" s="2265"/>
      <c r="AA37" s="2265"/>
      <c r="AB37" s="2265"/>
      <c r="AC37" s="2265"/>
      <c r="AD37" s="2265"/>
      <c r="AE37" s="2265"/>
      <c r="AF37" s="2265"/>
      <c r="AG37" s="2265"/>
      <c r="AH37" s="2265"/>
      <c r="AI37" s="2266"/>
      <c r="AL37" s="435"/>
    </row>
    <row r="38" spans="2:38" ht="15" customHeight="1" thickBot="1" x14ac:dyDescent="0.25">
      <c r="B38" s="2240"/>
      <c r="C38" s="2241"/>
      <c r="F38" s="2259"/>
      <c r="G38" s="2045"/>
      <c r="H38" s="2045"/>
      <c r="I38" s="2045"/>
      <c r="J38" s="2045"/>
      <c r="K38" s="2045"/>
      <c r="L38" s="2045"/>
      <c r="M38" s="2260"/>
      <c r="N38" s="2259"/>
      <c r="O38" s="2045"/>
      <c r="P38" s="2045"/>
      <c r="Q38" s="2045"/>
      <c r="R38" s="2045"/>
      <c r="S38" s="2260"/>
      <c r="T38" s="2259"/>
      <c r="U38" s="2260"/>
      <c r="Y38" s="2267"/>
      <c r="Z38" s="2257"/>
      <c r="AA38" s="2257"/>
      <c r="AB38" s="2257"/>
      <c r="AC38" s="2257"/>
      <c r="AD38" s="2257"/>
      <c r="AE38" s="2257"/>
      <c r="AF38" s="2257"/>
      <c r="AG38" s="2257"/>
      <c r="AH38" s="2257"/>
      <c r="AI38" s="2268"/>
      <c r="AL38" s="435"/>
    </row>
    <row r="39" spans="2:38" ht="15" customHeight="1" x14ac:dyDescent="0.2">
      <c r="B39" s="2240"/>
      <c r="C39" s="2241"/>
      <c r="F39" s="2269" t="s">
        <v>1098</v>
      </c>
      <c r="G39" s="2247"/>
      <c r="H39" s="2247"/>
      <c r="I39" s="2247"/>
      <c r="J39" s="2247"/>
      <c r="K39" s="2247"/>
      <c r="L39" s="2247"/>
      <c r="M39" s="2247"/>
      <c r="N39" s="2247"/>
      <c r="O39" s="2247"/>
      <c r="P39" s="2247"/>
      <c r="Q39" s="2247"/>
      <c r="R39" s="2247"/>
      <c r="S39" s="2247"/>
      <c r="T39" s="2247" t="s">
        <v>1</v>
      </c>
      <c r="U39" s="2248"/>
      <c r="Y39" s="2249"/>
      <c r="Z39" s="2236"/>
      <c r="AA39" s="2236"/>
      <c r="AB39" s="2236"/>
      <c r="AC39" s="2236"/>
      <c r="AD39" s="2236"/>
      <c r="AE39" s="2236"/>
      <c r="AF39" s="2236"/>
      <c r="AG39" s="2236"/>
      <c r="AH39" s="2236" t="s">
        <v>680</v>
      </c>
      <c r="AI39" s="2250"/>
      <c r="AL39" s="435"/>
    </row>
    <row r="40" spans="2:38" ht="15" customHeight="1" thickBot="1" x14ac:dyDescent="0.25">
      <c r="B40" s="2240"/>
      <c r="C40" s="2241"/>
      <c r="F40" s="2251"/>
      <c r="G40" s="2252"/>
      <c r="H40" s="2252"/>
      <c r="I40" s="2252"/>
      <c r="J40" s="2252"/>
      <c r="K40" s="2252"/>
      <c r="L40" s="2252"/>
      <c r="M40" s="2252"/>
      <c r="N40" s="2252"/>
      <c r="O40" s="2252"/>
      <c r="P40" s="2252"/>
      <c r="Q40" s="2252"/>
      <c r="R40" s="2252"/>
      <c r="S40" s="2252"/>
      <c r="T40" s="2252"/>
      <c r="U40" s="2261"/>
      <c r="Y40" s="2251"/>
      <c r="Z40" s="2252"/>
      <c r="AA40" s="2252"/>
      <c r="AB40" s="2252"/>
      <c r="AC40" s="2252"/>
      <c r="AD40" s="2252"/>
      <c r="AE40" s="2252"/>
      <c r="AF40" s="2252"/>
      <c r="AG40" s="2252"/>
      <c r="AH40" s="2252"/>
      <c r="AI40" s="2261"/>
      <c r="AL40" s="435"/>
    </row>
    <row r="41" spans="2:38" x14ac:dyDescent="0.2">
      <c r="B41" s="2240"/>
      <c r="C41" s="2241"/>
      <c r="AL41" s="435"/>
    </row>
    <row r="42" spans="2:38" x14ac:dyDescent="0.2">
      <c r="B42" s="2242"/>
      <c r="C42" s="2243"/>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519"/>
      <c r="AL42" s="438"/>
    </row>
    <row r="43" spans="2:38" ht="61.5" customHeight="1" x14ac:dyDescent="0.2">
      <c r="B43" s="2263" t="s">
        <v>1099</v>
      </c>
      <c r="C43" s="2263"/>
      <c r="D43" s="2263"/>
      <c r="E43" s="2263"/>
      <c r="F43" s="2263"/>
      <c r="G43" s="2263"/>
      <c r="H43" s="2263"/>
      <c r="I43" s="2263"/>
      <c r="J43" s="2263"/>
      <c r="K43" s="2263"/>
      <c r="L43" s="2263"/>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row>
    <row r="44" spans="2:38" x14ac:dyDescent="0.2">
      <c r="B44" s="524"/>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row>
    <row r="45" spans="2:38" x14ac:dyDescent="0.2">
      <c r="B45" s="524"/>
      <c r="C45" s="524"/>
      <c r="D45" s="524"/>
      <c r="E45" s="524"/>
      <c r="F45" s="524"/>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row>
    <row r="46" spans="2:38" x14ac:dyDescent="0.2">
      <c r="B46" s="52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row>
    <row r="47" spans="2:38" x14ac:dyDescent="0.2">
      <c r="B47" s="524"/>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row>
    <row r="48" spans="2:38" x14ac:dyDescent="0.2">
      <c r="B48" s="524"/>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row>
    <row r="49" spans="2:38" x14ac:dyDescent="0.2">
      <c r="B49" s="524"/>
      <c r="C49" s="524"/>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row>
    <row r="50" spans="2:38" x14ac:dyDescent="0.2">
      <c r="B50" s="524"/>
      <c r="C50" s="524"/>
      <c r="D50" s="524"/>
      <c r="E50" s="524"/>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row>
    <row r="51" spans="2:38" x14ac:dyDescent="0.2">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row>
    <row r="52" spans="2:38" x14ac:dyDescent="0.2">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row>
    <row r="53" spans="2:38" x14ac:dyDescent="0.2">
      <c r="B53" s="524"/>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row>
  </sheetData>
  <mergeCells count="40">
    <mergeCell ref="N33:S34"/>
    <mergeCell ref="T33:U34"/>
    <mergeCell ref="Y33:AI34"/>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E21:T22"/>
    <mergeCell ref="U21:V22"/>
    <mergeCell ref="W21:AI22"/>
    <mergeCell ref="AJ21:AK22"/>
    <mergeCell ref="W24:AK25"/>
    <mergeCell ref="W26:AI27"/>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s>
  <phoneticPr fontId="15"/>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pageSetUpPr fitToPage="1"/>
  </sheetPr>
  <dimension ref="A1:J42"/>
  <sheetViews>
    <sheetView showGridLines="0" view="pageBreakPreview" zoomScaleNormal="100" zoomScaleSheetLayoutView="100" workbookViewId="0">
      <selection activeCell="AF23" sqref="AF23"/>
    </sheetView>
  </sheetViews>
  <sheetFormatPr defaultRowHeight="13.2" x14ac:dyDescent="0.2"/>
  <cols>
    <col min="1" max="1" width="5.21875" style="424" customWidth="1"/>
    <col min="2" max="3" width="9" style="424" customWidth="1"/>
    <col min="4" max="5" width="8.44140625" style="424" customWidth="1"/>
    <col min="6" max="6" width="8.33203125" style="424" customWidth="1"/>
    <col min="7" max="7" width="7.33203125" style="424" customWidth="1"/>
    <col min="8" max="9" width="8.44140625" style="424" customWidth="1"/>
    <col min="10" max="10" width="17.109375" style="424" customWidth="1"/>
    <col min="11" max="256" width="8.88671875" style="424"/>
    <col min="257" max="257" width="5.21875" style="424" customWidth="1"/>
    <col min="258" max="259" width="9" style="424" customWidth="1"/>
    <col min="260" max="261" width="8.44140625" style="424" customWidth="1"/>
    <col min="262" max="262" width="8.33203125" style="424" customWidth="1"/>
    <col min="263" max="263" width="7.33203125" style="424" customWidth="1"/>
    <col min="264" max="265" width="8.44140625" style="424" customWidth="1"/>
    <col min="266" max="266" width="17.109375" style="424" customWidth="1"/>
    <col min="267" max="512" width="8.88671875" style="424"/>
    <col min="513" max="513" width="5.21875" style="424" customWidth="1"/>
    <col min="514" max="515" width="9" style="424" customWidth="1"/>
    <col min="516" max="517" width="8.44140625" style="424" customWidth="1"/>
    <col min="518" max="518" width="8.33203125" style="424" customWidth="1"/>
    <col min="519" max="519" width="7.33203125" style="424" customWidth="1"/>
    <col min="520" max="521" width="8.44140625" style="424" customWidth="1"/>
    <col min="522" max="522" width="17.109375" style="424" customWidth="1"/>
    <col min="523" max="768" width="8.88671875" style="424"/>
    <col min="769" max="769" width="5.21875" style="424" customWidth="1"/>
    <col min="770" max="771" width="9" style="424" customWidth="1"/>
    <col min="772" max="773" width="8.44140625" style="424" customWidth="1"/>
    <col min="774" max="774" width="8.33203125" style="424" customWidth="1"/>
    <col min="775" max="775" width="7.33203125" style="424" customWidth="1"/>
    <col min="776" max="777" width="8.44140625" style="424" customWidth="1"/>
    <col min="778" max="778" width="17.109375" style="424" customWidth="1"/>
    <col min="779" max="1024" width="8.88671875" style="424"/>
    <col min="1025" max="1025" width="5.21875" style="424" customWidth="1"/>
    <col min="1026" max="1027" width="9" style="424" customWidth="1"/>
    <col min="1028" max="1029" width="8.44140625" style="424" customWidth="1"/>
    <col min="1030" max="1030" width="8.33203125" style="424" customWidth="1"/>
    <col min="1031" max="1031" width="7.33203125" style="424" customWidth="1"/>
    <col min="1032" max="1033" width="8.44140625" style="424" customWidth="1"/>
    <col min="1034" max="1034" width="17.109375" style="424" customWidth="1"/>
    <col min="1035" max="1280" width="8.88671875" style="424"/>
    <col min="1281" max="1281" width="5.21875" style="424" customWidth="1"/>
    <col min="1282" max="1283" width="9" style="424" customWidth="1"/>
    <col min="1284" max="1285" width="8.44140625" style="424" customWidth="1"/>
    <col min="1286" max="1286" width="8.33203125" style="424" customWidth="1"/>
    <col min="1287" max="1287" width="7.33203125" style="424" customWidth="1"/>
    <col min="1288" max="1289" width="8.44140625" style="424" customWidth="1"/>
    <col min="1290" max="1290" width="17.109375" style="424" customWidth="1"/>
    <col min="1291" max="1536" width="8.88671875" style="424"/>
    <col min="1537" max="1537" width="5.21875" style="424" customWidth="1"/>
    <col min="1538" max="1539" width="9" style="424" customWidth="1"/>
    <col min="1540" max="1541" width="8.44140625" style="424" customWidth="1"/>
    <col min="1542" max="1542" width="8.33203125" style="424" customWidth="1"/>
    <col min="1543" max="1543" width="7.33203125" style="424" customWidth="1"/>
    <col min="1544" max="1545" width="8.44140625" style="424" customWidth="1"/>
    <col min="1546" max="1546" width="17.109375" style="424" customWidth="1"/>
    <col min="1547" max="1792" width="8.88671875" style="424"/>
    <col min="1793" max="1793" width="5.21875" style="424" customWidth="1"/>
    <col min="1794" max="1795" width="9" style="424" customWidth="1"/>
    <col min="1796" max="1797" width="8.44140625" style="424" customWidth="1"/>
    <col min="1798" max="1798" width="8.33203125" style="424" customWidth="1"/>
    <col min="1799" max="1799" width="7.33203125" style="424" customWidth="1"/>
    <col min="1800" max="1801" width="8.44140625" style="424" customWidth="1"/>
    <col min="1802" max="1802" width="17.109375" style="424" customWidth="1"/>
    <col min="1803" max="2048" width="8.88671875" style="424"/>
    <col min="2049" max="2049" width="5.21875" style="424" customWidth="1"/>
    <col min="2050" max="2051" width="9" style="424" customWidth="1"/>
    <col min="2052" max="2053" width="8.44140625" style="424" customWidth="1"/>
    <col min="2054" max="2054" width="8.33203125" style="424" customWidth="1"/>
    <col min="2055" max="2055" width="7.33203125" style="424" customWidth="1"/>
    <col min="2056" max="2057" width="8.44140625" style="424" customWidth="1"/>
    <col min="2058" max="2058" width="17.109375" style="424" customWidth="1"/>
    <col min="2059" max="2304" width="8.88671875" style="424"/>
    <col min="2305" max="2305" width="5.21875" style="424" customWidth="1"/>
    <col min="2306" max="2307" width="9" style="424" customWidth="1"/>
    <col min="2308" max="2309" width="8.44140625" style="424" customWidth="1"/>
    <col min="2310" max="2310" width="8.33203125" style="424" customWidth="1"/>
    <col min="2311" max="2311" width="7.33203125" style="424" customWidth="1"/>
    <col min="2312" max="2313" width="8.44140625" style="424" customWidth="1"/>
    <col min="2314" max="2314" width="17.109375" style="424" customWidth="1"/>
    <col min="2315" max="2560" width="8.88671875" style="424"/>
    <col min="2561" max="2561" width="5.21875" style="424" customWidth="1"/>
    <col min="2562" max="2563" width="9" style="424" customWidth="1"/>
    <col min="2564" max="2565" width="8.44140625" style="424" customWidth="1"/>
    <col min="2566" max="2566" width="8.33203125" style="424" customWidth="1"/>
    <col min="2567" max="2567" width="7.33203125" style="424" customWidth="1"/>
    <col min="2568" max="2569" width="8.44140625" style="424" customWidth="1"/>
    <col min="2570" max="2570" width="17.109375" style="424" customWidth="1"/>
    <col min="2571" max="2816" width="8.88671875" style="424"/>
    <col min="2817" max="2817" width="5.21875" style="424" customWidth="1"/>
    <col min="2818" max="2819" width="9" style="424" customWidth="1"/>
    <col min="2820" max="2821" width="8.44140625" style="424" customWidth="1"/>
    <col min="2822" max="2822" width="8.33203125" style="424" customWidth="1"/>
    <col min="2823" max="2823" width="7.33203125" style="424" customWidth="1"/>
    <col min="2824" max="2825" width="8.44140625" style="424" customWidth="1"/>
    <col min="2826" max="2826" width="17.109375" style="424" customWidth="1"/>
    <col min="2827" max="3072" width="8.88671875" style="424"/>
    <col min="3073" max="3073" width="5.21875" style="424" customWidth="1"/>
    <col min="3074" max="3075" width="9" style="424" customWidth="1"/>
    <col min="3076" max="3077" width="8.44140625" style="424" customWidth="1"/>
    <col min="3078" max="3078" width="8.33203125" style="424" customWidth="1"/>
    <col min="3079" max="3079" width="7.33203125" style="424" customWidth="1"/>
    <col min="3080" max="3081" width="8.44140625" style="424" customWidth="1"/>
    <col min="3082" max="3082" width="17.109375" style="424" customWidth="1"/>
    <col min="3083" max="3328" width="8.88671875" style="424"/>
    <col min="3329" max="3329" width="5.21875" style="424" customWidth="1"/>
    <col min="3330" max="3331" width="9" style="424" customWidth="1"/>
    <col min="3332" max="3333" width="8.44140625" style="424" customWidth="1"/>
    <col min="3334" max="3334" width="8.33203125" style="424" customWidth="1"/>
    <col min="3335" max="3335" width="7.33203125" style="424" customWidth="1"/>
    <col min="3336" max="3337" width="8.44140625" style="424" customWidth="1"/>
    <col min="3338" max="3338" width="17.109375" style="424" customWidth="1"/>
    <col min="3339" max="3584" width="8.88671875" style="424"/>
    <col min="3585" max="3585" width="5.21875" style="424" customWidth="1"/>
    <col min="3586" max="3587" width="9" style="424" customWidth="1"/>
    <col min="3588" max="3589" width="8.44140625" style="424" customWidth="1"/>
    <col min="3590" max="3590" width="8.33203125" style="424" customWidth="1"/>
    <col min="3591" max="3591" width="7.33203125" style="424" customWidth="1"/>
    <col min="3592" max="3593" width="8.44140625" style="424" customWidth="1"/>
    <col min="3594" max="3594" width="17.109375" style="424" customWidth="1"/>
    <col min="3595" max="3840" width="8.88671875" style="424"/>
    <col min="3841" max="3841" width="5.21875" style="424" customWidth="1"/>
    <col min="3842" max="3843" width="9" style="424" customWidth="1"/>
    <col min="3844" max="3845" width="8.44140625" style="424" customWidth="1"/>
    <col min="3846" max="3846" width="8.33203125" style="424" customWidth="1"/>
    <col min="3847" max="3847" width="7.33203125" style="424" customWidth="1"/>
    <col min="3848" max="3849" width="8.44140625" style="424" customWidth="1"/>
    <col min="3850" max="3850" width="17.109375" style="424" customWidth="1"/>
    <col min="3851" max="4096" width="8.88671875" style="424"/>
    <col min="4097" max="4097" width="5.21875" style="424" customWidth="1"/>
    <col min="4098" max="4099" width="9" style="424" customWidth="1"/>
    <col min="4100" max="4101" width="8.44140625" style="424" customWidth="1"/>
    <col min="4102" max="4102" width="8.33203125" style="424" customWidth="1"/>
    <col min="4103" max="4103" width="7.33203125" style="424" customWidth="1"/>
    <col min="4104" max="4105" width="8.44140625" style="424" customWidth="1"/>
    <col min="4106" max="4106" width="17.109375" style="424" customWidth="1"/>
    <col min="4107" max="4352" width="8.88671875" style="424"/>
    <col min="4353" max="4353" width="5.21875" style="424" customWidth="1"/>
    <col min="4354" max="4355" width="9" style="424" customWidth="1"/>
    <col min="4356" max="4357" width="8.44140625" style="424" customWidth="1"/>
    <col min="4358" max="4358" width="8.33203125" style="424" customWidth="1"/>
    <col min="4359" max="4359" width="7.33203125" style="424" customWidth="1"/>
    <col min="4360" max="4361" width="8.44140625" style="424" customWidth="1"/>
    <col min="4362" max="4362" width="17.109375" style="424" customWidth="1"/>
    <col min="4363" max="4608" width="8.88671875" style="424"/>
    <col min="4609" max="4609" width="5.21875" style="424" customWidth="1"/>
    <col min="4610" max="4611" width="9" style="424" customWidth="1"/>
    <col min="4612" max="4613" width="8.44140625" style="424" customWidth="1"/>
    <col min="4614" max="4614" width="8.33203125" style="424" customWidth="1"/>
    <col min="4615" max="4615" width="7.33203125" style="424" customWidth="1"/>
    <col min="4616" max="4617" width="8.44140625" style="424" customWidth="1"/>
    <col min="4618" max="4618" width="17.109375" style="424" customWidth="1"/>
    <col min="4619" max="4864" width="8.88671875" style="424"/>
    <col min="4865" max="4865" width="5.21875" style="424" customWidth="1"/>
    <col min="4866" max="4867" width="9" style="424" customWidth="1"/>
    <col min="4868" max="4869" width="8.44140625" style="424" customWidth="1"/>
    <col min="4870" max="4870" width="8.33203125" style="424" customWidth="1"/>
    <col min="4871" max="4871" width="7.33203125" style="424" customWidth="1"/>
    <col min="4872" max="4873" width="8.44140625" style="424" customWidth="1"/>
    <col min="4874" max="4874" width="17.109375" style="424" customWidth="1"/>
    <col min="4875" max="5120" width="8.88671875" style="424"/>
    <col min="5121" max="5121" width="5.21875" style="424" customWidth="1"/>
    <col min="5122" max="5123" width="9" style="424" customWidth="1"/>
    <col min="5124" max="5125" width="8.44140625" style="424" customWidth="1"/>
    <col min="5126" max="5126" width="8.33203125" style="424" customWidth="1"/>
    <col min="5127" max="5127" width="7.33203125" style="424" customWidth="1"/>
    <col min="5128" max="5129" width="8.44140625" style="424" customWidth="1"/>
    <col min="5130" max="5130" width="17.109375" style="424" customWidth="1"/>
    <col min="5131" max="5376" width="8.88671875" style="424"/>
    <col min="5377" max="5377" width="5.21875" style="424" customWidth="1"/>
    <col min="5378" max="5379" width="9" style="424" customWidth="1"/>
    <col min="5380" max="5381" width="8.44140625" style="424" customWidth="1"/>
    <col min="5382" max="5382" width="8.33203125" style="424" customWidth="1"/>
    <col min="5383" max="5383" width="7.33203125" style="424" customWidth="1"/>
    <col min="5384" max="5385" width="8.44140625" style="424" customWidth="1"/>
    <col min="5386" max="5386" width="17.109375" style="424" customWidth="1"/>
    <col min="5387" max="5632" width="8.88671875" style="424"/>
    <col min="5633" max="5633" width="5.21875" style="424" customWidth="1"/>
    <col min="5634" max="5635" width="9" style="424" customWidth="1"/>
    <col min="5636" max="5637" width="8.44140625" style="424" customWidth="1"/>
    <col min="5638" max="5638" width="8.33203125" style="424" customWidth="1"/>
    <col min="5639" max="5639" width="7.33203125" style="424" customWidth="1"/>
    <col min="5640" max="5641" width="8.44140625" style="424" customWidth="1"/>
    <col min="5642" max="5642" width="17.109375" style="424" customWidth="1"/>
    <col min="5643" max="5888" width="8.88671875" style="424"/>
    <col min="5889" max="5889" width="5.21875" style="424" customWidth="1"/>
    <col min="5890" max="5891" width="9" style="424" customWidth="1"/>
    <col min="5892" max="5893" width="8.44140625" style="424" customWidth="1"/>
    <col min="5894" max="5894" width="8.33203125" style="424" customWidth="1"/>
    <col min="5895" max="5895" width="7.33203125" style="424" customWidth="1"/>
    <col min="5896" max="5897" width="8.44140625" style="424" customWidth="1"/>
    <col min="5898" max="5898" width="17.109375" style="424" customWidth="1"/>
    <col min="5899" max="6144" width="8.88671875" style="424"/>
    <col min="6145" max="6145" width="5.21875" style="424" customWidth="1"/>
    <col min="6146" max="6147" width="9" style="424" customWidth="1"/>
    <col min="6148" max="6149" width="8.44140625" style="424" customWidth="1"/>
    <col min="6150" max="6150" width="8.33203125" style="424" customWidth="1"/>
    <col min="6151" max="6151" width="7.33203125" style="424" customWidth="1"/>
    <col min="6152" max="6153" width="8.44140625" style="424" customWidth="1"/>
    <col min="6154" max="6154" width="17.109375" style="424" customWidth="1"/>
    <col min="6155" max="6400" width="8.88671875" style="424"/>
    <col min="6401" max="6401" width="5.21875" style="424" customWidth="1"/>
    <col min="6402" max="6403" width="9" style="424" customWidth="1"/>
    <col min="6404" max="6405" width="8.44140625" style="424" customWidth="1"/>
    <col min="6406" max="6406" width="8.33203125" style="424" customWidth="1"/>
    <col min="6407" max="6407" width="7.33203125" style="424" customWidth="1"/>
    <col min="6408" max="6409" width="8.44140625" style="424" customWidth="1"/>
    <col min="6410" max="6410" width="17.109375" style="424" customWidth="1"/>
    <col min="6411" max="6656" width="8.88671875" style="424"/>
    <col min="6657" max="6657" width="5.21875" style="424" customWidth="1"/>
    <col min="6658" max="6659" width="9" style="424" customWidth="1"/>
    <col min="6660" max="6661" width="8.44140625" style="424" customWidth="1"/>
    <col min="6662" max="6662" width="8.33203125" style="424" customWidth="1"/>
    <col min="6663" max="6663" width="7.33203125" style="424" customWidth="1"/>
    <col min="6664" max="6665" width="8.44140625" style="424" customWidth="1"/>
    <col min="6666" max="6666" width="17.109375" style="424" customWidth="1"/>
    <col min="6667" max="6912" width="8.88671875" style="424"/>
    <col min="6913" max="6913" width="5.21875" style="424" customWidth="1"/>
    <col min="6914" max="6915" width="9" style="424" customWidth="1"/>
    <col min="6916" max="6917" width="8.44140625" style="424" customWidth="1"/>
    <col min="6918" max="6918" width="8.33203125" style="424" customWidth="1"/>
    <col min="6919" max="6919" width="7.33203125" style="424" customWidth="1"/>
    <col min="6920" max="6921" width="8.44140625" style="424" customWidth="1"/>
    <col min="6922" max="6922" width="17.109375" style="424" customWidth="1"/>
    <col min="6923" max="7168" width="8.88671875" style="424"/>
    <col min="7169" max="7169" width="5.21875" style="424" customWidth="1"/>
    <col min="7170" max="7171" width="9" style="424" customWidth="1"/>
    <col min="7172" max="7173" width="8.44140625" style="424" customWidth="1"/>
    <col min="7174" max="7174" width="8.33203125" style="424" customWidth="1"/>
    <col min="7175" max="7175" width="7.33203125" style="424" customWidth="1"/>
    <col min="7176" max="7177" width="8.44140625" style="424" customWidth="1"/>
    <col min="7178" max="7178" width="17.109375" style="424" customWidth="1"/>
    <col min="7179" max="7424" width="8.88671875" style="424"/>
    <col min="7425" max="7425" width="5.21875" style="424" customWidth="1"/>
    <col min="7426" max="7427" width="9" style="424" customWidth="1"/>
    <col min="7428" max="7429" width="8.44140625" style="424" customWidth="1"/>
    <col min="7430" max="7430" width="8.33203125" style="424" customWidth="1"/>
    <col min="7431" max="7431" width="7.33203125" style="424" customWidth="1"/>
    <col min="7432" max="7433" width="8.44140625" style="424" customWidth="1"/>
    <col min="7434" max="7434" width="17.109375" style="424" customWidth="1"/>
    <col min="7435" max="7680" width="8.88671875" style="424"/>
    <col min="7681" max="7681" width="5.21875" style="424" customWidth="1"/>
    <col min="7682" max="7683" width="9" style="424" customWidth="1"/>
    <col min="7684" max="7685" width="8.44140625" style="424" customWidth="1"/>
    <col min="7686" max="7686" width="8.33203125" style="424" customWidth="1"/>
    <col min="7687" max="7687" width="7.33203125" style="424" customWidth="1"/>
    <col min="7688" max="7689" width="8.44140625" style="424" customWidth="1"/>
    <col min="7690" max="7690" width="17.109375" style="424" customWidth="1"/>
    <col min="7691" max="7936" width="8.88671875" style="424"/>
    <col min="7937" max="7937" width="5.21875" style="424" customWidth="1"/>
    <col min="7938" max="7939" width="9" style="424" customWidth="1"/>
    <col min="7940" max="7941" width="8.44140625" style="424" customWidth="1"/>
    <col min="7942" max="7942" width="8.33203125" style="424" customWidth="1"/>
    <col min="7943" max="7943" width="7.33203125" style="424" customWidth="1"/>
    <col min="7944" max="7945" width="8.44140625" style="424" customWidth="1"/>
    <col min="7946" max="7946" width="17.109375" style="424" customWidth="1"/>
    <col min="7947" max="8192" width="8.88671875" style="424"/>
    <col min="8193" max="8193" width="5.21875" style="424" customWidth="1"/>
    <col min="8194" max="8195" width="9" style="424" customWidth="1"/>
    <col min="8196" max="8197" width="8.44140625" style="424" customWidth="1"/>
    <col min="8198" max="8198" width="8.33203125" style="424" customWidth="1"/>
    <col min="8199" max="8199" width="7.33203125" style="424" customWidth="1"/>
    <col min="8200" max="8201" width="8.44140625" style="424" customWidth="1"/>
    <col min="8202" max="8202" width="17.109375" style="424" customWidth="1"/>
    <col min="8203" max="8448" width="8.88671875" style="424"/>
    <col min="8449" max="8449" width="5.21875" style="424" customWidth="1"/>
    <col min="8450" max="8451" width="9" style="424" customWidth="1"/>
    <col min="8452" max="8453" width="8.44140625" style="424" customWidth="1"/>
    <col min="8454" max="8454" width="8.33203125" style="424" customWidth="1"/>
    <col min="8455" max="8455" width="7.33203125" style="424" customWidth="1"/>
    <col min="8456" max="8457" width="8.44140625" style="424" customWidth="1"/>
    <col min="8458" max="8458" width="17.109375" style="424" customWidth="1"/>
    <col min="8459" max="8704" width="8.88671875" style="424"/>
    <col min="8705" max="8705" width="5.21875" style="424" customWidth="1"/>
    <col min="8706" max="8707" width="9" style="424" customWidth="1"/>
    <col min="8708" max="8709" width="8.44140625" style="424" customWidth="1"/>
    <col min="8710" max="8710" width="8.33203125" style="424" customWidth="1"/>
    <col min="8711" max="8711" width="7.33203125" style="424" customWidth="1"/>
    <col min="8712" max="8713" width="8.44140625" style="424" customWidth="1"/>
    <col min="8714" max="8714" width="17.109375" style="424" customWidth="1"/>
    <col min="8715" max="8960" width="8.88671875" style="424"/>
    <col min="8961" max="8961" width="5.21875" style="424" customWidth="1"/>
    <col min="8962" max="8963" width="9" style="424" customWidth="1"/>
    <col min="8964" max="8965" width="8.44140625" style="424" customWidth="1"/>
    <col min="8966" max="8966" width="8.33203125" style="424" customWidth="1"/>
    <col min="8967" max="8967" width="7.33203125" style="424" customWidth="1"/>
    <col min="8968" max="8969" width="8.44140625" style="424" customWidth="1"/>
    <col min="8970" max="8970" width="17.109375" style="424" customWidth="1"/>
    <col min="8971" max="9216" width="8.88671875" style="424"/>
    <col min="9217" max="9217" width="5.21875" style="424" customWidth="1"/>
    <col min="9218" max="9219" width="9" style="424" customWidth="1"/>
    <col min="9220" max="9221" width="8.44140625" style="424" customWidth="1"/>
    <col min="9222" max="9222" width="8.33203125" style="424" customWidth="1"/>
    <col min="9223" max="9223" width="7.33203125" style="424" customWidth="1"/>
    <col min="9224" max="9225" width="8.44140625" style="424" customWidth="1"/>
    <col min="9226" max="9226" width="17.109375" style="424" customWidth="1"/>
    <col min="9227" max="9472" width="8.88671875" style="424"/>
    <col min="9473" max="9473" width="5.21875" style="424" customWidth="1"/>
    <col min="9474" max="9475" width="9" style="424" customWidth="1"/>
    <col min="9476" max="9477" width="8.44140625" style="424" customWidth="1"/>
    <col min="9478" max="9478" width="8.33203125" style="424" customWidth="1"/>
    <col min="9479" max="9479" width="7.33203125" style="424" customWidth="1"/>
    <col min="9480" max="9481" width="8.44140625" style="424" customWidth="1"/>
    <col min="9482" max="9482" width="17.109375" style="424" customWidth="1"/>
    <col min="9483" max="9728" width="8.88671875" style="424"/>
    <col min="9729" max="9729" width="5.21875" style="424" customWidth="1"/>
    <col min="9730" max="9731" width="9" style="424" customWidth="1"/>
    <col min="9732" max="9733" width="8.44140625" style="424" customWidth="1"/>
    <col min="9734" max="9734" width="8.33203125" style="424" customWidth="1"/>
    <col min="9735" max="9735" width="7.33203125" style="424" customWidth="1"/>
    <col min="9736" max="9737" width="8.44140625" style="424" customWidth="1"/>
    <col min="9738" max="9738" width="17.109375" style="424" customWidth="1"/>
    <col min="9739" max="9984" width="8.88671875" style="424"/>
    <col min="9985" max="9985" width="5.21875" style="424" customWidth="1"/>
    <col min="9986" max="9987" width="9" style="424" customWidth="1"/>
    <col min="9988" max="9989" width="8.44140625" style="424" customWidth="1"/>
    <col min="9990" max="9990" width="8.33203125" style="424" customWidth="1"/>
    <col min="9991" max="9991" width="7.33203125" style="424" customWidth="1"/>
    <col min="9992" max="9993" width="8.44140625" style="424" customWidth="1"/>
    <col min="9994" max="9994" width="17.109375" style="424" customWidth="1"/>
    <col min="9995" max="10240" width="8.88671875" style="424"/>
    <col min="10241" max="10241" width="5.21875" style="424" customWidth="1"/>
    <col min="10242" max="10243" width="9" style="424" customWidth="1"/>
    <col min="10244" max="10245" width="8.44140625" style="424" customWidth="1"/>
    <col min="10246" max="10246" width="8.33203125" style="424" customWidth="1"/>
    <col min="10247" max="10247" width="7.33203125" style="424" customWidth="1"/>
    <col min="10248" max="10249" width="8.44140625" style="424" customWidth="1"/>
    <col min="10250" max="10250" width="17.109375" style="424" customWidth="1"/>
    <col min="10251" max="10496" width="8.88671875" style="424"/>
    <col min="10497" max="10497" width="5.21875" style="424" customWidth="1"/>
    <col min="10498" max="10499" width="9" style="424" customWidth="1"/>
    <col min="10500" max="10501" width="8.44140625" style="424" customWidth="1"/>
    <col min="10502" max="10502" width="8.33203125" style="424" customWidth="1"/>
    <col min="10503" max="10503" width="7.33203125" style="424" customWidth="1"/>
    <col min="10504" max="10505" width="8.44140625" style="424" customWidth="1"/>
    <col min="10506" max="10506" width="17.109375" style="424" customWidth="1"/>
    <col min="10507" max="10752" width="8.88671875" style="424"/>
    <col min="10753" max="10753" width="5.21875" style="424" customWidth="1"/>
    <col min="10754" max="10755" width="9" style="424" customWidth="1"/>
    <col min="10756" max="10757" width="8.44140625" style="424" customWidth="1"/>
    <col min="10758" max="10758" width="8.33203125" style="424" customWidth="1"/>
    <col min="10759" max="10759" width="7.33203125" style="424" customWidth="1"/>
    <col min="10760" max="10761" width="8.44140625" style="424" customWidth="1"/>
    <col min="10762" max="10762" width="17.109375" style="424" customWidth="1"/>
    <col min="10763" max="11008" width="8.88671875" style="424"/>
    <col min="11009" max="11009" width="5.21875" style="424" customWidth="1"/>
    <col min="11010" max="11011" width="9" style="424" customWidth="1"/>
    <col min="11012" max="11013" width="8.44140625" style="424" customWidth="1"/>
    <col min="11014" max="11014" width="8.33203125" style="424" customWidth="1"/>
    <col min="11015" max="11015" width="7.33203125" style="424" customWidth="1"/>
    <col min="11016" max="11017" width="8.44140625" style="424" customWidth="1"/>
    <col min="11018" max="11018" width="17.109375" style="424" customWidth="1"/>
    <col min="11019" max="11264" width="8.88671875" style="424"/>
    <col min="11265" max="11265" width="5.21875" style="424" customWidth="1"/>
    <col min="11266" max="11267" width="9" style="424" customWidth="1"/>
    <col min="11268" max="11269" width="8.44140625" style="424" customWidth="1"/>
    <col min="11270" max="11270" width="8.33203125" style="424" customWidth="1"/>
    <col min="11271" max="11271" width="7.33203125" style="424" customWidth="1"/>
    <col min="11272" max="11273" width="8.44140625" style="424" customWidth="1"/>
    <col min="11274" max="11274" width="17.109375" style="424" customWidth="1"/>
    <col min="11275" max="11520" width="8.88671875" style="424"/>
    <col min="11521" max="11521" width="5.21875" style="424" customWidth="1"/>
    <col min="11522" max="11523" width="9" style="424" customWidth="1"/>
    <col min="11524" max="11525" width="8.44140625" style="424" customWidth="1"/>
    <col min="11526" max="11526" width="8.33203125" style="424" customWidth="1"/>
    <col min="11527" max="11527" width="7.33203125" style="424" customWidth="1"/>
    <col min="11528" max="11529" width="8.44140625" style="424" customWidth="1"/>
    <col min="11530" max="11530" width="17.109375" style="424" customWidth="1"/>
    <col min="11531" max="11776" width="8.88671875" style="424"/>
    <col min="11777" max="11777" width="5.21875" style="424" customWidth="1"/>
    <col min="11778" max="11779" width="9" style="424" customWidth="1"/>
    <col min="11780" max="11781" width="8.44140625" style="424" customWidth="1"/>
    <col min="11782" max="11782" width="8.33203125" style="424" customWidth="1"/>
    <col min="11783" max="11783" width="7.33203125" style="424" customWidth="1"/>
    <col min="11784" max="11785" width="8.44140625" style="424" customWidth="1"/>
    <col min="11786" max="11786" width="17.109375" style="424" customWidth="1"/>
    <col min="11787" max="12032" width="8.88671875" style="424"/>
    <col min="12033" max="12033" width="5.21875" style="424" customWidth="1"/>
    <col min="12034" max="12035" width="9" style="424" customWidth="1"/>
    <col min="12036" max="12037" width="8.44140625" style="424" customWidth="1"/>
    <col min="12038" max="12038" width="8.33203125" style="424" customWidth="1"/>
    <col min="12039" max="12039" width="7.33203125" style="424" customWidth="1"/>
    <col min="12040" max="12041" width="8.44140625" style="424" customWidth="1"/>
    <col min="12042" max="12042" width="17.109375" style="424" customWidth="1"/>
    <col min="12043" max="12288" width="8.88671875" style="424"/>
    <col min="12289" max="12289" width="5.21875" style="424" customWidth="1"/>
    <col min="12290" max="12291" width="9" style="424" customWidth="1"/>
    <col min="12292" max="12293" width="8.44140625" style="424" customWidth="1"/>
    <col min="12294" max="12294" width="8.33203125" style="424" customWidth="1"/>
    <col min="12295" max="12295" width="7.33203125" style="424" customWidth="1"/>
    <col min="12296" max="12297" width="8.44140625" style="424" customWidth="1"/>
    <col min="12298" max="12298" width="17.109375" style="424" customWidth="1"/>
    <col min="12299" max="12544" width="8.88671875" style="424"/>
    <col min="12545" max="12545" width="5.21875" style="424" customWidth="1"/>
    <col min="12546" max="12547" width="9" style="424" customWidth="1"/>
    <col min="12548" max="12549" width="8.44140625" style="424" customWidth="1"/>
    <col min="12550" max="12550" width="8.33203125" style="424" customWidth="1"/>
    <col min="12551" max="12551" width="7.33203125" style="424" customWidth="1"/>
    <col min="12552" max="12553" width="8.44140625" style="424" customWidth="1"/>
    <col min="12554" max="12554" width="17.109375" style="424" customWidth="1"/>
    <col min="12555" max="12800" width="8.88671875" style="424"/>
    <col min="12801" max="12801" width="5.21875" style="424" customWidth="1"/>
    <col min="12802" max="12803" width="9" style="424" customWidth="1"/>
    <col min="12804" max="12805" width="8.44140625" style="424" customWidth="1"/>
    <col min="12806" max="12806" width="8.33203125" style="424" customWidth="1"/>
    <col min="12807" max="12807" width="7.33203125" style="424" customWidth="1"/>
    <col min="12808" max="12809" width="8.44140625" style="424" customWidth="1"/>
    <col min="12810" max="12810" width="17.109375" style="424" customWidth="1"/>
    <col min="12811" max="13056" width="8.88671875" style="424"/>
    <col min="13057" max="13057" width="5.21875" style="424" customWidth="1"/>
    <col min="13058" max="13059" width="9" style="424" customWidth="1"/>
    <col min="13060" max="13061" width="8.44140625" style="424" customWidth="1"/>
    <col min="13062" max="13062" width="8.33203125" style="424" customWidth="1"/>
    <col min="13063" max="13063" width="7.33203125" style="424" customWidth="1"/>
    <col min="13064" max="13065" width="8.44140625" style="424" customWidth="1"/>
    <col min="13066" max="13066" width="17.109375" style="424" customWidth="1"/>
    <col min="13067" max="13312" width="8.88671875" style="424"/>
    <col min="13313" max="13313" width="5.21875" style="424" customWidth="1"/>
    <col min="13314" max="13315" width="9" style="424" customWidth="1"/>
    <col min="13316" max="13317" width="8.44140625" style="424" customWidth="1"/>
    <col min="13318" max="13318" width="8.33203125" style="424" customWidth="1"/>
    <col min="13319" max="13319" width="7.33203125" style="424" customWidth="1"/>
    <col min="13320" max="13321" width="8.44140625" style="424" customWidth="1"/>
    <col min="13322" max="13322" width="17.109375" style="424" customWidth="1"/>
    <col min="13323" max="13568" width="8.88671875" style="424"/>
    <col min="13569" max="13569" width="5.21875" style="424" customWidth="1"/>
    <col min="13570" max="13571" width="9" style="424" customWidth="1"/>
    <col min="13572" max="13573" width="8.44140625" style="424" customWidth="1"/>
    <col min="13574" max="13574" width="8.33203125" style="424" customWidth="1"/>
    <col min="13575" max="13575" width="7.33203125" style="424" customWidth="1"/>
    <col min="13576" max="13577" width="8.44140625" style="424" customWidth="1"/>
    <col min="13578" max="13578" width="17.109375" style="424" customWidth="1"/>
    <col min="13579" max="13824" width="8.88671875" style="424"/>
    <col min="13825" max="13825" width="5.21875" style="424" customWidth="1"/>
    <col min="13826" max="13827" width="9" style="424" customWidth="1"/>
    <col min="13828" max="13829" width="8.44140625" style="424" customWidth="1"/>
    <col min="13830" max="13830" width="8.33203125" style="424" customWidth="1"/>
    <col min="13831" max="13831" width="7.33203125" style="424" customWidth="1"/>
    <col min="13832" max="13833" width="8.44140625" style="424" customWidth="1"/>
    <col min="13834" max="13834" width="17.109375" style="424" customWidth="1"/>
    <col min="13835" max="14080" width="8.88671875" style="424"/>
    <col min="14081" max="14081" width="5.21875" style="424" customWidth="1"/>
    <col min="14082" max="14083" width="9" style="424" customWidth="1"/>
    <col min="14084" max="14085" width="8.44140625" style="424" customWidth="1"/>
    <col min="14086" max="14086" width="8.33203125" style="424" customWidth="1"/>
    <col min="14087" max="14087" width="7.33203125" style="424" customWidth="1"/>
    <col min="14088" max="14089" width="8.44140625" style="424" customWidth="1"/>
    <col min="14090" max="14090" width="17.109375" style="424" customWidth="1"/>
    <col min="14091" max="14336" width="8.88671875" style="424"/>
    <col min="14337" max="14337" width="5.21875" style="424" customWidth="1"/>
    <col min="14338" max="14339" width="9" style="424" customWidth="1"/>
    <col min="14340" max="14341" width="8.44140625" style="424" customWidth="1"/>
    <col min="14342" max="14342" width="8.33203125" style="424" customWidth="1"/>
    <col min="14343" max="14343" width="7.33203125" style="424" customWidth="1"/>
    <col min="14344" max="14345" width="8.44140625" style="424" customWidth="1"/>
    <col min="14346" max="14346" width="17.109375" style="424" customWidth="1"/>
    <col min="14347" max="14592" width="8.88671875" style="424"/>
    <col min="14593" max="14593" width="5.21875" style="424" customWidth="1"/>
    <col min="14594" max="14595" width="9" style="424" customWidth="1"/>
    <col min="14596" max="14597" width="8.44140625" style="424" customWidth="1"/>
    <col min="14598" max="14598" width="8.33203125" style="424" customWidth="1"/>
    <col min="14599" max="14599" width="7.33203125" style="424" customWidth="1"/>
    <col min="14600" max="14601" width="8.44140625" style="424" customWidth="1"/>
    <col min="14602" max="14602" width="17.109375" style="424" customWidth="1"/>
    <col min="14603" max="14848" width="8.88671875" style="424"/>
    <col min="14849" max="14849" width="5.21875" style="424" customWidth="1"/>
    <col min="14850" max="14851" width="9" style="424" customWidth="1"/>
    <col min="14852" max="14853" width="8.44140625" style="424" customWidth="1"/>
    <col min="14854" max="14854" width="8.33203125" style="424" customWidth="1"/>
    <col min="14855" max="14855" width="7.33203125" style="424" customWidth="1"/>
    <col min="14856" max="14857" width="8.44140625" style="424" customWidth="1"/>
    <col min="14858" max="14858" width="17.109375" style="424" customWidth="1"/>
    <col min="14859" max="15104" width="8.88671875" style="424"/>
    <col min="15105" max="15105" width="5.21875" style="424" customWidth="1"/>
    <col min="15106" max="15107" width="9" style="424" customWidth="1"/>
    <col min="15108" max="15109" width="8.44140625" style="424" customWidth="1"/>
    <col min="15110" max="15110" width="8.33203125" style="424" customWidth="1"/>
    <col min="15111" max="15111" width="7.33203125" style="424" customWidth="1"/>
    <col min="15112" max="15113" width="8.44140625" style="424" customWidth="1"/>
    <col min="15114" max="15114" width="17.109375" style="424" customWidth="1"/>
    <col min="15115" max="15360" width="8.88671875" style="424"/>
    <col min="15361" max="15361" width="5.21875" style="424" customWidth="1"/>
    <col min="15362" max="15363" width="9" style="424" customWidth="1"/>
    <col min="15364" max="15365" width="8.44140625" style="424" customWidth="1"/>
    <col min="15366" max="15366" width="8.33203125" style="424" customWidth="1"/>
    <col min="15367" max="15367" width="7.33203125" style="424" customWidth="1"/>
    <col min="15368" max="15369" width="8.44140625" style="424" customWidth="1"/>
    <col min="15370" max="15370" width="17.109375" style="424" customWidth="1"/>
    <col min="15371" max="15616" width="8.88671875" style="424"/>
    <col min="15617" max="15617" width="5.21875" style="424" customWidth="1"/>
    <col min="15618" max="15619" width="9" style="424" customWidth="1"/>
    <col min="15620" max="15621" width="8.44140625" style="424" customWidth="1"/>
    <col min="15622" max="15622" width="8.33203125" style="424" customWidth="1"/>
    <col min="15623" max="15623" width="7.33203125" style="424" customWidth="1"/>
    <col min="15624" max="15625" width="8.44140625" style="424" customWidth="1"/>
    <col min="15626" max="15626" width="17.109375" style="424" customWidth="1"/>
    <col min="15627" max="15872" width="8.88671875" style="424"/>
    <col min="15873" max="15873" width="5.21875" style="424" customWidth="1"/>
    <col min="15874" max="15875" width="9" style="424" customWidth="1"/>
    <col min="15876" max="15877" width="8.44140625" style="424" customWidth="1"/>
    <col min="15878" max="15878" width="8.33203125" style="424" customWidth="1"/>
    <col min="15879" max="15879" width="7.33203125" style="424" customWidth="1"/>
    <col min="15880" max="15881" width="8.44140625" style="424" customWidth="1"/>
    <col min="15882" max="15882" width="17.109375" style="424" customWidth="1"/>
    <col min="15883" max="16128" width="8.88671875" style="424"/>
    <col min="16129" max="16129" width="5.21875" style="424" customWidth="1"/>
    <col min="16130" max="16131" width="9" style="424" customWidth="1"/>
    <col min="16132" max="16133" width="8.44140625" style="424" customWidth="1"/>
    <col min="16134" max="16134" width="8.33203125" style="424" customWidth="1"/>
    <col min="16135" max="16135" width="7.33203125" style="424" customWidth="1"/>
    <col min="16136" max="16137" width="8.44140625" style="424" customWidth="1"/>
    <col min="16138" max="16138" width="17.109375" style="424" customWidth="1"/>
    <col min="16139" max="16384" width="8.88671875" style="424"/>
  </cols>
  <sheetData>
    <row r="1" spans="1:10" ht="27.75" customHeight="1" thickBot="1" x14ac:dyDescent="0.25">
      <c r="A1" s="2281" t="s">
        <v>1100</v>
      </c>
      <c r="B1" s="2282"/>
      <c r="G1" s="2283" t="s">
        <v>683</v>
      </c>
      <c r="H1" s="2283"/>
      <c r="I1" s="2283"/>
      <c r="J1" s="2283"/>
    </row>
    <row r="2" spans="1:10" ht="84.75" customHeight="1" x14ac:dyDescent="0.2">
      <c r="A2" s="2044" t="s">
        <v>1101</v>
      </c>
      <c r="B2" s="2235"/>
      <c r="C2" s="2235"/>
      <c r="D2" s="2235"/>
      <c r="E2" s="2235"/>
      <c r="F2" s="2235"/>
      <c r="G2" s="2235"/>
      <c r="H2" s="2235"/>
      <c r="I2" s="2235"/>
      <c r="J2" s="2235"/>
    </row>
    <row r="3" spans="1:10" ht="15.75" customHeight="1" x14ac:dyDescent="0.2">
      <c r="A3" s="2045"/>
      <c r="B3" s="2045"/>
      <c r="C3" s="2045"/>
      <c r="D3" s="2045"/>
      <c r="E3" s="2045"/>
    </row>
    <row r="4" spans="1:10" ht="15.75" customHeight="1" thickBot="1" x14ac:dyDescent="0.25">
      <c r="A4" s="2046"/>
      <c r="B4" s="2046"/>
      <c r="C4" s="2046"/>
      <c r="D4" s="2047"/>
      <c r="E4" s="2045"/>
      <c r="F4" s="427"/>
    </row>
    <row r="5" spans="1:10" ht="17.25" customHeight="1" x14ac:dyDescent="0.2">
      <c r="A5" s="2046"/>
      <c r="B5" s="2046"/>
      <c r="C5" s="2046"/>
      <c r="D5" s="2047"/>
      <c r="E5" s="2047"/>
      <c r="F5" s="427"/>
      <c r="G5" s="2270" t="s">
        <v>1102</v>
      </c>
      <c r="H5" s="2271"/>
      <c r="I5" s="2275"/>
      <c r="J5" s="2276"/>
    </row>
    <row r="6" spans="1:10" ht="17.25" customHeight="1" x14ac:dyDescent="0.2">
      <c r="A6" s="2046"/>
      <c r="B6" s="2046"/>
      <c r="C6" s="2046"/>
      <c r="D6" s="2047"/>
      <c r="E6" s="2047"/>
      <c r="F6" s="525"/>
      <c r="G6" s="2272"/>
      <c r="H6" s="2048"/>
      <c r="I6" s="2277"/>
      <c r="J6" s="2278"/>
    </row>
    <row r="7" spans="1:10" ht="17.25" customHeight="1" thickBot="1" x14ac:dyDescent="0.25">
      <c r="A7" s="2046"/>
      <c r="B7" s="2046"/>
      <c r="C7" s="2046"/>
      <c r="D7" s="2047"/>
      <c r="E7" s="2047"/>
      <c r="F7" s="525"/>
      <c r="G7" s="2273"/>
      <c r="H7" s="2274"/>
      <c r="I7" s="2279"/>
      <c r="J7" s="2280"/>
    </row>
    <row r="8" spans="1:10" ht="15.75" customHeight="1" x14ac:dyDescent="0.2"/>
    <row r="9" spans="1:10" ht="15.75" customHeight="1" x14ac:dyDescent="0.2">
      <c r="A9" s="439" t="s">
        <v>1103</v>
      </c>
      <c r="B9" s="439"/>
      <c r="C9" s="439"/>
      <c r="D9" s="439"/>
      <c r="E9" s="439"/>
      <c r="F9" s="439"/>
      <c r="G9" s="439"/>
      <c r="H9" s="439"/>
      <c r="I9" s="439"/>
      <c r="J9" s="439"/>
    </row>
    <row r="10" spans="1:10" s="439" customFormat="1" ht="30" customHeight="1" x14ac:dyDescent="0.2">
      <c r="A10" s="440"/>
      <c r="B10" s="2033" t="s">
        <v>62</v>
      </c>
      <c r="C10" s="2033"/>
      <c r="D10" s="2033" t="s">
        <v>686</v>
      </c>
      <c r="E10" s="2033"/>
      <c r="F10" s="2033" t="s">
        <v>687</v>
      </c>
      <c r="G10" s="2034"/>
      <c r="H10" s="2048" t="s">
        <v>1104</v>
      </c>
      <c r="I10" s="2033"/>
      <c r="J10" s="526" t="s">
        <v>1105</v>
      </c>
    </row>
    <row r="11" spans="1:10" s="439" customFormat="1" ht="17.25" customHeight="1" x14ac:dyDescent="0.2">
      <c r="A11" s="440">
        <v>1</v>
      </c>
      <c r="B11" s="2033"/>
      <c r="C11" s="2033"/>
      <c r="D11" s="2037"/>
      <c r="E11" s="2038"/>
      <c r="F11" s="2033"/>
      <c r="G11" s="2034"/>
      <c r="H11" s="2041"/>
      <c r="I11" s="2041"/>
      <c r="J11" s="445"/>
    </row>
    <row r="12" spans="1:10" s="439" customFormat="1" ht="17.25" customHeight="1" x14ac:dyDescent="0.2">
      <c r="A12" s="440">
        <v>2</v>
      </c>
      <c r="B12" s="2033"/>
      <c r="C12" s="2033"/>
      <c r="D12" s="2037"/>
      <c r="E12" s="2038"/>
      <c r="F12" s="2033"/>
      <c r="G12" s="2034"/>
      <c r="H12" s="2041"/>
      <c r="I12" s="2041"/>
      <c r="J12" s="445"/>
    </row>
    <row r="13" spans="1:10" s="439" customFormat="1" ht="17.25" customHeight="1" x14ac:dyDescent="0.2">
      <c r="A13" s="440">
        <v>3</v>
      </c>
      <c r="B13" s="2034"/>
      <c r="C13" s="2040"/>
      <c r="D13" s="2039"/>
      <c r="E13" s="2042"/>
      <c r="F13" s="2034"/>
      <c r="G13" s="2043"/>
      <c r="H13" s="2041"/>
      <c r="I13" s="2041"/>
      <c r="J13" s="445"/>
    </row>
    <row r="14" spans="1:10" s="439" customFormat="1" ht="17.25" customHeight="1" x14ac:dyDescent="0.2">
      <c r="A14" s="440">
        <v>4</v>
      </c>
      <c r="B14" s="2034"/>
      <c r="C14" s="2040"/>
      <c r="D14" s="2039"/>
      <c r="E14" s="2042"/>
      <c r="F14" s="2034"/>
      <c r="G14" s="2043"/>
      <c r="H14" s="2041"/>
      <c r="I14" s="2041"/>
      <c r="J14" s="445"/>
    </row>
    <row r="15" spans="1:10" s="439" customFormat="1" ht="17.25" customHeight="1" x14ac:dyDescent="0.2">
      <c r="A15" s="440">
        <v>5</v>
      </c>
      <c r="B15" s="2034"/>
      <c r="C15" s="2040"/>
      <c r="D15" s="2039"/>
      <c r="E15" s="2042"/>
      <c r="F15" s="2034"/>
      <c r="G15" s="2043"/>
      <c r="H15" s="2041"/>
      <c r="I15" s="2041"/>
      <c r="J15" s="445"/>
    </row>
    <row r="16" spans="1:10" s="439" customFormat="1" ht="17.25" customHeight="1" x14ac:dyDescent="0.2">
      <c r="A16" s="440">
        <v>6</v>
      </c>
      <c r="B16" s="2034"/>
      <c r="C16" s="2040"/>
      <c r="D16" s="2039"/>
      <c r="E16" s="2042"/>
      <c r="F16" s="2034"/>
      <c r="G16" s="2043"/>
      <c r="H16" s="2041"/>
      <c r="I16" s="2041"/>
      <c r="J16" s="448"/>
    </row>
    <row r="17" spans="1:10" s="439" customFormat="1" ht="17.25" customHeight="1" x14ac:dyDescent="0.2">
      <c r="A17" s="440">
        <v>7</v>
      </c>
      <c r="B17" s="2033"/>
      <c r="C17" s="2033"/>
      <c r="D17" s="2033"/>
      <c r="E17" s="2033"/>
      <c r="F17" s="2033"/>
      <c r="G17" s="2034"/>
      <c r="H17" s="2033"/>
      <c r="I17" s="2033"/>
      <c r="J17" s="448"/>
    </row>
    <row r="18" spans="1:10" s="439" customFormat="1" ht="17.25" customHeight="1" x14ac:dyDescent="0.2">
      <c r="A18" s="440">
        <v>8</v>
      </c>
      <c r="B18" s="2033"/>
      <c r="C18" s="2033"/>
      <c r="D18" s="2033"/>
      <c r="E18" s="2033"/>
      <c r="F18" s="2033"/>
      <c r="G18" s="2034"/>
      <c r="H18" s="2033"/>
      <c r="I18" s="2033"/>
      <c r="J18" s="448"/>
    </row>
    <row r="19" spans="1:10" s="439" customFormat="1" ht="17.25" customHeight="1" x14ac:dyDescent="0.2">
      <c r="A19" s="440">
        <v>9</v>
      </c>
      <c r="B19" s="2033"/>
      <c r="C19" s="2033"/>
      <c r="D19" s="2033"/>
      <c r="E19" s="2033"/>
      <c r="F19" s="2033"/>
      <c r="G19" s="2034"/>
      <c r="H19" s="2033"/>
      <c r="I19" s="2033"/>
      <c r="J19" s="448"/>
    </row>
    <row r="20" spans="1:10" s="439" customFormat="1" ht="17.25" customHeight="1" x14ac:dyDescent="0.2">
      <c r="A20" s="440">
        <v>10</v>
      </c>
      <c r="B20" s="2033"/>
      <c r="C20" s="2033"/>
      <c r="D20" s="2033"/>
      <c r="E20" s="2033"/>
      <c r="F20" s="2033"/>
      <c r="G20" s="2034"/>
      <c r="H20" s="2033"/>
      <c r="I20" s="2033"/>
      <c r="J20" s="448"/>
    </row>
    <row r="21" spans="1:10" s="439" customFormat="1" ht="17.25" customHeight="1" x14ac:dyDescent="0.2">
      <c r="A21" s="440">
        <v>11</v>
      </c>
      <c r="B21" s="2034"/>
      <c r="C21" s="2040"/>
      <c r="D21" s="2039"/>
      <c r="E21" s="2042"/>
      <c r="F21" s="2033"/>
      <c r="G21" s="2034"/>
      <c r="H21" s="2041"/>
      <c r="I21" s="2041"/>
      <c r="J21" s="445"/>
    </row>
    <row r="22" spans="1:10" s="439" customFormat="1" ht="17.25" customHeight="1" x14ac:dyDescent="0.2">
      <c r="A22" s="440">
        <v>12</v>
      </c>
      <c r="B22" s="2033"/>
      <c r="C22" s="2033"/>
      <c r="D22" s="2037"/>
      <c r="E22" s="2038"/>
      <c r="F22" s="2033"/>
      <c r="G22" s="2034"/>
      <c r="H22" s="2041"/>
      <c r="I22" s="2041"/>
      <c r="J22" s="445"/>
    </row>
    <row r="23" spans="1:10" s="439" customFormat="1" ht="17.25" customHeight="1" x14ac:dyDescent="0.2">
      <c r="A23" s="440">
        <v>13</v>
      </c>
      <c r="B23" s="2034"/>
      <c r="C23" s="2040"/>
      <c r="D23" s="2039"/>
      <c r="E23" s="2042"/>
      <c r="F23" s="2034"/>
      <c r="G23" s="2043"/>
      <c r="H23" s="2041"/>
      <c r="I23" s="2041"/>
      <c r="J23" s="445"/>
    </row>
    <row r="24" spans="1:10" s="439" customFormat="1" ht="17.25" customHeight="1" x14ac:dyDescent="0.2">
      <c r="A24" s="440">
        <v>14</v>
      </c>
      <c r="B24" s="2033"/>
      <c r="C24" s="2033"/>
      <c r="D24" s="2037"/>
      <c r="E24" s="2038"/>
      <c r="F24" s="2033"/>
      <c r="G24" s="2034"/>
      <c r="H24" s="2041"/>
      <c r="I24" s="2041"/>
      <c r="J24" s="445"/>
    </row>
    <row r="25" spans="1:10" s="439" customFormat="1" ht="17.25" customHeight="1" x14ac:dyDescent="0.2">
      <c r="A25" s="440">
        <v>15</v>
      </c>
      <c r="B25" s="2033"/>
      <c r="C25" s="2033"/>
      <c r="D25" s="2039"/>
      <c r="E25" s="2040"/>
      <c r="F25" s="2033"/>
      <c r="G25" s="2034"/>
      <c r="H25" s="2041"/>
      <c r="I25" s="2041"/>
      <c r="J25" s="448"/>
    </row>
    <row r="26" spans="1:10" s="439" customFormat="1" ht="17.25" customHeight="1" x14ac:dyDescent="0.2">
      <c r="A26" s="440">
        <v>16</v>
      </c>
      <c r="B26" s="2033"/>
      <c r="C26" s="2033"/>
      <c r="D26" s="2041"/>
      <c r="E26" s="2033"/>
      <c r="F26" s="2033"/>
      <c r="G26" s="2034"/>
      <c r="H26" s="2041"/>
      <c r="I26" s="2041"/>
      <c r="J26" s="448"/>
    </row>
    <row r="27" spans="1:10" s="439" customFormat="1" ht="17.25" customHeight="1" x14ac:dyDescent="0.2">
      <c r="A27" s="440">
        <v>17</v>
      </c>
      <c r="B27" s="2033"/>
      <c r="C27" s="2033"/>
      <c r="D27" s="2033"/>
      <c r="E27" s="2033"/>
      <c r="F27" s="2033"/>
      <c r="G27" s="2034"/>
      <c r="H27" s="2041"/>
      <c r="I27" s="2041"/>
      <c r="J27" s="448"/>
    </row>
    <row r="28" spans="1:10" s="439" customFormat="1" ht="17.25" customHeight="1" x14ac:dyDescent="0.2">
      <c r="A28" s="440">
        <v>18</v>
      </c>
      <c r="B28" s="2033"/>
      <c r="C28" s="2033"/>
      <c r="D28" s="2033"/>
      <c r="E28" s="2033"/>
      <c r="F28" s="2033"/>
      <c r="G28" s="2034"/>
      <c r="H28" s="2041"/>
      <c r="I28" s="2041"/>
      <c r="J28" s="448"/>
    </row>
    <row r="29" spans="1:10" s="439" customFormat="1" ht="17.25" customHeight="1" x14ac:dyDescent="0.2">
      <c r="A29" s="440">
        <v>19</v>
      </c>
      <c r="B29" s="2033"/>
      <c r="C29" s="2033"/>
      <c r="D29" s="2033"/>
      <c r="E29" s="2033"/>
      <c r="F29" s="2033"/>
      <c r="G29" s="2034"/>
      <c r="H29" s="2041"/>
      <c r="I29" s="2041"/>
      <c r="J29" s="448"/>
    </row>
    <row r="30" spans="1:10" s="439" customFormat="1" ht="17.25" customHeight="1" x14ac:dyDescent="0.2">
      <c r="A30" s="440">
        <v>20</v>
      </c>
      <c r="B30" s="2033"/>
      <c r="C30" s="2033"/>
      <c r="D30" s="2033"/>
      <c r="E30" s="2033"/>
      <c r="F30" s="2033"/>
      <c r="G30" s="2034"/>
      <c r="H30" s="2041"/>
      <c r="I30" s="2041"/>
      <c r="J30" s="448"/>
    </row>
    <row r="31" spans="1:10" s="439" customFormat="1" ht="17.25" customHeight="1" x14ac:dyDescent="0.2">
      <c r="A31" s="440">
        <v>21</v>
      </c>
      <c r="B31" s="2033"/>
      <c r="C31" s="2033"/>
      <c r="D31" s="2284"/>
      <c r="E31" s="2285"/>
      <c r="F31" s="2033"/>
      <c r="G31" s="2034"/>
      <c r="H31" s="2041"/>
      <c r="I31" s="2041"/>
      <c r="J31" s="445"/>
    </row>
    <row r="32" spans="1:10" s="439" customFormat="1" ht="17.25" customHeight="1" x14ac:dyDescent="0.2">
      <c r="A32" s="440">
        <v>22</v>
      </c>
      <c r="B32" s="2033"/>
      <c r="C32" s="2033"/>
      <c r="D32" s="2284"/>
      <c r="E32" s="2285"/>
      <c r="F32" s="2033"/>
      <c r="G32" s="2034"/>
      <c r="H32" s="2041"/>
      <c r="I32" s="2041"/>
      <c r="J32" s="445"/>
    </row>
    <row r="33" spans="1:10" s="439" customFormat="1" ht="17.25" customHeight="1" x14ac:dyDescent="0.2">
      <c r="A33" s="440">
        <v>23</v>
      </c>
      <c r="B33" s="2033"/>
      <c r="C33" s="2033"/>
      <c r="D33" s="2284"/>
      <c r="E33" s="2285"/>
      <c r="F33" s="2033"/>
      <c r="G33" s="2034"/>
      <c r="H33" s="2041"/>
      <c r="I33" s="2041"/>
      <c r="J33" s="445"/>
    </row>
    <row r="34" spans="1:10" s="439" customFormat="1" ht="17.25" customHeight="1" x14ac:dyDescent="0.2">
      <c r="A34" s="440">
        <v>24</v>
      </c>
      <c r="B34" s="2033"/>
      <c r="C34" s="2033"/>
      <c r="D34" s="2284"/>
      <c r="E34" s="2285"/>
      <c r="F34" s="2033"/>
      <c r="G34" s="2034"/>
      <c r="H34" s="2041"/>
      <c r="I34" s="2041"/>
      <c r="J34" s="448"/>
    </row>
    <row r="35" spans="1:10" s="439" customFormat="1" ht="17.25" customHeight="1" x14ac:dyDescent="0.2">
      <c r="A35" s="440">
        <v>25</v>
      </c>
      <c r="B35" s="2033"/>
      <c r="C35" s="2033"/>
      <c r="D35" s="2284"/>
      <c r="E35" s="2285"/>
      <c r="F35" s="2033"/>
      <c r="G35" s="2034"/>
      <c r="H35" s="2041"/>
      <c r="I35" s="2041"/>
      <c r="J35" s="448"/>
    </row>
    <row r="36" spans="1:10" s="439" customFormat="1" ht="17.25" customHeight="1" x14ac:dyDescent="0.2">
      <c r="A36" s="440">
        <v>26</v>
      </c>
      <c r="B36" s="2033"/>
      <c r="C36" s="2033"/>
      <c r="D36" s="2033"/>
      <c r="E36" s="2033"/>
      <c r="F36" s="2033"/>
      <c r="G36" s="2034"/>
      <c r="H36" s="2041"/>
      <c r="I36" s="2041"/>
      <c r="J36" s="448"/>
    </row>
    <row r="37" spans="1:10" s="439" customFormat="1" ht="17.25" customHeight="1" x14ac:dyDescent="0.2">
      <c r="A37" s="440">
        <v>27</v>
      </c>
      <c r="B37" s="2033"/>
      <c r="C37" s="2033"/>
      <c r="D37" s="2033"/>
      <c r="E37" s="2033"/>
      <c r="F37" s="2033"/>
      <c r="G37" s="2034"/>
      <c r="H37" s="2041"/>
      <c r="I37" s="2041"/>
      <c r="J37" s="448"/>
    </row>
    <row r="38" spans="1:10" s="439" customFormat="1" ht="17.25" customHeight="1" x14ac:dyDescent="0.2">
      <c r="A38" s="440">
        <v>28</v>
      </c>
      <c r="B38" s="2033"/>
      <c r="C38" s="2033"/>
      <c r="D38" s="2033"/>
      <c r="E38" s="2033"/>
      <c r="F38" s="2033"/>
      <c r="G38" s="2034"/>
      <c r="H38" s="2041"/>
      <c r="I38" s="2041"/>
      <c r="J38" s="448"/>
    </row>
    <row r="39" spans="1:10" s="439" customFormat="1" ht="17.25" customHeight="1" x14ac:dyDescent="0.2">
      <c r="A39" s="440">
        <v>29</v>
      </c>
      <c r="B39" s="2033"/>
      <c r="C39" s="2033"/>
      <c r="D39" s="2033"/>
      <c r="E39" s="2033"/>
      <c r="F39" s="2033"/>
      <c r="G39" s="2034"/>
      <c r="H39" s="2041"/>
      <c r="I39" s="2041"/>
      <c r="J39" s="448"/>
    </row>
    <row r="40" spans="1:10" s="439" customFormat="1" ht="17.25" customHeight="1" x14ac:dyDescent="0.2">
      <c r="A40" s="440">
        <v>30</v>
      </c>
      <c r="B40" s="2033"/>
      <c r="C40" s="2033"/>
      <c r="D40" s="2033"/>
      <c r="E40" s="2033"/>
      <c r="F40" s="2033"/>
      <c r="G40" s="2034"/>
      <c r="H40" s="2041"/>
      <c r="I40" s="2041"/>
      <c r="J40" s="448"/>
    </row>
    <row r="41" spans="1:10" ht="20.25" customHeight="1" x14ac:dyDescent="0.2">
      <c r="A41" s="2035" t="s">
        <v>1106</v>
      </c>
      <c r="B41" s="2036"/>
      <c r="C41" s="2036"/>
      <c r="D41" s="2036"/>
      <c r="E41" s="2036"/>
      <c r="F41" s="2036"/>
      <c r="G41" s="2036"/>
      <c r="H41" s="2036"/>
      <c r="I41" s="2036"/>
      <c r="J41" s="2036"/>
    </row>
    <row r="42" spans="1:10" ht="20.25" customHeight="1" x14ac:dyDescent="0.2">
      <c r="A42" s="2036"/>
      <c r="B42" s="2036"/>
      <c r="C42" s="2036"/>
      <c r="D42" s="2036"/>
      <c r="E42" s="2036"/>
      <c r="F42" s="2036"/>
      <c r="G42" s="2036"/>
      <c r="H42" s="2036"/>
      <c r="I42" s="2036"/>
      <c r="J42" s="2036"/>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5"/>
  <pageMargins left="0.7" right="0.7" top="0.75" bottom="0.75" header="0.3" footer="0.3"/>
  <pageSetup paperSize="9" scale="9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pageSetUpPr fitToPage="1"/>
  </sheetPr>
  <dimension ref="A1:I42"/>
  <sheetViews>
    <sheetView showGridLines="0" view="pageBreakPreview" zoomScale="110" zoomScaleNormal="100" zoomScaleSheetLayoutView="110" workbookViewId="0">
      <selection activeCell="AF23" sqref="AF23"/>
    </sheetView>
  </sheetViews>
  <sheetFormatPr defaultRowHeight="13.2" x14ac:dyDescent="0.2"/>
  <cols>
    <col min="1" max="1" width="5.21875" style="424" customWidth="1"/>
    <col min="2" max="9" width="10.44140625" style="424" customWidth="1"/>
    <col min="10" max="256" width="8.88671875" style="424"/>
    <col min="257" max="257" width="5.21875" style="424" customWidth="1"/>
    <col min="258" max="265" width="10.44140625" style="424" customWidth="1"/>
    <col min="266" max="512" width="8.88671875" style="424"/>
    <col min="513" max="513" width="5.21875" style="424" customWidth="1"/>
    <col min="514" max="521" width="10.44140625" style="424" customWidth="1"/>
    <col min="522" max="768" width="8.88671875" style="424"/>
    <col min="769" max="769" width="5.21875" style="424" customWidth="1"/>
    <col min="770" max="777" width="10.44140625" style="424" customWidth="1"/>
    <col min="778" max="1024" width="8.88671875" style="424"/>
    <col min="1025" max="1025" width="5.21875" style="424" customWidth="1"/>
    <col min="1026" max="1033" width="10.44140625" style="424" customWidth="1"/>
    <col min="1034" max="1280" width="8.88671875" style="424"/>
    <col min="1281" max="1281" width="5.21875" style="424" customWidth="1"/>
    <col min="1282" max="1289" width="10.44140625" style="424" customWidth="1"/>
    <col min="1290" max="1536" width="8.88671875" style="424"/>
    <col min="1537" max="1537" width="5.21875" style="424" customWidth="1"/>
    <col min="1538" max="1545" width="10.44140625" style="424" customWidth="1"/>
    <col min="1546" max="1792" width="8.88671875" style="424"/>
    <col min="1793" max="1793" width="5.21875" style="424" customWidth="1"/>
    <col min="1794" max="1801" width="10.44140625" style="424" customWidth="1"/>
    <col min="1802" max="2048" width="8.88671875" style="424"/>
    <col min="2049" max="2049" width="5.21875" style="424" customWidth="1"/>
    <col min="2050" max="2057" width="10.44140625" style="424" customWidth="1"/>
    <col min="2058" max="2304" width="8.88671875" style="424"/>
    <col min="2305" max="2305" width="5.21875" style="424" customWidth="1"/>
    <col min="2306" max="2313" width="10.44140625" style="424" customWidth="1"/>
    <col min="2314" max="2560" width="8.88671875" style="424"/>
    <col min="2561" max="2561" width="5.21875" style="424" customWidth="1"/>
    <col min="2562" max="2569" width="10.44140625" style="424" customWidth="1"/>
    <col min="2570" max="2816" width="8.88671875" style="424"/>
    <col min="2817" max="2817" width="5.21875" style="424" customWidth="1"/>
    <col min="2818" max="2825" width="10.44140625" style="424" customWidth="1"/>
    <col min="2826" max="3072" width="8.88671875" style="424"/>
    <col min="3073" max="3073" width="5.21875" style="424" customWidth="1"/>
    <col min="3074" max="3081" width="10.44140625" style="424" customWidth="1"/>
    <col min="3082" max="3328" width="8.88671875" style="424"/>
    <col min="3329" max="3329" width="5.21875" style="424" customWidth="1"/>
    <col min="3330" max="3337" width="10.44140625" style="424" customWidth="1"/>
    <col min="3338" max="3584" width="8.88671875" style="424"/>
    <col min="3585" max="3585" width="5.21875" style="424" customWidth="1"/>
    <col min="3586" max="3593" width="10.44140625" style="424" customWidth="1"/>
    <col min="3594" max="3840" width="8.88671875" style="424"/>
    <col min="3841" max="3841" width="5.21875" style="424" customWidth="1"/>
    <col min="3842" max="3849" width="10.44140625" style="424" customWidth="1"/>
    <col min="3850" max="4096" width="8.88671875" style="424"/>
    <col min="4097" max="4097" width="5.21875" style="424" customWidth="1"/>
    <col min="4098" max="4105" width="10.44140625" style="424" customWidth="1"/>
    <col min="4106" max="4352" width="8.88671875" style="424"/>
    <col min="4353" max="4353" width="5.21875" style="424" customWidth="1"/>
    <col min="4354" max="4361" width="10.44140625" style="424" customWidth="1"/>
    <col min="4362" max="4608" width="8.88671875" style="424"/>
    <col min="4609" max="4609" width="5.21875" style="424" customWidth="1"/>
    <col min="4610" max="4617" width="10.44140625" style="424" customWidth="1"/>
    <col min="4618" max="4864" width="8.88671875" style="424"/>
    <col min="4865" max="4865" width="5.21875" style="424" customWidth="1"/>
    <col min="4866" max="4873" width="10.44140625" style="424" customWidth="1"/>
    <col min="4874" max="5120" width="8.88671875" style="424"/>
    <col min="5121" max="5121" width="5.21875" style="424" customWidth="1"/>
    <col min="5122" max="5129" width="10.44140625" style="424" customWidth="1"/>
    <col min="5130" max="5376" width="8.88671875" style="424"/>
    <col min="5377" max="5377" width="5.21875" style="424" customWidth="1"/>
    <col min="5378" max="5385" width="10.44140625" style="424" customWidth="1"/>
    <col min="5386" max="5632" width="8.88671875" style="424"/>
    <col min="5633" max="5633" width="5.21875" style="424" customWidth="1"/>
    <col min="5634" max="5641" width="10.44140625" style="424" customWidth="1"/>
    <col min="5642" max="5888" width="8.88671875" style="424"/>
    <col min="5889" max="5889" width="5.21875" style="424" customWidth="1"/>
    <col min="5890" max="5897" width="10.44140625" style="424" customWidth="1"/>
    <col min="5898" max="6144" width="8.88671875" style="424"/>
    <col min="6145" max="6145" width="5.21875" style="424" customWidth="1"/>
    <col min="6146" max="6153" width="10.44140625" style="424" customWidth="1"/>
    <col min="6154" max="6400" width="8.88671875" style="424"/>
    <col min="6401" max="6401" width="5.21875" style="424" customWidth="1"/>
    <col min="6402" max="6409" width="10.44140625" style="424" customWidth="1"/>
    <col min="6410" max="6656" width="8.88671875" style="424"/>
    <col min="6657" max="6657" width="5.21875" style="424" customWidth="1"/>
    <col min="6658" max="6665" width="10.44140625" style="424" customWidth="1"/>
    <col min="6666" max="6912" width="8.88671875" style="424"/>
    <col min="6913" max="6913" width="5.21875" style="424" customWidth="1"/>
    <col min="6914" max="6921" width="10.44140625" style="424" customWidth="1"/>
    <col min="6922" max="7168" width="8.88671875" style="424"/>
    <col min="7169" max="7169" width="5.21875" style="424" customWidth="1"/>
    <col min="7170" max="7177" width="10.44140625" style="424" customWidth="1"/>
    <col min="7178" max="7424" width="8.88671875" style="424"/>
    <col min="7425" max="7425" width="5.21875" style="424" customWidth="1"/>
    <col min="7426" max="7433" width="10.44140625" style="424" customWidth="1"/>
    <col min="7434" max="7680" width="8.88671875" style="424"/>
    <col min="7681" max="7681" width="5.21875" style="424" customWidth="1"/>
    <col min="7682" max="7689" width="10.44140625" style="424" customWidth="1"/>
    <col min="7690" max="7936" width="8.88671875" style="424"/>
    <col min="7937" max="7937" width="5.21875" style="424" customWidth="1"/>
    <col min="7938" max="7945" width="10.44140625" style="424" customWidth="1"/>
    <col min="7946" max="8192" width="8.88671875" style="424"/>
    <col min="8193" max="8193" width="5.21875" style="424" customWidth="1"/>
    <col min="8194" max="8201" width="10.44140625" style="424" customWidth="1"/>
    <col min="8202" max="8448" width="8.88671875" style="424"/>
    <col min="8449" max="8449" width="5.21875" style="424" customWidth="1"/>
    <col min="8450" max="8457" width="10.44140625" style="424" customWidth="1"/>
    <col min="8458" max="8704" width="8.88671875" style="424"/>
    <col min="8705" max="8705" width="5.21875" style="424" customWidth="1"/>
    <col min="8706" max="8713" width="10.44140625" style="424" customWidth="1"/>
    <col min="8714" max="8960" width="8.88671875" style="424"/>
    <col min="8961" max="8961" width="5.21875" style="424" customWidth="1"/>
    <col min="8962" max="8969" width="10.44140625" style="424" customWidth="1"/>
    <col min="8970" max="9216" width="8.88671875" style="424"/>
    <col min="9217" max="9217" width="5.21875" style="424" customWidth="1"/>
    <col min="9218" max="9225" width="10.44140625" style="424" customWidth="1"/>
    <col min="9226" max="9472" width="8.88671875" style="424"/>
    <col min="9473" max="9473" width="5.21875" style="424" customWidth="1"/>
    <col min="9474" max="9481" width="10.44140625" style="424" customWidth="1"/>
    <col min="9482" max="9728" width="8.88671875" style="424"/>
    <col min="9729" max="9729" width="5.21875" style="424" customWidth="1"/>
    <col min="9730" max="9737" width="10.44140625" style="424" customWidth="1"/>
    <col min="9738" max="9984" width="8.88671875" style="424"/>
    <col min="9985" max="9985" width="5.21875" style="424" customWidth="1"/>
    <col min="9986" max="9993" width="10.44140625" style="424" customWidth="1"/>
    <col min="9994" max="10240" width="8.88671875" style="424"/>
    <col min="10241" max="10241" width="5.21875" style="424" customWidth="1"/>
    <col min="10242" max="10249" width="10.44140625" style="424" customWidth="1"/>
    <col min="10250" max="10496" width="8.88671875" style="424"/>
    <col min="10497" max="10497" width="5.21875" style="424" customWidth="1"/>
    <col min="10498" max="10505" width="10.44140625" style="424" customWidth="1"/>
    <col min="10506" max="10752" width="8.88671875" style="424"/>
    <col min="10753" max="10753" width="5.21875" style="424" customWidth="1"/>
    <col min="10754" max="10761" width="10.44140625" style="424" customWidth="1"/>
    <col min="10762" max="11008" width="8.88671875" style="424"/>
    <col min="11009" max="11009" width="5.21875" style="424" customWidth="1"/>
    <col min="11010" max="11017" width="10.44140625" style="424" customWidth="1"/>
    <col min="11018" max="11264" width="8.88671875" style="424"/>
    <col min="11265" max="11265" width="5.21875" style="424" customWidth="1"/>
    <col min="11266" max="11273" width="10.44140625" style="424" customWidth="1"/>
    <col min="11274" max="11520" width="8.88671875" style="424"/>
    <col min="11521" max="11521" width="5.21875" style="424" customWidth="1"/>
    <col min="11522" max="11529" width="10.44140625" style="424" customWidth="1"/>
    <col min="11530" max="11776" width="8.88671875" style="424"/>
    <col min="11777" max="11777" width="5.21875" style="424" customWidth="1"/>
    <col min="11778" max="11785" width="10.44140625" style="424" customWidth="1"/>
    <col min="11786" max="12032" width="8.88671875" style="424"/>
    <col min="12033" max="12033" width="5.21875" style="424" customWidth="1"/>
    <col min="12034" max="12041" width="10.44140625" style="424" customWidth="1"/>
    <col min="12042" max="12288" width="8.88671875" style="424"/>
    <col min="12289" max="12289" width="5.21875" style="424" customWidth="1"/>
    <col min="12290" max="12297" width="10.44140625" style="424" customWidth="1"/>
    <col min="12298" max="12544" width="8.88671875" style="424"/>
    <col min="12545" max="12545" width="5.21875" style="424" customWidth="1"/>
    <col min="12546" max="12553" width="10.44140625" style="424" customWidth="1"/>
    <col min="12554" max="12800" width="8.88671875" style="424"/>
    <col min="12801" max="12801" width="5.21875" style="424" customWidth="1"/>
    <col min="12802" max="12809" width="10.44140625" style="424" customWidth="1"/>
    <col min="12810" max="13056" width="8.88671875" style="424"/>
    <col min="13057" max="13057" width="5.21875" style="424" customWidth="1"/>
    <col min="13058" max="13065" width="10.44140625" style="424" customWidth="1"/>
    <col min="13066" max="13312" width="8.88671875" style="424"/>
    <col min="13313" max="13313" width="5.21875" style="424" customWidth="1"/>
    <col min="13314" max="13321" width="10.44140625" style="424" customWidth="1"/>
    <col min="13322" max="13568" width="8.88671875" style="424"/>
    <col min="13569" max="13569" width="5.21875" style="424" customWidth="1"/>
    <col min="13570" max="13577" width="10.44140625" style="424" customWidth="1"/>
    <col min="13578" max="13824" width="8.88671875" style="424"/>
    <col min="13825" max="13825" width="5.21875" style="424" customWidth="1"/>
    <col min="13826" max="13833" width="10.44140625" style="424" customWidth="1"/>
    <col min="13834" max="14080" width="8.88671875" style="424"/>
    <col min="14081" max="14081" width="5.21875" style="424" customWidth="1"/>
    <col min="14082" max="14089" width="10.44140625" style="424" customWidth="1"/>
    <col min="14090" max="14336" width="8.88671875" style="424"/>
    <col min="14337" max="14337" width="5.21875" style="424" customWidth="1"/>
    <col min="14338" max="14345" width="10.44140625" style="424" customWidth="1"/>
    <col min="14346" max="14592" width="8.88671875" style="424"/>
    <col min="14593" max="14593" width="5.21875" style="424" customWidth="1"/>
    <col min="14594" max="14601" width="10.44140625" style="424" customWidth="1"/>
    <col min="14602" max="14848" width="8.88671875" style="424"/>
    <col min="14849" max="14849" width="5.21875" style="424" customWidth="1"/>
    <col min="14850" max="14857" width="10.44140625" style="424" customWidth="1"/>
    <col min="14858" max="15104" width="8.88671875" style="424"/>
    <col min="15105" max="15105" width="5.21875" style="424" customWidth="1"/>
    <col min="15106" max="15113" width="10.44140625" style="424" customWidth="1"/>
    <col min="15114" max="15360" width="8.88671875" style="424"/>
    <col min="15361" max="15361" width="5.21875" style="424" customWidth="1"/>
    <col min="15362" max="15369" width="10.44140625" style="424" customWidth="1"/>
    <col min="15370" max="15616" width="8.88671875" style="424"/>
    <col min="15617" max="15617" width="5.21875" style="424" customWidth="1"/>
    <col min="15618" max="15625" width="10.44140625" style="424" customWidth="1"/>
    <col min="15626" max="15872" width="8.88671875" style="424"/>
    <col min="15873" max="15873" width="5.21875" style="424" customWidth="1"/>
    <col min="15874" max="15881" width="10.44140625" style="424" customWidth="1"/>
    <col min="15882" max="16128" width="8.88671875" style="424"/>
    <col min="16129" max="16129" width="5.21875" style="424" customWidth="1"/>
    <col min="16130" max="16137" width="10.44140625" style="424" customWidth="1"/>
    <col min="16138" max="16384" width="8.88671875" style="424"/>
  </cols>
  <sheetData>
    <row r="1" spans="1:9" ht="27.75" customHeight="1" thickBot="1" x14ac:dyDescent="0.25">
      <c r="A1" s="2281" t="s">
        <v>1107</v>
      </c>
      <c r="B1" s="2282"/>
      <c r="G1" s="2045" t="s">
        <v>683</v>
      </c>
      <c r="H1" s="2045"/>
      <c r="I1" s="2045"/>
    </row>
    <row r="2" spans="1:9" ht="84.75" customHeight="1" x14ac:dyDescent="0.2">
      <c r="A2" s="2044" t="s">
        <v>1108</v>
      </c>
      <c r="B2" s="2235"/>
      <c r="C2" s="2235"/>
      <c r="D2" s="2235"/>
      <c r="E2" s="2235"/>
      <c r="F2" s="2235"/>
      <c r="G2" s="2235"/>
      <c r="H2" s="2235"/>
      <c r="I2" s="2235"/>
    </row>
    <row r="3" spans="1:9" ht="15.75" customHeight="1" x14ac:dyDescent="0.2">
      <c r="A3" s="2045"/>
      <c r="B3" s="2045"/>
      <c r="C3" s="2045"/>
      <c r="D3" s="2045"/>
      <c r="E3" s="2045"/>
    </row>
    <row r="4" spans="1:9" ht="15.75" customHeight="1" thickBot="1" x14ac:dyDescent="0.25">
      <c r="A4" s="2046"/>
      <c r="B4" s="2046"/>
      <c r="C4" s="2046"/>
      <c r="D4" s="2047"/>
      <c r="E4" s="2045"/>
      <c r="F4" s="427"/>
    </row>
    <row r="5" spans="1:9" ht="17.25" customHeight="1" x14ac:dyDescent="0.2">
      <c r="A5" s="2046"/>
      <c r="B5" s="2046"/>
      <c r="C5" s="2046"/>
      <c r="D5" s="527"/>
      <c r="E5" s="2286" t="s">
        <v>1109</v>
      </c>
      <c r="F5" s="2287"/>
      <c r="G5" s="2292"/>
      <c r="H5" s="2266"/>
      <c r="I5" s="528"/>
    </row>
    <row r="6" spans="1:9" ht="17.25" customHeight="1" x14ac:dyDescent="0.2">
      <c r="A6" s="2046"/>
      <c r="B6" s="2046"/>
      <c r="C6" s="2046"/>
      <c r="D6" s="527"/>
      <c r="E6" s="2288"/>
      <c r="F6" s="2289"/>
      <c r="G6" s="2293"/>
      <c r="H6" s="2294"/>
      <c r="I6" s="528"/>
    </row>
    <row r="7" spans="1:9" ht="17.25" customHeight="1" thickBot="1" x14ac:dyDescent="0.25">
      <c r="A7" s="2046"/>
      <c r="B7" s="2046"/>
      <c r="C7" s="2046"/>
      <c r="D7" s="527"/>
      <c r="E7" s="2290"/>
      <c r="F7" s="2291"/>
      <c r="G7" s="2295"/>
      <c r="H7" s="2296"/>
      <c r="I7" s="528"/>
    </row>
    <row r="8" spans="1:9" ht="15.75" customHeight="1" x14ac:dyDescent="0.2"/>
    <row r="9" spans="1:9" ht="15.75" customHeight="1" x14ac:dyDescent="0.2">
      <c r="A9" s="439" t="s">
        <v>1110</v>
      </c>
      <c r="B9" s="439"/>
      <c r="C9" s="439"/>
      <c r="D9" s="439"/>
      <c r="E9" s="439"/>
      <c r="F9" s="439"/>
      <c r="G9" s="439"/>
      <c r="H9" s="439"/>
      <c r="I9" s="439"/>
    </row>
    <row r="10" spans="1:9" s="439" customFormat="1" ht="30" customHeight="1" x14ac:dyDescent="0.2">
      <c r="A10" s="440"/>
      <c r="B10" s="2033" t="s">
        <v>62</v>
      </c>
      <c r="C10" s="2033"/>
      <c r="D10" s="2033" t="s">
        <v>686</v>
      </c>
      <c r="E10" s="2033"/>
      <c r="F10" s="2033" t="s">
        <v>687</v>
      </c>
      <c r="G10" s="2034"/>
      <c r="H10" s="2048" t="s">
        <v>1111</v>
      </c>
      <c r="I10" s="2033"/>
    </row>
    <row r="11" spans="1:9" s="439" customFormat="1" ht="17.25" customHeight="1" x14ac:dyDescent="0.2">
      <c r="A11" s="440">
        <v>1</v>
      </c>
      <c r="B11" s="2033"/>
      <c r="C11" s="2033"/>
      <c r="D11" s="2037"/>
      <c r="E11" s="2038"/>
      <c r="F11" s="2033"/>
      <c r="G11" s="2034"/>
      <c r="H11" s="2041"/>
      <c r="I11" s="2041"/>
    </row>
    <row r="12" spans="1:9" s="439" customFormat="1" ht="17.25" customHeight="1" x14ac:dyDescent="0.2">
      <c r="A12" s="440">
        <v>2</v>
      </c>
      <c r="B12" s="2033"/>
      <c r="C12" s="2033"/>
      <c r="D12" s="2037"/>
      <c r="E12" s="2038"/>
      <c r="F12" s="2033"/>
      <c r="G12" s="2034"/>
      <c r="H12" s="2041"/>
      <c r="I12" s="2041"/>
    </row>
    <row r="13" spans="1:9" s="439" customFormat="1" ht="17.25" customHeight="1" x14ac:dyDescent="0.2">
      <c r="A13" s="440">
        <v>3</v>
      </c>
      <c r="B13" s="2034"/>
      <c r="C13" s="2040"/>
      <c r="D13" s="2039"/>
      <c r="E13" s="2042"/>
      <c r="F13" s="2034"/>
      <c r="G13" s="2043"/>
      <c r="H13" s="2041"/>
      <c r="I13" s="2041"/>
    </row>
    <row r="14" spans="1:9" s="439" customFormat="1" ht="17.25" customHeight="1" x14ac:dyDescent="0.2">
      <c r="A14" s="440">
        <v>4</v>
      </c>
      <c r="B14" s="2034"/>
      <c r="C14" s="2040"/>
      <c r="D14" s="2039"/>
      <c r="E14" s="2042"/>
      <c r="F14" s="2034"/>
      <c r="G14" s="2043"/>
      <c r="H14" s="2041"/>
      <c r="I14" s="2041"/>
    </row>
    <row r="15" spans="1:9" s="439" customFormat="1" ht="17.25" customHeight="1" x14ac:dyDescent="0.2">
      <c r="A15" s="440">
        <v>5</v>
      </c>
      <c r="B15" s="2034"/>
      <c r="C15" s="2040"/>
      <c r="D15" s="2039"/>
      <c r="E15" s="2042"/>
      <c r="F15" s="2034"/>
      <c r="G15" s="2043"/>
      <c r="H15" s="2041"/>
      <c r="I15" s="2041"/>
    </row>
    <row r="16" spans="1:9" s="439" customFormat="1" ht="17.25" customHeight="1" x14ac:dyDescent="0.2">
      <c r="A16" s="440">
        <v>6</v>
      </c>
      <c r="B16" s="2034"/>
      <c r="C16" s="2040"/>
      <c r="D16" s="2039"/>
      <c r="E16" s="2042"/>
      <c r="F16" s="2034"/>
      <c r="G16" s="2043"/>
      <c r="H16" s="2041"/>
      <c r="I16" s="2041"/>
    </row>
    <row r="17" spans="1:9" s="439" customFormat="1" ht="17.25" customHeight="1" x14ac:dyDescent="0.2">
      <c r="A17" s="440">
        <v>7</v>
      </c>
      <c r="B17" s="2033"/>
      <c r="C17" s="2033"/>
      <c r="D17" s="2033"/>
      <c r="E17" s="2033"/>
      <c r="F17" s="2033"/>
      <c r="G17" s="2034"/>
      <c r="H17" s="2033"/>
      <c r="I17" s="2033"/>
    </row>
    <row r="18" spans="1:9" s="439" customFormat="1" ht="17.25" customHeight="1" x14ac:dyDescent="0.2">
      <c r="A18" s="440">
        <v>8</v>
      </c>
      <c r="B18" s="2033"/>
      <c r="C18" s="2033"/>
      <c r="D18" s="2033"/>
      <c r="E18" s="2033"/>
      <c r="F18" s="2033"/>
      <c r="G18" s="2034"/>
      <c r="H18" s="2033"/>
      <c r="I18" s="2033"/>
    </row>
    <row r="19" spans="1:9" s="439" customFormat="1" ht="17.25" customHeight="1" x14ac:dyDescent="0.2">
      <c r="A19" s="440">
        <v>9</v>
      </c>
      <c r="B19" s="2033"/>
      <c r="C19" s="2033"/>
      <c r="D19" s="2033"/>
      <c r="E19" s="2033"/>
      <c r="F19" s="2033"/>
      <c r="G19" s="2034"/>
      <c r="H19" s="2033"/>
      <c r="I19" s="2033"/>
    </row>
    <row r="20" spans="1:9" s="439" customFormat="1" ht="17.25" customHeight="1" x14ac:dyDescent="0.2">
      <c r="A20" s="440">
        <v>10</v>
      </c>
      <c r="B20" s="2033"/>
      <c r="C20" s="2033"/>
      <c r="D20" s="2033"/>
      <c r="E20" s="2033"/>
      <c r="F20" s="2033"/>
      <c r="G20" s="2034"/>
      <c r="H20" s="2033"/>
      <c r="I20" s="2033"/>
    </row>
    <row r="21" spans="1:9" s="439" customFormat="1" ht="17.25" customHeight="1" x14ac:dyDescent="0.2">
      <c r="A21" s="440">
        <v>11</v>
      </c>
      <c r="B21" s="2034"/>
      <c r="C21" s="2040"/>
      <c r="D21" s="2039"/>
      <c r="E21" s="2042"/>
      <c r="F21" s="2033"/>
      <c r="G21" s="2034"/>
      <c r="H21" s="2041"/>
      <c r="I21" s="2041"/>
    </row>
    <row r="22" spans="1:9" s="439" customFormat="1" ht="17.25" customHeight="1" x14ac:dyDescent="0.2">
      <c r="A22" s="440">
        <v>12</v>
      </c>
      <c r="B22" s="2033"/>
      <c r="C22" s="2033"/>
      <c r="D22" s="2037"/>
      <c r="E22" s="2038"/>
      <c r="F22" s="2033"/>
      <c r="G22" s="2034"/>
      <c r="H22" s="2041"/>
      <c r="I22" s="2041"/>
    </row>
    <row r="23" spans="1:9" s="439" customFormat="1" ht="17.25" customHeight="1" x14ac:dyDescent="0.2">
      <c r="A23" s="440">
        <v>13</v>
      </c>
      <c r="B23" s="2034"/>
      <c r="C23" s="2040"/>
      <c r="D23" s="2039"/>
      <c r="E23" s="2042"/>
      <c r="F23" s="2034"/>
      <c r="G23" s="2043"/>
      <c r="H23" s="2041"/>
      <c r="I23" s="2041"/>
    </row>
    <row r="24" spans="1:9" s="439" customFormat="1" ht="17.25" customHeight="1" x14ac:dyDescent="0.2">
      <c r="A24" s="440">
        <v>14</v>
      </c>
      <c r="B24" s="2033"/>
      <c r="C24" s="2033"/>
      <c r="D24" s="2037"/>
      <c r="E24" s="2038"/>
      <c r="F24" s="2033"/>
      <c r="G24" s="2034"/>
      <c r="H24" s="2041"/>
      <c r="I24" s="2041"/>
    </row>
    <row r="25" spans="1:9" s="439" customFormat="1" ht="17.25" customHeight="1" x14ac:dyDescent="0.2">
      <c r="A25" s="440">
        <v>15</v>
      </c>
      <c r="B25" s="2033"/>
      <c r="C25" s="2033"/>
      <c r="D25" s="2039"/>
      <c r="E25" s="2040"/>
      <c r="F25" s="2033"/>
      <c r="G25" s="2034"/>
      <c r="H25" s="2041"/>
      <c r="I25" s="2041"/>
    </row>
    <row r="26" spans="1:9" s="439" customFormat="1" ht="17.25" customHeight="1" x14ac:dyDescent="0.2">
      <c r="A26" s="440">
        <v>16</v>
      </c>
      <c r="B26" s="2033"/>
      <c r="C26" s="2033"/>
      <c r="D26" s="2041"/>
      <c r="E26" s="2033"/>
      <c r="F26" s="2033"/>
      <c r="G26" s="2034"/>
      <c r="H26" s="2041"/>
      <c r="I26" s="2041"/>
    </row>
    <row r="27" spans="1:9" s="439" customFormat="1" ht="17.25" customHeight="1" x14ac:dyDescent="0.2">
      <c r="A27" s="440">
        <v>17</v>
      </c>
      <c r="B27" s="2033"/>
      <c r="C27" s="2033"/>
      <c r="D27" s="2033"/>
      <c r="E27" s="2033"/>
      <c r="F27" s="2033"/>
      <c r="G27" s="2034"/>
      <c r="H27" s="2041"/>
      <c r="I27" s="2041"/>
    </row>
    <row r="28" spans="1:9" s="439" customFormat="1" ht="17.25" customHeight="1" x14ac:dyDescent="0.2">
      <c r="A28" s="440">
        <v>18</v>
      </c>
      <c r="B28" s="2033"/>
      <c r="C28" s="2033"/>
      <c r="D28" s="2033"/>
      <c r="E28" s="2033"/>
      <c r="F28" s="2033"/>
      <c r="G28" s="2034"/>
      <c r="H28" s="2041"/>
      <c r="I28" s="2041"/>
    </row>
    <row r="29" spans="1:9" s="439" customFormat="1" ht="17.25" customHeight="1" x14ac:dyDescent="0.2">
      <c r="A29" s="440">
        <v>19</v>
      </c>
      <c r="B29" s="2033"/>
      <c r="C29" s="2033"/>
      <c r="D29" s="2033"/>
      <c r="E29" s="2033"/>
      <c r="F29" s="2033"/>
      <c r="G29" s="2034"/>
      <c r="H29" s="2041"/>
      <c r="I29" s="2041"/>
    </row>
    <row r="30" spans="1:9" s="439" customFormat="1" ht="17.25" customHeight="1" x14ac:dyDescent="0.2">
      <c r="A30" s="440">
        <v>20</v>
      </c>
      <c r="B30" s="2033"/>
      <c r="C30" s="2033"/>
      <c r="D30" s="2033"/>
      <c r="E30" s="2033"/>
      <c r="F30" s="2033"/>
      <c r="G30" s="2034"/>
      <c r="H30" s="2041"/>
      <c r="I30" s="2041"/>
    </row>
    <row r="31" spans="1:9" s="439" customFormat="1" ht="17.25" customHeight="1" x14ac:dyDescent="0.2">
      <c r="A31" s="440">
        <v>21</v>
      </c>
      <c r="B31" s="2033"/>
      <c r="C31" s="2033"/>
      <c r="D31" s="2284"/>
      <c r="E31" s="2285"/>
      <c r="F31" s="2033"/>
      <c r="G31" s="2034"/>
      <c r="H31" s="2041"/>
      <c r="I31" s="2041"/>
    </row>
    <row r="32" spans="1:9" s="439" customFormat="1" ht="17.25" customHeight="1" x14ac:dyDescent="0.2">
      <c r="A32" s="440">
        <v>22</v>
      </c>
      <c r="B32" s="2033"/>
      <c r="C32" s="2033"/>
      <c r="D32" s="2284"/>
      <c r="E32" s="2285"/>
      <c r="F32" s="2033"/>
      <c r="G32" s="2034"/>
      <c r="H32" s="2041"/>
      <c r="I32" s="2041"/>
    </row>
    <row r="33" spans="1:9" s="439" customFormat="1" ht="17.25" customHeight="1" x14ac:dyDescent="0.2">
      <c r="A33" s="440">
        <v>23</v>
      </c>
      <c r="B33" s="2033"/>
      <c r="C33" s="2033"/>
      <c r="D33" s="2284"/>
      <c r="E33" s="2285"/>
      <c r="F33" s="2033"/>
      <c r="G33" s="2034"/>
      <c r="H33" s="2041"/>
      <c r="I33" s="2041"/>
    </row>
    <row r="34" spans="1:9" s="439" customFormat="1" ht="17.25" customHeight="1" x14ac:dyDescent="0.2">
      <c r="A34" s="440">
        <v>24</v>
      </c>
      <c r="B34" s="2033"/>
      <c r="C34" s="2033"/>
      <c r="D34" s="2284"/>
      <c r="E34" s="2285"/>
      <c r="F34" s="2033"/>
      <c r="G34" s="2034"/>
      <c r="H34" s="2041"/>
      <c r="I34" s="2041"/>
    </row>
    <row r="35" spans="1:9" s="439" customFormat="1" ht="17.25" customHeight="1" x14ac:dyDescent="0.2">
      <c r="A35" s="440">
        <v>25</v>
      </c>
      <c r="B35" s="2033"/>
      <c r="C35" s="2033"/>
      <c r="D35" s="2284"/>
      <c r="E35" s="2285"/>
      <c r="F35" s="2033"/>
      <c r="G35" s="2034"/>
      <c r="H35" s="2041"/>
      <c r="I35" s="2041"/>
    </row>
    <row r="36" spans="1:9" s="439" customFormat="1" ht="17.25" customHeight="1" x14ac:dyDescent="0.2">
      <c r="A36" s="440">
        <v>26</v>
      </c>
      <c r="B36" s="2033"/>
      <c r="C36" s="2033"/>
      <c r="D36" s="2033"/>
      <c r="E36" s="2033"/>
      <c r="F36" s="2033"/>
      <c r="G36" s="2034"/>
      <c r="H36" s="2041"/>
      <c r="I36" s="2041"/>
    </row>
    <row r="37" spans="1:9" s="439" customFormat="1" ht="17.25" customHeight="1" x14ac:dyDescent="0.2">
      <c r="A37" s="440">
        <v>27</v>
      </c>
      <c r="B37" s="2033"/>
      <c r="C37" s="2033"/>
      <c r="D37" s="2033"/>
      <c r="E37" s="2033"/>
      <c r="F37" s="2033"/>
      <c r="G37" s="2034"/>
      <c r="H37" s="2041"/>
      <c r="I37" s="2041"/>
    </row>
    <row r="38" spans="1:9" s="439" customFormat="1" ht="17.25" customHeight="1" x14ac:dyDescent="0.2">
      <c r="A38" s="440">
        <v>28</v>
      </c>
      <c r="B38" s="2033"/>
      <c r="C38" s="2033"/>
      <c r="D38" s="2033"/>
      <c r="E38" s="2033"/>
      <c r="F38" s="2033"/>
      <c r="G38" s="2034"/>
      <c r="H38" s="2041"/>
      <c r="I38" s="2041"/>
    </row>
    <row r="39" spans="1:9" s="439" customFormat="1" ht="17.25" customHeight="1" x14ac:dyDescent="0.2">
      <c r="A39" s="440">
        <v>29</v>
      </c>
      <c r="B39" s="2033"/>
      <c r="C39" s="2033"/>
      <c r="D39" s="2033"/>
      <c r="E39" s="2033"/>
      <c r="F39" s="2033"/>
      <c r="G39" s="2034"/>
      <c r="H39" s="2041"/>
      <c r="I39" s="2041"/>
    </row>
    <row r="40" spans="1:9" s="439" customFormat="1" ht="17.25" customHeight="1" x14ac:dyDescent="0.2">
      <c r="A40" s="440">
        <v>30</v>
      </c>
      <c r="B40" s="2033"/>
      <c r="C40" s="2033"/>
      <c r="D40" s="2033"/>
      <c r="E40" s="2033"/>
      <c r="F40" s="2033"/>
      <c r="G40" s="2034"/>
      <c r="H40" s="2041"/>
      <c r="I40" s="2041"/>
    </row>
    <row r="41" spans="1:9" ht="22.5" customHeight="1" x14ac:dyDescent="0.2">
      <c r="A41" s="2035" t="s">
        <v>1112</v>
      </c>
      <c r="B41" s="2036"/>
      <c r="C41" s="2036"/>
      <c r="D41" s="2036"/>
      <c r="E41" s="2036"/>
      <c r="F41" s="2036"/>
      <c r="G41" s="2036"/>
      <c r="H41" s="2036"/>
      <c r="I41" s="2036"/>
    </row>
    <row r="42" spans="1:9" ht="22.5" customHeight="1" x14ac:dyDescent="0.2">
      <c r="A42" s="2036"/>
      <c r="B42" s="2036"/>
      <c r="C42" s="2036"/>
      <c r="D42" s="2036"/>
      <c r="E42" s="2036"/>
      <c r="F42" s="2036"/>
      <c r="G42" s="2036"/>
      <c r="H42" s="2036"/>
      <c r="I42" s="2036"/>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5"/>
  <pageMargins left="0.8" right="0.7" top="0.75" bottom="0.75" header="0.3" footer="0.3"/>
  <pageSetup paperSize="9" scale="9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Z69"/>
  <sheetViews>
    <sheetView view="pageBreakPreview" zoomScale="92" zoomScaleNormal="100" workbookViewId="0">
      <selection activeCell="AF23" sqref="AF23"/>
    </sheetView>
  </sheetViews>
  <sheetFormatPr defaultColWidth="4.44140625" defaultRowHeight="13.2" x14ac:dyDescent="0.2"/>
  <cols>
    <col min="1" max="1" width="3.21875" style="91" customWidth="1"/>
    <col min="2" max="2" width="2.88671875" style="91" customWidth="1"/>
    <col min="3" max="3" width="11.77734375" style="91" customWidth="1"/>
    <col min="4" max="8" width="5.109375" style="91" customWidth="1"/>
    <col min="9" max="9" width="8.44140625" style="91" customWidth="1"/>
    <col min="10" max="18" width="5.109375" style="91" customWidth="1"/>
    <col min="19" max="20" width="8.44140625" style="91" customWidth="1"/>
    <col min="21" max="25" width="5.109375" style="91" customWidth="1"/>
    <col min="26" max="26" width="2.6640625" style="91" customWidth="1"/>
    <col min="27" max="257" width="4.44140625" style="91"/>
    <col min="258" max="258" width="3.21875" style="91" customWidth="1"/>
    <col min="259" max="259" width="2.6640625" style="91" customWidth="1"/>
    <col min="260" max="260" width="8.21875" style="91" customWidth="1"/>
    <col min="261" max="263" width="4.44140625" style="91"/>
    <col min="264" max="264" width="4" style="91" customWidth="1"/>
    <col min="265" max="265" width="4.44140625" style="91"/>
    <col min="266" max="266" width="8.21875" style="91" customWidth="1"/>
    <col min="267" max="275" width="4.44140625" style="91"/>
    <col min="276" max="277" width="7.6640625" style="91" customWidth="1"/>
    <col min="278" max="279" width="4.44140625" style="91"/>
    <col min="280" max="280" width="4.5546875" style="91" customWidth="1"/>
    <col min="281" max="281" width="2.6640625" style="91" customWidth="1"/>
    <col min="282" max="282" width="3.77734375" style="91" customWidth="1"/>
    <col min="283" max="513" width="4.44140625" style="91"/>
    <col min="514" max="514" width="3.21875" style="91" customWidth="1"/>
    <col min="515" max="515" width="2.6640625" style="91" customWidth="1"/>
    <col min="516" max="516" width="8.21875" style="91" customWidth="1"/>
    <col min="517" max="519" width="4.44140625" style="91"/>
    <col min="520" max="520" width="4" style="91" customWidth="1"/>
    <col min="521" max="521" width="4.44140625" style="91"/>
    <col min="522" max="522" width="8.21875" style="91" customWidth="1"/>
    <col min="523" max="531" width="4.44140625" style="91"/>
    <col min="532" max="533" width="7.6640625" style="91" customWidth="1"/>
    <col min="534" max="535" width="4.44140625" style="91"/>
    <col min="536" max="536" width="4.5546875" style="91" customWidth="1"/>
    <col min="537" max="537" width="2.6640625" style="91" customWidth="1"/>
    <col min="538" max="538" width="3.77734375" style="91" customWidth="1"/>
    <col min="539" max="769" width="4.44140625" style="91"/>
    <col min="770" max="770" width="3.21875" style="91" customWidth="1"/>
    <col min="771" max="771" width="2.6640625" style="91" customWidth="1"/>
    <col min="772" max="772" width="8.21875" style="91" customWidth="1"/>
    <col min="773" max="775" width="4.44140625" style="91"/>
    <col min="776" max="776" width="4" style="91" customWidth="1"/>
    <col min="777" max="777" width="4.44140625" style="91"/>
    <col min="778" max="778" width="8.21875" style="91" customWidth="1"/>
    <col min="779" max="787" width="4.44140625" style="91"/>
    <col min="788" max="789" width="7.6640625" style="91" customWidth="1"/>
    <col min="790" max="791" width="4.44140625" style="91"/>
    <col min="792" max="792" width="4.5546875" style="91" customWidth="1"/>
    <col min="793" max="793" width="2.6640625" style="91" customWidth="1"/>
    <col min="794" max="794" width="3.77734375" style="91" customWidth="1"/>
    <col min="795" max="1025" width="4.44140625" style="91"/>
    <col min="1026" max="1026" width="3.21875" style="91" customWidth="1"/>
    <col min="1027" max="1027" width="2.6640625" style="91" customWidth="1"/>
    <col min="1028" max="1028" width="8.21875" style="91" customWidth="1"/>
    <col min="1029" max="1031" width="4.44140625" style="91"/>
    <col min="1032" max="1032" width="4" style="91" customWidth="1"/>
    <col min="1033" max="1033" width="4.44140625" style="91"/>
    <col min="1034" max="1034" width="8.21875" style="91" customWidth="1"/>
    <col min="1035" max="1043" width="4.44140625" style="91"/>
    <col min="1044" max="1045" width="7.6640625" style="91" customWidth="1"/>
    <col min="1046" max="1047" width="4.44140625" style="91"/>
    <col min="1048" max="1048" width="4.5546875" style="91" customWidth="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4" width="8.21875" style="91" customWidth="1"/>
    <col min="1285" max="1287" width="4.44140625" style="91"/>
    <col min="1288" max="1288" width="4" style="91" customWidth="1"/>
    <col min="1289" max="1289" width="4.44140625" style="91"/>
    <col min="1290" max="1290" width="8.21875" style="91" customWidth="1"/>
    <col min="1291" max="1299" width="4.44140625" style="91"/>
    <col min="1300" max="1301" width="7.6640625" style="91" customWidth="1"/>
    <col min="1302" max="1303" width="4.44140625" style="91"/>
    <col min="1304" max="1304" width="4.5546875" style="91" customWidth="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0" width="8.21875" style="91" customWidth="1"/>
    <col min="1541" max="1543" width="4.44140625" style="91"/>
    <col min="1544" max="1544" width="4" style="91" customWidth="1"/>
    <col min="1545" max="1545" width="4.44140625" style="91"/>
    <col min="1546" max="1546" width="8.21875" style="91" customWidth="1"/>
    <col min="1547" max="1555" width="4.44140625" style="91"/>
    <col min="1556" max="1557" width="7.6640625" style="91" customWidth="1"/>
    <col min="1558" max="1559" width="4.44140625" style="91"/>
    <col min="1560" max="1560" width="4.5546875" style="91" customWidth="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796" width="8.21875" style="91" customWidth="1"/>
    <col min="1797" max="1799" width="4.44140625" style="91"/>
    <col min="1800" max="1800" width="4" style="91" customWidth="1"/>
    <col min="1801" max="1801" width="4.44140625" style="91"/>
    <col min="1802" max="1802" width="8.21875" style="91" customWidth="1"/>
    <col min="1803" max="1811" width="4.44140625" style="91"/>
    <col min="1812" max="1813" width="7.6640625" style="91" customWidth="1"/>
    <col min="1814" max="1815" width="4.44140625" style="91"/>
    <col min="1816" max="1816" width="4.5546875" style="91" customWidth="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2" width="8.21875" style="91" customWidth="1"/>
    <col min="2053" max="2055" width="4.44140625" style="91"/>
    <col min="2056" max="2056" width="4" style="91" customWidth="1"/>
    <col min="2057" max="2057" width="4.44140625" style="91"/>
    <col min="2058" max="2058" width="8.21875" style="91" customWidth="1"/>
    <col min="2059" max="2067" width="4.44140625" style="91"/>
    <col min="2068" max="2069" width="7.6640625" style="91" customWidth="1"/>
    <col min="2070" max="2071" width="4.44140625" style="91"/>
    <col min="2072" max="2072" width="4.5546875" style="91" customWidth="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08" width="8.21875" style="91" customWidth="1"/>
    <col min="2309" max="2311" width="4.44140625" style="91"/>
    <col min="2312" max="2312" width="4" style="91" customWidth="1"/>
    <col min="2313" max="2313" width="4.44140625" style="91"/>
    <col min="2314" max="2314" width="8.21875" style="91" customWidth="1"/>
    <col min="2315" max="2323" width="4.44140625" style="91"/>
    <col min="2324" max="2325" width="7.6640625" style="91" customWidth="1"/>
    <col min="2326" max="2327" width="4.44140625" style="91"/>
    <col min="2328" max="2328" width="4.5546875" style="91" customWidth="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4" width="8.21875" style="91" customWidth="1"/>
    <col min="2565" max="2567" width="4.44140625" style="91"/>
    <col min="2568" max="2568" width="4" style="91" customWidth="1"/>
    <col min="2569" max="2569" width="4.44140625" style="91"/>
    <col min="2570" max="2570" width="8.21875" style="91" customWidth="1"/>
    <col min="2571" max="2579" width="4.44140625" style="91"/>
    <col min="2580" max="2581" width="7.6640625" style="91" customWidth="1"/>
    <col min="2582" max="2583" width="4.44140625" style="91"/>
    <col min="2584" max="2584" width="4.5546875" style="91" customWidth="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0" width="8.21875" style="91" customWidth="1"/>
    <col min="2821" max="2823" width="4.44140625" style="91"/>
    <col min="2824" max="2824" width="4" style="91" customWidth="1"/>
    <col min="2825" max="2825" width="4.44140625" style="91"/>
    <col min="2826" max="2826" width="8.21875" style="91" customWidth="1"/>
    <col min="2827" max="2835" width="4.44140625" style="91"/>
    <col min="2836" max="2837" width="7.6640625" style="91" customWidth="1"/>
    <col min="2838" max="2839" width="4.44140625" style="91"/>
    <col min="2840" max="2840" width="4.5546875" style="91" customWidth="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76" width="8.21875" style="91" customWidth="1"/>
    <col min="3077" max="3079" width="4.44140625" style="91"/>
    <col min="3080" max="3080" width="4" style="91" customWidth="1"/>
    <col min="3081" max="3081" width="4.44140625" style="91"/>
    <col min="3082" max="3082" width="8.21875" style="91" customWidth="1"/>
    <col min="3083" max="3091" width="4.44140625" style="91"/>
    <col min="3092" max="3093" width="7.6640625" style="91" customWidth="1"/>
    <col min="3094" max="3095" width="4.44140625" style="91"/>
    <col min="3096" max="3096" width="4.5546875" style="91" customWidth="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2" width="8.21875" style="91" customWidth="1"/>
    <col min="3333" max="3335" width="4.44140625" style="91"/>
    <col min="3336" max="3336" width="4" style="91" customWidth="1"/>
    <col min="3337" max="3337" width="4.44140625" style="91"/>
    <col min="3338" max="3338" width="8.21875" style="91" customWidth="1"/>
    <col min="3339" max="3347" width="4.44140625" style="91"/>
    <col min="3348" max="3349" width="7.6640625" style="91" customWidth="1"/>
    <col min="3350" max="3351" width="4.44140625" style="91"/>
    <col min="3352" max="3352" width="4.5546875" style="91" customWidth="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88" width="8.21875" style="91" customWidth="1"/>
    <col min="3589" max="3591" width="4.44140625" style="91"/>
    <col min="3592" max="3592" width="4" style="91" customWidth="1"/>
    <col min="3593" max="3593" width="4.44140625" style="91"/>
    <col min="3594" max="3594" width="8.21875" style="91" customWidth="1"/>
    <col min="3595" max="3603" width="4.44140625" style="91"/>
    <col min="3604" max="3605" width="7.6640625" style="91" customWidth="1"/>
    <col min="3606" max="3607" width="4.44140625" style="91"/>
    <col min="3608" max="3608" width="4.5546875" style="91" customWidth="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4" width="8.21875" style="91" customWidth="1"/>
    <col min="3845" max="3847" width="4.44140625" style="91"/>
    <col min="3848" max="3848" width="4" style="91" customWidth="1"/>
    <col min="3849" max="3849" width="4.44140625" style="91"/>
    <col min="3850" max="3850" width="8.21875" style="91" customWidth="1"/>
    <col min="3851" max="3859" width="4.44140625" style="91"/>
    <col min="3860" max="3861" width="7.6640625" style="91" customWidth="1"/>
    <col min="3862" max="3863" width="4.44140625" style="91"/>
    <col min="3864" max="3864" width="4.5546875" style="91" customWidth="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0" width="8.21875" style="91" customWidth="1"/>
    <col min="4101" max="4103" width="4.44140625" style="91"/>
    <col min="4104" max="4104" width="4" style="91" customWidth="1"/>
    <col min="4105" max="4105" width="4.44140625" style="91"/>
    <col min="4106" max="4106" width="8.21875" style="91" customWidth="1"/>
    <col min="4107" max="4115" width="4.44140625" style="91"/>
    <col min="4116" max="4117" width="7.6640625" style="91" customWidth="1"/>
    <col min="4118" max="4119" width="4.44140625" style="91"/>
    <col min="4120" max="4120" width="4.5546875" style="91" customWidth="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56" width="8.21875" style="91" customWidth="1"/>
    <col min="4357" max="4359" width="4.44140625" style="91"/>
    <col min="4360" max="4360" width="4" style="91" customWidth="1"/>
    <col min="4361" max="4361" width="4.44140625" style="91"/>
    <col min="4362" max="4362" width="8.21875" style="91" customWidth="1"/>
    <col min="4363" max="4371" width="4.44140625" style="91"/>
    <col min="4372" max="4373" width="7.6640625" style="91" customWidth="1"/>
    <col min="4374" max="4375" width="4.44140625" style="91"/>
    <col min="4376" max="4376" width="4.5546875" style="91" customWidth="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2" width="8.21875" style="91" customWidth="1"/>
    <col min="4613" max="4615" width="4.44140625" style="91"/>
    <col min="4616" max="4616" width="4" style="91" customWidth="1"/>
    <col min="4617" max="4617" width="4.44140625" style="91"/>
    <col min="4618" max="4618" width="8.21875" style="91" customWidth="1"/>
    <col min="4619" max="4627" width="4.44140625" style="91"/>
    <col min="4628" max="4629" width="7.6640625" style="91" customWidth="1"/>
    <col min="4630" max="4631" width="4.44140625" style="91"/>
    <col min="4632" max="4632" width="4.5546875" style="91" customWidth="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68" width="8.21875" style="91" customWidth="1"/>
    <col min="4869" max="4871" width="4.44140625" style="91"/>
    <col min="4872" max="4872" width="4" style="91" customWidth="1"/>
    <col min="4873" max="4873" width="4.44140625" style="91"/>
    <col min="4874" max="4874" width="8.21875" style="91" customWidth="1"/>
    <col min="4875" max="4883" width="4.44140625" style="91"/>
    <col min="4884" max="4885" width="7.6640625" style="91" customWidth="1"/>
    <col min="4886" max="4887" width="4.44140625" style="91"/>
    <col min="4888" max="4888" width="4.5546875" style="91" customWidth="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4" width="8.21875" style="91" customWidth="1"/>
    <col min="5125" max="5127" width="4.44140625" style="91"/>
    <col min="5128" max="5128" width="4" style="91" customWidth="1"/>
    <col min="5129" max="5129" width="4.44140625" style="91"/>
    <col min="5130" max="5130" width="8.21875" style="91" customWidth="1"/>
    <col min="5131" max="5139" width="4.44140625" style="91"/>
    <col min="5140" max="5141" width="7.6640625" style="91" customWidth="1"/>
    <col min="5142" max="5143" width="4.44140625" style="91"/>
    <col min="5144" max="5144" width="4.5546875" style="91" customWidth="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0" width="8.21875" style="91" customWidth="1"/>
    <col min="5381" max="5383" width="4.44140625" style="91"/>
    <col min="5384" max="5384" width="4" style="91" customWidth="1"/>
    <col min="5385" max="5385" width="4.44140625" style="91"/>
    <col min="5386" max="5386" width="8.21875" style="91" customWidth="1"/>
    <col min="5387" max="5395" width="4.44140625" style="91"/>
    <col min="5396" max="5397" width="7.6640625" style="91" customWidth="1"/>
    <col min="5398" max="5399" width="4.44140625" style="91"/>
    <col min="5400" max="5400" width="4.5546875" style="91" customWidth="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36" width="8.21875" style="91" customWidth="1"/>
    <col min="5637" max="5639" width="4.44140625" style="91"/>
    <col min="5640" max="5640" width="4" style="91" customWidth="1"/>
    <col min="5641" max="5641" width="4.44140625" style="91"/>
    <col min="5642" max="5642" width="8.21875" style="91" customWidth="1"/>
    <col min="5643" max="5651" width="4.44140625" style="91"/>
    <col min="5652" max="5653" width="7.6640625" style="91" customWidth="1"/>
    <col min="5654" max="5655" width="4.44140625" style="91"/>
    <col min="5656" max="5656" width="4.5546875" style="91" customWidth="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2" width="8.21875" style="91" customWidth="1"/>
    <col min="5893" max="5895" width="4.44140625" style="91"/>
    <col min="5896" max="5896" width="4" style="91" customWidth="1"/>
    <col min="5897" max="5897" width="4.44140625" style="91"/>
    <col min="5898" max="5898" width="8.21875" style="91" customWidth="1"/>
    <col min="5899" max="5907" width="4.44140625" style="91"/>
    <col min="5908" max="5909" width="7.6640625" style="91" customWidth="1"/>
    <col min="5910" max="5911" width="4.44140625" style="91"/>
    <col min="5912" max="5912" width="4.5546875" style="91" customWidth="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48" width="8.21875" style="91" customWidth="1"/>
    <col min="6149" max="6151" width="4.44140625" style="91"/>
    <col min="6152" max="6152" width="4" style="91" customWidth="1"/>
    <col min="6153" max="6153" width="4.44140625" style="91"/>
    <col min="6154" max="6154" width="8.21875" style="91" customWidth="1"/>
    <col min="6155" max="6163" width="4.44140625" style="91"/>
    <col min="6164" max="6165" width="7.6640625" style="91" customWidth="1"/>
    <col min="6166" max="6167" width="4.44140625" style="91"/>
    <col min="6168" max="6168" width="4.5546875" style="91" customWidth="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4" width="8.21875" style="91" customWidth="1"/>
    <col min="6405" max="6407" width="4.44140625" style="91"/>
    <col min="6408" max="6408" width="4" style="91" customWidth="1"/>
    <col min="6409" max="6409" width="4.44140625" style="91"/>
    <col min="6410" max="6410" width="8.21875" style="91" customWidth="1"/>
    <col min="6411" max="6419" width="4.44140625" style="91"/>
    <col min="6420" max="6421" width="7.6640625" style="91" customWidth="1"/>
    <col min="6422" max="6423" width="4.44140625" style="91"/>
    <col min="6424" max="6424" width="4.5546875" style="91" customWidth="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0" width="8.21875" style="91" customWidth="1"/>
    <col min="6661" max="6663" width="4.44140625" style="91"/>
    <col min="6664" max="6664" width="4" style="91" customWidth="1"/>
    <col min="6665" max="6665" width="4.44140625" style="91"/>
    <col min="6666" max="6666" width="8.21875" style="91" customWidth="1"/>
    <col min="6667" max="6675" width="4.44140625" style="91"/>
    <col min="6676" max="6677" width="7.6640625" style="91" customWidth="1"/>
    <col min="6678" max="6679" width="4.44140625" style="91"/>
    <col min="6680" max="6680" width="4.5546875" style="91" customWidth="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16" width="8.21875" style="91" customWidth="1"/>
    <col min="6917" max="6919" width="4.44140625" style="91"/>
    <col min="6920" max="6920" width="4" style="91" customWidth="1"/>
    <col min="6921" max="6921" width="4.44140625" style="91"/>
    <col min="6922" max="6922" width="8.21875" style="91" customWidth="1"/>
    <col min="6923" max="6931" width="4.44140625" style="91"/>
    <col min="6932" max="6933" width="7.6640625" style="91" customWidth="1"/>
    <col min="6934" max="6935" width="4.44140625" style="91"/>
    <col min="6936" max="6936" width="4.5546875" style="91" customWidth="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2" width="8.21875" style="91" customWidth="1"/>
    <col min="7173" max="7175" width="4.44140625" style="91"/>
    <col min="7176" max="7176" width="4" style="91" customWidth="1"/>
    <col min="7177" max="7177" width="4.44140625" style="91"/>
    <col min="7178" max="7178" width="8.21875" style="91" customWidth="1"/>
    <col min="7179" max="7187" width="4.44140625" style="91"/>
    <col min="7188" max="7189" width="7.6640625" style="91" customWidth="1"/>
    <col min="7190" max="7191" width="4.44140625" style="91"/>
    <col min="7192" max="7192" width="4.5546875" style="91" customWidth="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28" width="8.21875" style="91" customWidth="1"/>
    <col min="7429" max="7431" width="4.44140625" style="91"/>
    <col min="7432" max="7432" width="4" style="91" customWidth="1"/>
    <col min="7433" max="7433" width="4.44140625" style="91"/>
    <col min="7434" max="7434" width="8.21875" style="91" customWidth="1"/>
    <col min="7435" max="7443" width="4.44140625" style="91"/>
    <col min="7444" max="7445" width="7.6640625" style="91" customWidth="1"/>
    <col min="7446" max="7447" width="4.44140625" style="91"/>
    <col min="7448" max="7448" width="4.5546875" style="91" customWidth="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4" width="8.21875" style="91" customWidth="1"/>
    <col min="7685" max="7687" width="4.44140625" style="91"/>
    <col min="7688" max="7688" width="4" style="91" customWidth="1"/>
    <col min="7689" max="7689" width="4.44140625" style="91"/>
    <col min="7690" max="7690" width="8.21875" style="91" customWidth="1"/>
    <col min="7691" max="7699" width="4.44140625" style="91"/>
    <col min="7700" max="7701" width="7.6640625" style="91" customWidth="1"/>
    <col min="7702" max="7703" width="4.44140625" style="91"/>
    <col min="7704" max="7704" width="4.5546875" style="91" customWidth="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0" width="8.21875" style="91" customWidth="1"/>
    <col min="7941" max="7943" width="4.44140625" style="91"/>
    <col min="7944" max="7944" width="4" style="91" customWidth="1"/>
    <col min="7945" max="7945" width="4.44140625" style="91"/>
    <col min="7946" max="7946" width="8.21875" style="91" customWidth="1"/>
    <col min="7947" max="7955" width="4.44140625" style="91"/>
    <col min="7956" max="7957" width="7.6640625" style="91" customWidth="1"/>
    <col min="7958" max="7959" width="4.44140625" style="91"/>
    <col min="7960" max="7960" width="4.5546875" style="91" customWidth="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196" width="8.21875" style="91" customWidth="1"/>
    <col min="8197" max="8199" width="4.44140625" style="91"/>
    <col min="8200" max="8200" width="4" style="91" customWidth="1"/>
    <col min="8201" max="8201" width="4.44140625" style="91"/>
    <col min="8202" max="8202" width="8.21875" style="91" customWidth="1"/>
    <col min="8203" max="8211" width="4.44140625" style="91"/>
    <col min="8212" max="8213" width="7.6640625" style="91" customWidth="1"/>
    <col min="8214" max="8215" width="4.44140625" style="91"/>
    <col min="8216" max="8216" width="4.5546875" style="91" customWidth="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2" width="8.21875" style="91" customWidth="1"/>
    <col min="8453" max="8455" width="4.44140625" style="91"/>
    <col min="8456" max="8456" width="4" style="91" customWidth="1"/>
    <col min="8457" max="8457" width="4.44140625" style="91"/>
    <col min="8458" max="8458" width="8.21875" style="91" customWidth="1"/>
    <col min="8459" max="8467" width="4.44140625" style="91"/>
    <col min="8468" max="8469" width="7.6640625" style="91" customWidth="1"/>
    <col min="8470" max="8471" width="4.44140625" style="91"/>
    <col min="8472" max="8472" width="4.5546875" style="91" customWidth="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08" width="8.21875" style="91" customWidth="1"/>
    <col min="8709" max="8711" width="4.44140625" style="91"/>
    <col min="8712" max="8712" width="4" style="91" customWidth="1"/>
    <col min="8713" max="8713" width="4.44140625" style="91"/>
    <col min="8714" max="8714" width="8.21875" style="91" customWidth="1"/>
    <col min="8715" max="8723" width="4.44140625" style="91"/>
    <col min="8724" max="8725" width="7.6640625" style="91" customWidth="1"/>
    <col min="8726" max="8727" width="4.44140625" style="91"/>
    <col min="8728" max="8728" width="4.5546875" style="91" customWidth="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4" width="8.21875" style="91" customWidth="1"/>
    <col min="8965" max="8967" width="4.44140625" style="91"/>
    <col min="8968" max="8968" width="4" style="91" customWidth="1"/>
    <col min="8969" max="8969" width="4.44140625" style="91"/>
    <col min="8970" max="8970" width="8.21875" style="91" customWidth="1"/>
    <col min="8971" max="8979" width="4.44140625" style="91"/>
    <col min="8980" max="8981" width="7.6640625" style="91" customWidth="1"/>
    <col min="8982" max="8983" width="4.44140625" style="91"/>
    <col min="8984" max="8984" width="4.5546875" style="91" customWidth="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0" width="8.21875" style="91" customWidth="1"/>
    <col min="9221" max="9223" width="4.44140625" style="91"/>
    <col min="9224" max="9224" width="4" style="91" customWidth="1"/>
    <col min="9225" max="9225" width="4.44140625" style="91"/>
    <col min="9226" max="9226" width="8.21875" style="91" customWidth="1"/>
    <col min="9227" max="9235" width="4.44140625" style="91"/>
    <col min="9236" max="9237" width="7.6640625" style="91" customWidth="1"/>
    <col min="9238" max="9239" width="4.44140625" style="91"/>
    <col min="9240" max="9240" width="4.5546875" style="91" customWidth="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76" width="8.21875" style="91" customWidth="1"/>
    <col min="9477" max="9479" width="4.44140625" style="91"/>
    <col min="9480" max="9480" width="4" style="91" customWidth="1"/>
    <col min="9481" max="9481" width="4.44140625" style="91"/>
    <col min="9482" max="9482" width="8.21875" style="91" customWidth="1"/>
    <col min="9483" max="9491" width="4.44140625" style="91"/>
    <col min="9492" max="9493" width="7.6640625" style="91" customWidth="1"/>
    <col min="9494" max="9495" width="4.44140625" style="91"/>
    <col min="9496" max="9496" width="4.5546875" style="91" customWidth="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2" width="8.21875" style="91" customWidth="1"/>
    <col min="9733" max="9735" width="4.44140625" style="91"/>
    <col min="9736" max="9736" width="4" style="91" customWidth="1"/>
    <col min="9737" max="9737" width="4.44140625" style="91"/>
    <col min="9738" max="9738" width="8.21875" style="91" customWidth="1"/>
    <col min="9739" max="9747" width="4.44140625" style="91"/>
    <col min="9748" max="9749" width="7.6640625" style="91" customWidth="1"/>
    <col min="9750" max="9751" width="4.44140625" style="91"/>
    <col min="9752" max="9752" width="4.5546875" style="91" customWidth="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88" width="8.21875" style="91" customWidth="1"/>
    <col min="9989" max="9991" width="4.44140625" style="91"/>
    <col min="9992" max="9992" width="4" style="91" customWidth="1"/>
    <col min="9993" max="9993" width="4.44140625" style="91"/>
    <col min="9994" max="9994" width="8.21875" style="91" customWidth="1"/>
    <col min="9995" max="10003" width="4.44140625" style="91"/>
    <col min="10004" max="10005" width="7.6640625" style="91" customWidth="1"/>
    <col min="10006" max="10007" width="4.44140625" style="91"/>
    <col min="10008" max="10008" width="4.5546875" style="91" customWidth="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4" width="8.21875" style="91" customWidth="1"/>
    <col min="10245" max="10247" width="4.44140625" style="91"/>
    <col min="10248" max="10248" width="4" style="91" customWidth="1"/>
    <col min="10249" max="10249" width="4.44140625" style="91"/>
    <col min="10250" max="10250" width="8.21875" style="91" customWidth="1"/>
    <col min="10251" max="10259" width="4.44140625" style="91"/>
    <col min="10260" max="10261" width="7.6640625" style="91" customWidth="1"/>
    <col min="10262" max="10263" width="4.44140625" style="91"/>
    <col min="10264" max="10264" width="4.5546875" style="91" customWidth="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0" width="8.21875" style="91" customWidth="1"/>
    <col min="10501" max="10503" width="4.44140625" style="91"/>
    <col min="10504" max="10504" width="4" style="91" customWidth="1"/>
    <col min="10505" max="10505" width="4.44140625" style="91"/>
    <col min="10506" max="10506" width="8.21875" style="91" customWidth="1"/>
    <col min="10507" max="10515" width="4.44140625" style="91"/>
    <col min="10516" max="10517" width="7.6640625" style="91" customWidth="1"/>
    <col min="10518" max="10519" width="4.44140625" style="91"/>
    <col min="10520" max="10520" width="4.5546875" style="91" customWidth="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56" width="8.21875" style="91" customWidth="1"/>
    <col min="10757" max="10759" width="4.44140625" style="91"/>
    <col min="10760" max="10760" width="4" style="91" customWidth="1"/>
    <col min="10761" max="10761" width="4.44140625" style="91"/>
    <col min="10762" max="10762" width="8.21875" style="91" customWidth="1"/>
    <col min="10763" max="10771" width="4.44140625" style="91"/>
    <col min="10772" max="10773" width="7.6640625" style="91" customWidth="1"/>
    <col min="10774" max="10775" width="4.44140625" style="91"/>
    <col min="10776" max="10776" width="4.5546875" style="91" customWidth="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2" width="8.21875" style="91" customWidth="1"/>
    <col min="11013" max="11015" width="4.44140625" style="91"/>
    <col min="11016" max="11016" width="4" style="91" customWidth="1"/>
    <col min="11017" max="11017" width="4.44140625" style="91"/>
    <col min="11018" max="11018" width="8.21875" style="91" customWidth="1"/>
    <col min="11019" max="11027" width="4.44140625" style="91"/>
    <col min="11028" max="11029" width="7.6640625" style="91" customWidth="1"/>
    <col min="11030" max="11031" width="4.44140625" style="91"/>
    <col min="11032" max="11032" width="4.5546875" style="91" customWidth="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68" width="8.21875" style="91" customWidth="1"/>
    <col min="11269" max="11271" width="4.44140625" style="91"/>
    <col min="11272" max="11272" width="4" style="91" customWidth="1"/>
    <col min="11273" max="11273" width="4.44140625" style="91"/>
    <col min="11274" max="11274" width="8.21875" style="91" customWidth="1"/>
    <col min="11275" max="11283" width="4.44140625" style="91"/>
    <col min="11284" max="11285" width="7.6640625" style="91" customWidth="1"/>
    <col min="11286" max="11287" width="4.44140625" style="91"/>
    <col min="11288" max="11288" width="4.5546875" style="91" customWidth="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4" width="8.21875" style="91" customWidth="1"/>
    <col min="11525" max="11527" width="4.44140625" style="91"/>
    <col min="11528" max="11528" width="4" style="91" customWidth="1"/>
    <col min="11529" max="11529" width="4.44140625" style="91"/>
    <col min="11530" max="11530" width="8.21875" style="91" customWidth="1"/>
    <col min="11531" max="11539" width="4.44140625" style="91"/>
    <col min="11540" max="11541" width="7.6640625" style="91" customWidth="1"/>
    <col min="11542" max="11543" width="4.44140625" style="91"/>
    <col min="11544" max="11544" width="4.5546875" style="91" customWidth="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0" width="8.21875" style="91" customWidth="1"/>
    <col min="11781" max="11783" width="4.44140625" style="91"/>
    <col min="11784" max="11784" width="4" style="91" customWidth="1"/>
    <col min="11785" max="11785" width="4.44140625" style="91"/>
    <col min="11786" max="11786" width="8.21875" style="91" customWidth="1"/>
    <col min="11787" max="11795" width="4.44140625" style="91"/>
    <col min="11796" max="11797" width="7.6640625" style="91" customWidth="1"/>
    <col min="11798" max="11799" width="4.44140625" style="91"/>
    <col min="11800" max="11800" width="4.5546875" style="91" customWidth="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36" width="8.21875" style="91" customWidth="1"/>
    <col min="12037" max="12039" width="4.44140625" style="91"/>
    <col min="12040" max="12040" width="4" style="91" customWidth="1"/>
    <col min="12041" max="12041" width="4.44140625" style="91"/>
    <col min="12042" max="12042" width="8.21875" style="91" customWidth="1"/>
    <col min="12043" max="12051" width="4.44140625" style="91"/>
    <col min="12052" max="12053" width="7.6640625" style="91" customWidth="1"/>
    <col min="12054" max="12055" width="4.44140625" style="91"/>
    <col min="12056" max="12056" width="4.5546875" style="91" customWidth="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2" width="8.21875" style="91" customWidth="1"/>
    <col min="12293" max="12295" width="4.44140625" style="91"/>
    <col min="12296" max="12296" width="4" style="91" customWidth="1"/>
    <col min="12297" max="12297" width="4.44140625" style="91"/>
    <col min="12298" max="12298" width="8.21875" style="91" customWidth="1"/>
    <col min="12299" max="12307" width="4.44140625" style="91"/>
    <col min="12308" max="12309" width="7.6640625" style="91" customWidth="1"/>
    <col min="12310" max="12311" width="4.44140625" style="91"/>
    <col min="12312" max="12312" width="4.5546875" style="91" customWidth="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48" width="8.21875" style="91" customWidth="1"/>
    <col min="12549" max="12551" width="4.44140625" style="91"/>
    <col min="12552" max="12552" width="4" style="91" customWidth="1"/>
    <col min="12553" max="12553" width="4.44140625" style="91"/>
    <col min="12554" max="12554" width="8.21875" style="91" customWidth="1"/>
    <col min="12555" max="12563" width="4.44140625" style="91"/>
    <col min="12564" max="12565" width="7.6640625" style="91" customWidth="1"/>
    <col min="12566" max="12567" width="4.44140625" style="91"/>
    <col min="12568" max="12568" width="4.5546875" style="91" customWidth="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4" width="8.21875" style="91" customWidth="1"/>
    <col min="12805" max="12807" width="4.44140625" style="91"/>
    <col min="12808" max="12808" width="4" style="91" customWidth="1"/>
    <col min="12809" max="12809" width="4.44140625" style="91"/>
    <col min="12810" max="12810" width="8.21875" style="91" customWidth="1"/>
    <col min="12811" max="12819" width="4.44140625" style="91"/>
    <col min="12820" max="12821" width="7.6640625" style="91" customWidth="1"/>
    <col min="12822" max="12823" width="4.44140625" style="91"/>
    <col min="12824" max="12824" width="4.5546875" style="91" customWidth="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0" width="8.21875" style="91" customWidth="1"/>
    <col min="13061" max="13063" width="4.44140625" style="91"/>
    <col min="13064" max="13064" width="4" style="91" customWidth="1"/>
    <col min="13065" max="13065" width="4.44140625" style="91"/>
    <col min="13066" max="13066" width="8.21875" style="91" customWidth="1"/>
    <col min="13067" max="13075" width="4.44140625" style="91"/>
    <col min="13076" max="13077" width="7.6640625" style="91" customWidth="1"/>
    <col min="13078" max="13079" width="4.44140625" style="91"/>
    <col min="13080" max="13080" width="4.5546875" style="91" customWidth="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16" width="8.21875" style="91" customWidth="1"/>
    <col min="13317" max="13319" width="4.44140625" style="91"/>
    <col min="13320" max="13320" width="4" style="91" customWidth="1"/>
    <col min="13321" max="13321" width="4.44140625" style="91"/>
    <col min="13322" max="13322" width="8.21875" style="91" customWidth="1"/>
    <col min="13323" max="13331" width="4.44140625" style="91"/>
    <col min="13332" max="13333" width="7.6640625" style="91" customWidth="1"/>
    <col min="13334" max="13335" width="4.44140625" style="91"/>
    <col min="13336" max="13336" width="4.5546875" style="91" customWidth="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2" width="8.21875" style="91" customWidth="1"/>
    <col min="13573" max="13575" width="4.44140625" style="91"/>
    <col min="13576" max="13576" width="4" style="91" customWidth="1"/>
    <col min="13577" max="13577" width="4.44140625" style="91"/>
    <col min="13578" max="13578" width="8.21875" style="91" customWidth="1"/>
    <col min="13579" max="13587" width="4.44140625" style="91"/>
    <col min="13588" max="13589" width="7.6640625" style="91" customWidth="1"/>
    <col min="13590" max="13591" width="4.44140625" style="91"/>
    <col min="13592" max="13592" width="4.5546875" style="91" customWidth="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28" width="8.21875" style="91" customWidth="1"/>
    <col min="13829" max="13831" width="4.44140625" style="91"/>
    <col min="13832" max="13832" width="4" style="91" customWidth="1"/>
    <col min="13833" max="13833" width="4.44140625" style="91"/>
    <col min="13834" max="13834" width="8.21875" style="91" customWidth="1"/>
    <col min="13835" max="13843" width="4.44140625" style="91"/>
    <col min="13844" max="13845" width="7.6640625" style="91" customWidth="1"/>
    <col min="13846" max="13847" width="4.44140625" style="91"/>
    <col min="13848" max="13848" width="4.5546875" style="91" customWidth="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4" width="8.21875" style="91" customWidth="1"/>
    <col min="14085" max="14087" width="4.44140625" style="91"/>
    <col min="14088" max="14088" width="4" style="91" customWidth="1"/>
    <col min="14089" max="14089" width="4.44140625" style="91"/>
    <col min="14090" max="14090" width="8.21875" style="91" customWidth="1"/>
    <col min="14091" max="14099" width="4.44140625" style="91"/>
    <col min="14100" max="14101" width="7.6640625" style="91" customWidth="1"/>
    <col min="14102" max="14103" width="4.44140625" style="91"/>
    <col min="14104" max="14104" width="4.5546875" style="91" customWidth="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0" width="8.21875" style="91" customWidth="1"/>
    <col min="14341" max="14343" width="4.44140625" style="91"/>
    <col min="14344" max="14344" width="4" style="91" customWidth="1"/>
    <col min="14345" max="14345" width="4.44140625" style="91"/>
    <col min="14346" max="14346" width="8.21875" style="91" customWidth="1"/>
    <col min="14347" max="14355" width="4.44140625" style="91"/>
    <col min="14356" max="14357" width="7.6640625" style="91" customWidth="1"/>
    <col min="14358" max="14359" width="4.44140625" style="91"/>
    <col min="14360" max="14360" width="4.5546875" style="91" customWidth="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596" width="8.21875" style="91" customWidth="1"/>
    <col min="14597" max="14599" width="4.44140625" style="91"/>
    <col min="14600" max="14600" width="4" style="91" customWidth="1"/>
    <col min="14601" max="14601" width="4.44140625" style="91"/>
    <col min="14602" max="14602" width="8.21875" style="91" customWidth="1"/>
    <col min="14603" max="14611" width="4.44140625" style="91"/>
    <col min="14612" max="14613" width="7.6640625" style="91" customWidth="1"/>
    <col min="14614" max="14615" width="4.44140625" style="91"/>
    <col min="14616" max="14616" width="4.5546875" style="91" customWidth="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2" width="8.21875" style="91" customWidth="1"/>
    <col min="14853" max="14855" width="4.44140625" style="91"/>
    <col min="14856" max="14856" width="4" style="91" customWidth="1"/>
    <col min="14857" max="14857" width="4.44140625" style="91"/>
    <col min="14858" max="14858" width="8.21875" style="91" customWidth="1"/>
    <col min="14859" max="14867" width="4.44140625" style="91"/>
    <col min="14868" max="14869" width="7.6640625" style="91" customWidth="1"/>
    <col min="14870" max="14871" width="4.44140625" style="91"/>
    <col min="14872" max="14872" width="4.5546875" style="91" customWidth="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08" width="8.21875" style="91" customWidth="1"/>
    <col min="15109" max="15111" width="4.44140625" style="91"/>
    <col min="15112" max="15112" width="4" style="91" customWidth="1"/>
    <col min="15113" max="15113" width="4.44140625" style="91"/>
    <col min="15114" max="15114" width="8.21875" style="91" customWidth="1"/>
    <col min="15115" max="15123" width="4.44140625" style="91"/>
    <col min="15124" max="15125" width="7.6640625" style="91" customWidth="1"/>
    <col min="15126" max="15127" width="4.44140625" style="91"/>
    <col min="15128" max="15128" width="4.5546875" style="91" customWidth="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4" width="8.21875" style="91" customWidth="1"/>
    <col min="15365" max="15367" width="4.44140625" style="91"/>
    <col min="15368" max="15368" width="4" style="91" customWidth="1"/>
    <col min="15369" max="15369" width="4.44140625" style="91"/>
    <col min="15370" max="15370" width="8.21875" style="91" customWidth="1"/>
    <col min="15371" max="15379" width="4.44140625" style="91"/>
    <col min="15380" max="15381" width="7.6640625" style="91" customWidth="1"/>
    <col min="15382" max="15383" width="4.44140625" style="91"/>
    <col min="15384" max="15384" width="4.5546875" style="91" customWidth="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0" width="8.21875" style="91" customWidth="1"/>
    <col min="15621" max="15623" width="4.44140625" style="91"/>
    <col min="15624" max="15624" width="4" style="91" customWidth="1"/>
    <col min="15625" max="15625" width="4.44140625" style="91"/>
    <col min="15626" max="15626" width="8.21875" style="91" customWidth="1"/>
    <col min="15627" max="15635" width="4.44140625" style="91"/>
    <col min="15636" max="15637" width="7.6640625" style="91" customWidth="1"/>
    <col min="15638" max="15639" width="4.44140625" style="91"/>
    <col min="15640" max="15640" width="4.5546875" style="91" customWidth="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76" width="8.21875" style="91" customWidth="1"/>
    <col min="15877" max="15879" width="4.44140625" style="91"/>
    <col min="15880" max="15880" width="4" style="91" customWidth="1"/>
    <col min="15881" max="15881" width="4.44140625" style="91"/>
    <col min="15882" max="15882" width="8.21875" style="91" customWidth="1"/>
    <col min="15883" max="15891" width="4.44140625" style="91"/>
    <col min="15892" max="15893" width="7.6640625" style="91" customWidth="1"/>
    <col min="15894" max="15895" width="4.44140625" style="91"/>
    <col min="15896" max="15896" width="4.5546875" style="91" customWidth="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2" width="8.21875" style="91" customWidth="1"/>
    <col min="16133" max="16135" width="4.44140625" style="91"/>
    <col min="16136" max="16136" width="4" style="91" customWidth="1"/>
    <col min="16137" max="16137" width="4.44140625" style="91"/>
    <col min="16138" max="16138" width="8.21875" style="91" customWidth="1"/>
    <col min="16139" max="16147" width="4.44140625" style="91"/>
    <col min="16148" max="16149" width="7.6640625" style="91" customWidth="1"/>
    <col min="16150" max="16151" width="4.44140625" style="91"/>
    <col min="16152" max="16152" width="4.5546875" style="91" customWidth="1"/>
    <col min="16153" max="16153" width="2.6640625" style="91" customWidth="1"/>
    <col min="16154" max="16154" width="3.77734375" style="91" customWidth="1"/>
    <col min="16155" max="16384" width="4.44140625" style="91"/>
  </cols>
  <sheetData>
    <row r="1" spans="1:26" x14ac:dyDescent="0.2">
      <c r="A1" s="89"/>
      <c r="B1" s="89"/>
      <c r="C1" s="89"/>
      <c r="D1" s="89"/>
      <c r="E1" s="89"/>
      <c r="F1" s="89"/>
      <c r="G1" s="89"/>
      <c r="H1" s="89"/>
      <c r="I1" s="89"/>
      <c r="J1" s="89"/>
      <c r="K1" s="89"/>
      <c r="L1" s="89"/>
      <c r="M1" s="89"/>
      <c r="N1" s="89"/>
      <c r="O1" s="89"/>
      <c r="P1" s="89"/>
      <c r="Q1" s="89"/>
      <c r="R1" s="89"/>
      <c r="S1" s="89"/>
      <c r="T1" s="89"/>
      <c r="U1" s="89"/>
      <c r="V1" s="89"/>
      <c r="W1" s="89"/>
      <c r="X1" s="89"/>
      <c r="Y1" s="89"/>
      <c r="Z1" s="89"/>
    </row>
    <row r="2" spans="1:26" ht="15" customHeight="1" x14ac:dyDescent="0.2">
      <c r="A2" s="89"/>
      <c r="B2" s="89"/>
      <c r="C2" s="89"/>
      <c r="D2" s="89"/>
      <c r="E2" s="89"/>
      <c r="F2" s="89"/>
      <c r="G2" s="89"/>
      <c r="H2" s="89"/>
      <c r="I2" s="89"/>
      <c r="J2" s="89"/>
      <c r="K2" s="89"/>
      <c r="L2" s="89"/>
      <c r="M2" s="89"/>
      <c r="N2" s="89"/>
      <c r="O2" s="89"/>
      <c r="P2" s="89"/>
      <c r="Q2" s="1336" t="s">
        <v>254</v>
      </c>
      <c r="R2" s="1336"/>
      <c r="S2" s="1336"/>
      <c r="T2" s="1336"/>
      <c r="U2" s="1336"/>
      <c r="V2" s="1336"/>
      <c r="W2" s="1336"/>
      <c r="X2" s="1336"/>
      <c r="Y2" s="1336"/>
      <c r="Z2" s="89"/>
    </row>
    <row r="3" spans="1:26" ht="15" customHeight="1" x14ac:dyDescent="0.2">
      <c r="A3" s="89"/>
      <c r="B3" s="89"/>
      <c r="C3" s="89"/>
      <c r="D3" s="89"/>
      <c r="E3" s="89"/>
      <c r="F3" s="89"/>
      <c r="G3" s="89"/>
      <c r="H3" s="89"/>
      <c r="I3" s="89"/>
      <c r="J3" s="89"/>
      <c r="K3" s="89"/>
      <c r="L3" s="89"/>
      <c r="M3" s="89"/>
      <c r="N3" s="89"/>
      <c r="O3" s="89"/>
      <c r="P3" s="89"/>
      <c r="Q3" s="89"/>
      <c r="R3" s="89"/>
      <c r="S3" s="136"/>
      <c r="T3" s="89"/>
      <c r="U3" s="89"/>
      <c r="V3" s="89"/>
      <c r="W3" s="89"/>
      <c r="X3" s="89"/>
      <c r="Y3" s="89"/>
      <c r="Z3" s="89"/>
    </row>
    <row r="4" spans="1:26" ht="15" customHeight="1" x14ac:dyDescent="0.2">
      <c r="A4" s="89"/>
      <c r="B4" s="1400" t="s">
        <v>25</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89"/>
    </row>
    <row r="5" spans="1:26" ht="15" customHeight="1" x14ac:dyDescent="0.2">
      <c r="A5" s="89"/>
      <c r="B5" s="89"/>
      <c r="C5" s="89"/>
      <c r="D5" s="89"/>
      <c r="E5" s="89"/>
      <c r="F5" s="89"/>
      <c r="G5" s="89"/>
      <c r="H5" s="89"/>
      <c r="I5" s="89"/>
      <c r="J5" s="89"/>
      <c r="K5" s="89"/>
      <c r="L5" s="89"/>
      <c r="M5" s="89"/>
      <c r="N5" s="89"/>
      <c r="O5" s="89"/>
      <c r="P5" s="89"/>
      <c r="Q5" s="89"/>
      <c r="R5" s="89"/>
      <c r="S5" s="89"/>
      <c r="T5" s="89"/>
      <c r="U5" s="89"/>
      <c r="V5" s="89"/>
      <c r="W5" s="89"/>
      <c r="X5" s="89"/>
      <c r="Y5" s="89"/>
      <c r="Z5" s="89"/>
    </row>
    <row r="6" spans="1:26" ht="22.5" customHeight="1" x14ac:dyDescent="0.2">
      <c r="A6" s="89"/>
      <c r="B6" s="1313" t="s">
        <v>4</v>
      </c>
      <c r="C6" s="1314"/>
      <c r="D6" s="1314"/>
      <c r="E6" s="1314"/>
      <c r="F6" s="1315"/>
      <c r="G6" s="1313"/>
      <c r="H6" s="1314"/>
      <c r="I6" s="1314"/>
      <c r="J6" s="1314"/>
      <c r="K6" s="1314"/>
      <c r="L6" s="1314"/>
      <c r="M6" s="1314"/>
      <c r="N6" s="1314"/>
      <c r="O6" s="1314"/>
      <c r="P6" s="1314"/>
      <c r="Q6" s="1314"/>
      <c r="R6" s="1314"/>
      <c r="S6" s="1314"/>
      <c r="T6" s="1314"/>
      <c r="U6" s="1314"/>
      <c r="V6" s="1314"/>
      <c r="W6" s="1314"/>
      <c r="X6" s="1314"/>
      <c r="Y6" s="1315"/>
    </row>
    <row r="7" spans="1:26" ht="22.5" customHeight="1" x14ac:dyDescent="0.2">
      <c r="A7" s="89"/>
      <c r="B7" s="1313" t="s">
        <v>255</v>
      </c>
      <c r="C7" s="1314"/>
      <c r="D7" s="1314"/>
      <c r="E7" s="1314"/>
      <c r="F7" s="1315"/>
      <c r="G7" s="1313" t="s">
        <v>256</v>
      </c>
      <c r="H7" s="1314"/>
      <c r="I7" s="1314"/>
      <c r="J7" s="1314"/>
      <c r="K7" s="1314"/>
      <c r="L7" s="1314"/>
      <c r="M7" s="1314"/>
      <c r="N7" s="1314"/>
      <c r="O7" s="1314"/>
      <c r="P7" s="1314"/>
      <c r="Q7" s="1314"/>
      <c r="R7" s="1314"/>
      <c r="S7" s="1314"/>
      <c r="T7" s="1314"/>
      <c r="U7" s="1314"/>
      <c r="V7" s="1314"/>
      <c r="W7" s="1314"/>
      <c r="X7" s="1314"/>
      <c r="Y7" s="1315"/>
    </row>
    <row r="8" spans="1:26" ht="22.5" customHeight="1" x14ac:dyDescent="0.2">
      <c r="A8" s="89"/>
      <c r="B8" s="1304" t="s">
        <v>257</v>
      </c>
      <c r="C8" s="1304"/>
      <c r="D8" s="1304"/>
      <c r="E8" s="1304"/>
      <c r="F8" s="1304"/>
      <c r="G8" s="1338" t="s">
        <v>258</v>
      </c>
      <c r="H8" s="1339"/>
      <c r="I8" s="1339"/>
      <c r="J8" s="1339"/>
      <c r="K8" s="1339"/>
      <c r="L8" s="1339"/>
      <c r="M8" s="1339"/>
      <c r="N8" s="1339"/>
      <c r="O8" s="1339"/>
      <c r="P8" s="1339"/>
      <c r="Q8" s="1339"/>
      <c r="R8" s="1339"/>
      <c r="S8" s="1339"/>
      <c r="T8" s="1339"/>
      <c r="U8" s="1339"/>
      <c r="V8" s="1339"/>
      <c r="W8" s="1339"/>
      <c r="X8" s="1339"/>
      <c r="Y8" s="1340"/>
    </row>
    <row r="9" spans="1:26" ht="15" customHeight="1" x14ac:dyDescent="0.2">
      <c r="A9" s="89"/>
      <c r="B9" s="89"/>
      <c r="C9" s="89"/>
      <c r="D9" s="89"/>
      <c r="E9" s="89"/>
      <c r="F9" s="89"/>
      <c r="G9" s="89"/>
      <c r="H9" s="89"/>
      <c r="I9" s="89"/>
      <c r="J9" s="89"/>
      <c r="K9" s="89"/>
      <c r="L9" s="89"/>
      <c r="M9" s="89"/>
      <c r="N9" s="89"/>
      <c r="O9" s="89"/>
      <c r="P9" s="89"/>
      <c r="Q9" s="89"/>
      <c r="R9" s="89"/>
      <c r="S9" s="89"/>
      <c r="T9" s="89"/>
      <c r="U9" s="89"/>
      <c r="V9" s="89"/>
      <c r="W9" s="89"/>
      <c r="X9" s="89"/>
      <c r="Y9" s="89"/>
      <c r="Z9" s="89"/>
    </row>
    <row r="10" spans="1:26" ht="15" customHeight="1" x14ac:dyDescent="0.2">
      <c r="A10" s="89"/>
      <c r="B10" s="137"/>
      <c r="C10" s="138"/>
      <c r="D10" s="138"/>
      <c r="E10" s="138"/>
      <c r="F10" s="138"/>
      <c r="G10" s="138"/>
      <c r="H10" s="138"/>
      <c r="I10" s="138"/>
      <c r="J10" s="138"/>
      <c r="K10" s="138"/>
      <c r="L10" s="138"/>
      <c r="M10" s="138"/>
      <c r="N10" s="138"/>
      <c r="O10" s="138"/>
      <c r="P10" s="138"/>
      <c r="Q10" s="138"/>
      <c r="R10" s="138"/>
      <c r="S10" s="138"/>
      <c r="T10" s="138"/>
      <c r="U10" s="137"/>
      <c r="V10" s="138"/>
      <c r="W10" s="138"/>
      <c r="X10" s="138"/>
      <c r="Y10" s="139"/>
      <c r="Z10" s="89"/>
    </row>
    <row r="11" spans="1:26" ht="15" customHeight="1" x14ac:dyDescent="0.2">
      <c r="A11" s="89"/>
      <c r="B11" s="140" t="s">
        <v>5</v>
      </c>
      <c r="C11" s="89"/>
      <c r="D11" s="89"/>
      <c r="E11" s="89"/>
      <c r="F11" s="89"/>
      <c r="G11" s="89"/>
      <c r="H11" s="89"/>
      <c r="I11" s="89"/>
      <c r="J11" s="89"/>
      <c r="K11" s="89"/>
      <c r="L11" s="89"/>
      <c r="M11" s="89"/>
      <c r="N11" s="89"/>
      <c r="O11" s="89"/>
      <c r="P11" s="89"/>
      <c r="Q11" s="89"/>
      <c r="R11" s="89"/>
      <c r="S11" s="89"/>
      <c r="T11" s="89"/>
      <c r="U11" s="1359" t="s">
        <v>331</v>
      </c>
      <c r="V11" s="1360"/>
      <c r="W11" s="1360"/>
      <c r="X11" s="1360"/>
      <c r="Y11" s="1361"/>
      <c r="Z11" s="89"/>
    </row>
    <row r="12" spans="1:26" ht="15" customHeight="1" x14ac:dyDescent="0.2">
      <c r="A12" s="89"/>
      <c r="B12" s="140"/>
      <c r="C12" s="89"/>
      <c r="D12" s="89"/>
      <c r="E12" s="89"/>
      <c r="F12" s="89"/>
      <c r="G12" s="89"/>
      <c r="H12" s="89"/>
      <c r="I12" s="89"/>
      <c r="J12" s="89"/>
      <c r="K12" s="89"/>
      <c r="L12" s="89"/>
      <c r="M12" s="89"/>
      <c r="N12" s="89"/>
      <c r="O12" s="89"/>
      <c r="P12" s="89"/>
      <c r="Q12" s="89"/>
      <c r="R12" s="89"/>
      <c r="S12" s="89"/>
      <c r="T12" s="89"/>
      <c r="U12" s="141"/>
      <c r="V12" s="142"/>
      <c r="W12" s="142"/>
      <c r="X12" s="142"/>
      <c r="Y12" s="143"/>
      <c r="Z12" s="89"/>
    </row>
    <row r="13" spans="1:26" ht="15" customHeight="1" x14ac:dyDescent="0.2">
      <c r="A13" s="89"/>
      <c r="B13" s="140"/>
      <c r="C13" s="144" t="s">
        <v>260</v>
      </c>
      <c r="D13" s="1362" t="s">
        <v>332</v>
      </c>
      <c r="E13" s="1362"/>
      <c r="F13" s="1362"/>
      <c r="G13" s="1362"/>
      <c r="H13" s="1362"/>
      <c r="I13" s="1362"/>
      <c r="J13" s="1362"/>
      <c r="K13" s="1362"/>
      <c r="L13" s="1362"/>
      <c r="M13" s="1362"/>
      <c r="N13" s="1362"/>
      <c r="O13" s="1362"/>
      <c r="P13" s="1362"/>
      <c r="Q13" s="1362"/>
      <c r="R13" s="1362"/>
      <c r="S13" s="1362"/>
      <c r="T13" s="1363"/>
      <c r="U13" s="141"/>
      <c r="V13" s="142" t="s">
        <v>262</v>
      </c>
      <c r="W13" s="142" t="s">
        <v>263</v>
      </c>
      <c r="X13" s="142" t="s">
        <v>262</v>
      </c>
      <c r="Y13" s="143"/>
      <c r="Z13" s="89"/>
    </row>
    <row r="14" spans="1:26" ht="15" customHeight="1" x14ac:dyDescent="0.2">
      <c r="A14" s="89"/>
      <c r="B14" s="140"/>
      <c r="C14" s="144"/>
      <c r="D14" s="1362"/>
      <c r="E14" s="1362"/>
      <c r="F14" s="1362"/>
      <c r="G14" s="1362"/>
      <c r="H14" s="1362"/>
      <c r="I14" s="1362"/>
      <c r="J14" s="1362"/>
      <c r="K14" s="1362"/>
      <c r="L14" s="1362"/>
      <c r="M14" s="1362"/>
      <c r="N14" s="1362"/>
      <c r="O14" s="1362"/>
      <c r="P14" s="1362"/>
      <c r="Q14" s="1362"/>
      <c r="R14" s="1362"/>
      <c r="S14" s="1362"/>
      <c r="T14" s="1363"/>
      <c r="U14" s="141"/>
      <c r="V14" s="142"/>
      <c r="W14" s="142"/>
      <c r="X14" s="142"/>
      <c r="Y14" s="143"/>
      <c r="Z14" s="89"/>
    </row>
    <row r="15" spans="1:26" ht="7.5" customHeight="1" x14ac:dyDescent="0.2">
      <c r="A15" s="89"/>
      <c r="B15" s="140"/>
      <c r="C15" s="89"/>
      <c r="D15" s="89"/>
      <c r="E15" s="89"/>
      <c r="F15" s="89"/>
      <c r="G15" s="89"/>
      <c r="H15" s="89"/>
      <c r="I15" s="89"/>
      <c r="J15" s="89"/>
      <c r="K15" s="89"/>
      <c r="L15" s="89"/>
      <c r="M15" s="89"/>
      <c r="N15" s="89"/>
      <c r="O15" s="89"/>
      <c r="P15" s="89"/>
      <c r="Q15" s="89"/>
      <c r="R15" s="89"/>
      <c r="S15" s="89"/>
      <c r="T15" s="89"/>
      <c r="U15" s="141"/>
      <c r="V15" s="142"/>
      <c r="W15" s="142"/>
      <c r="X15" s="142"/>
      <c r="Y15" s="143"/>
      <c r="Z15" s="89"/>
    </row>
    <row r="16" spans="1:26" ht="15" customHeight="1" x14ac:dyDescent="0.2">
      <c r="A16" s="89"/>
      <c r="B16" s="140"/>
      <c r="C16" s="1358" t="s">
        <v>264</v>
      </c>
      <c r="D16" s="1362" t="s">
        <v>265</v>
      </c>
      <c r="E16" s="1362"/>
      <c r="F16" s="1362"/>
      <c r="G16" s="1362"/>
      <c r="H16" s="1362"/>
      <c r="I16" s="1362"/>
      <c r="J16" s="1362"/>
      <c r="K16" s="1362"/>
      <c r="L16" s="1362"/>
      <c r="M16" s="1362"/>
      <c r="N16" s="1362"/>
      <c r="O16" s="1362"/>
      <c r="P16" s="1362"/>
      <c r="Q16" s="1362"/>
      <c r="R16" s="1362"/>
      <c r="S16" s="1362"/>
      <c r="T16" s="1363"/>
      <c r="U16" s="141"/>
      <c r="V16" s="142" t="s">
        <v>262</v>
      </c>
      <c r="W16" s="142" t="s">
        <v>333</v>
      </c>
      <c r="X16" s="142" t="s">
        <v>262</v>
      </c>
      <c r="Y16" s="143"/>
      <c r="Z16" s="89"/>
    </row>
    <row r="17" spans="1:26" ht="15" customHeight="1" x14ac:dyDescent="0.2">
      <c r="A17" s="89"/>
      <c r="B17" s="140"/>
      <c r="C17" s="1358"/>
      <c r="D17" s="1362"/>
      <c r="E17" s="1362"/>
      <c r="F17" s="1362"/>
      <c r="G17" s="1362"/>
      <c r="H17" s="1362"/>
      <c r="I17" s="1362"/>
      <c r="J17" s="1362"/>
      <c r="K17" s="1362"/>
      <c r="L17" s="1362"/>
      <c r="M17" s="1362"/>
      <c r="N17" s="1362"/>
      <c r="O17" s="1362"/>
      <c r="P17" s="1362"/>
      <c r="Q17" s="1362"/>
      <c r="R17" s="1362"/>
      <c r="S17" s="1362"/>
      <c r="T17" s="1363"/>
      <c r="U17" s="141"/>
      <c r="V17" s="142"/>
      <c r="W17" s="142"/>
      <c r="X17" s="142"/>
      <c r="Y17" s="143"/>
      <c r="Z17" s="89"/>
    </row>
    <row r="18" spans="1:26" ht="7.5" customHeight="1" x14ac:dyDescent="0.2">
      <c r="A18" s="89"/>
      <c r="B18" s="140"/>
      <c r="C18" s="89"/>
      <c r="D18" s="89"/>
      <c r="E18" s="89"/>
      <c r="F18" s="89"/>
      <c r="G18" s="89"/>
      <c r="H18" s="89"/>
      <c r="I18" s="89"/>
      <c r="J18" s="89"/>
      <c r="K18" s="89"/>
      <c r="L18" s="89"/>
      <c r="M18" s="89"/>
      <c r="N18" s="89"/>
      <c r="O18" s="89"/>
      <c r="P18" s="89"/>
      <c r="Q18" s="89"/>
      <c r="R18" s="89"/>
      <c r="S18" s="89"/>
      <c r="T18" s="89"/>
      <c r="U18" s="141"/>
      <c r="V18" s="142"/>
      <c r="W18" s="142"/>
      <c r="X18" s="142"/>
      <c r="Y18" s="143"/>
      <c r="Z18" s="89"/>
    </row>
    <row r="19" spans="1:26" ht="15" customHeight="1" x14ac:dyDescent="0.2">
      <c r="A19" s="89"/>
      <c r="B19" s="140"/>
      <c r="C19" s="89" t="s">
        <v>266</v>
      </c>
      <c r="D19" s="1366" t="s">
        <v>334</v>
      </c>
      <c r="E19" s="1366"/>
      <c r="F19" s="1366"/>
      <c r="G19" s="1366"/>
      <c r="H19" s="1366"/>
      <c r="I19" s="1366"/>
      <c r="J19" s="1366"/>
      <c r="K19" s="1366"/>
      <c r="L19" s="1366"/>
      <c r="M19" s="1366"/>
      <c r="N19" s="1366"/>
      <c r="O19" s="1366"/>
      <c r="P19" s="1366"/>
      <c r="Q19" s="1366"/>
      <c r="R19" s="1366"/>
      <c r="S19" s="1366"/>
      <c r="T19" s="1397"/>
      <c r="U19" s="141"/>
      <c r="V19" s="142" t="s">
        <v>262</v>
      </c>
      <c r="W19" s="142" t="s">
        <v>263</v>
      </c>
      <c r="X19" s="142" t="s">
        <v>262</v>
      </c>
      <c r="Y19" s="143"/>
      <c r="Z19" s="89"/>
    </row>
    <row r="20" spans="1:26" ht="7.5" customHeight="1" x14ac:dyDescent="0.2">
      <c r="A20" s="89"/>
      <c r="B20" s="140"/>
      <c r="C20" s="89"/>
      <c r="D20" s="89"/>
      <c r="E20" s="89"/>
      <c r="F20" s="89"/>
      <c r="G20" s="89"/>
      <c r="H20" s="89"/>
      <c r="I20" s="89"/>
      <c r="J20" s="89"/>
      <c r="K20" s="89"/>
      <c r="L20" s="89"/>
      <c r="M20" s="89"/>
      <c r="N20" s="89"/>
      <c r="O20" s="89"/>
      <c r="P20" s="89"/>
      <c r="Q20" s="89"/>
      <c r="R20" s="89"/>
      <c r="S20" s="89"/>
      <c r="T20" s="89"/>
      <c r="U20" s="141"/>
      <c r="V20" s="142"/>
      <c r="W20" s="142"/>
      <c r="X20" s="142"/>
      <c r="Y20" s="143"/>
      <c r="Z20" s="89"/>
    </row>
    <row r="21" spans="1:26" ht="15" customHeight="1" x14ac:dyDescent="0.2">
      <c r="A21" s="89"/>
      <c r="B21" s="140"/>
      <c r="C21" s="136" t="s">
        <v>88</v>
      </c>
      <c r="D21" s="1398" t="s">
        <v>335</v>
      </c>
      <c r="E21" s="1398"/>
      <c r="F21" s="1398"/>
      <c r="G21" s="1398"/>
      <c r="H21" s="1398"/>
      <c r="I21" s="1398"/>
      <c r="J21" s="1398"/>
      <c r="K21" s="1398"/>
      <c r="L21" s="1398"/>
      <c r="M21" s="1398"/>
      <c r="N21" s="1398"/>
      <c r="O21" s="1398"/>
      <c r="P21" s="1398"/>
      <c r="Q21" s="1398"/>
      <c r="R21" s="1398"/>
      <c r="S21" s="1398"/>
      <c r="T21" s="1399"/>
      <c r="U21" s="141"/>
      <c r="V21" s="142" t="s">
        <v>262</v>
      </c>
      <c r="W21" s="142" t="s">
        <v>263</v>
      </c>
      <c r="X21" s="142" t="s">
        <v>262</v>
      </c>
      <c r="Y21" s="143"/>
      <c r="Z21" s="89"/>
    </row>
    <row r="22" spans="1:26" ht="7.5" customHeight="1" x14ac:dyDescent="0.2">
      <c r="A22" s="89"/>
      <c r="B22" s="140"/>
      <c r="C22" s="89"/>
      <c r="D22" s="89"/>
      <c r="E22" s="89"/>
      <c r="F22" s="89"/>
      <c r="G22" s="89"/>
      <c r="H22" s="89"/>
      <c r="I22" s="89"/>
      <c r="J22" s="89"/>
      <c r="K22" s="89"/>
      <c r="L22" s="89"/>
      <c r="M22" s="89"/>
      <c r="N22" s="89"/>
      <c r="O22" s="89"/>
      <c r="P22" s="89"/>
      <c r="Q22" s="89"/>
      <c r="R22" s="89"/>
      <c r="S22" s="89"/>
      <c r="T22" s="89"/>
      <c r="U22" s="141"/>
      <c r="V22" s="142"/>
      <c r="W22" s="142"/>
      <c r="X22" s="142"/>
      <c r="Y22" s="143"/>
      <c r="Z22" s="89"/>
    </row>
    <row r="23" spans="1:26" ht="15" customHeight="1" x14ac:dyDescent="0.2">
      <c r="A23" s="89"/>
      <c r="B23" s="140"/>
      <c r="C23" s="89" t="s">
        <v>269</v>
      </c>
      <c r="D23" s="89" t="s">
        <v>336</v>
      </c>
      <c r="E23" s="89"/>
      <c r="F23" s="89"/>
      <c r="G23" s="89"/>
      <c r="H23" s="89"/>
      <c r="I23" s="89"/>
      <c r="J23" s="89"/>
      <c r="K23" s="89"/>
      <c r="L23" s="89"/>
      <c r="M23" s="89"/>
      <c r="N23" s="89"/>
      <c r="O23" s="89"/>
      <c r="P23" s="89"/>
      <c r="Q23" s="89"/>
      <c r="R23" s="89"/>
      <c r="S23" s="89"/>
      <c r="T23" s="89"/>
      <c r="U23" s="141"/>
      <c r="V23" s="142" t="s">
        <v>262</v>
      </c>
      <c r="W23" s="142" t="s">
        <v>263</v>
      </c>
      <c r="X23" s="142" t="s">
        <v>262</v>
      </c>
      <c r="Y23" s="143"/>
      <c r="Z23" s="89"/>
    </row>
    <row r="24" spans="1:26" ht="7.5" customHeight="1" x14ac:dyDescent="0.2">
      <c r="A24" s="89"/>
      <c r="B24" s="140"/>
      <c r="C24" s="89"/>
      <c r="D24" s="89"/>
      <c r="E24" s="89"/>
      <c r="F24" s="89"/>
      <c r="G24" s="89"/>
      <c r="H24" s="89"/>
      <c r="I24" s="89"/>
      <c r="J24" s="89"/>
      <c r="K24" s="89"/>
      <c r="L24" s="89"/>
      <c r="M24" s="89"/>
      <c r="N24" s="89"/>
      <c r="O24" s="89"/>
      <c r="P24" s="89"/>
      <c r="Q24" s="89"/>
      <c r="R24" s="89"/>
      <c r="S24" s="89"/>
      <c r="T24" s="89"/>
      <c r="U24" s="141"/>
      <c r="V24" s="142"/>
      <c r="W24" s="142"/>
      <c r="X24" s="142"/>
      <c r="Y24" s="143"/>
      <c r="Z24" s="89"/>
    </row>
    <row r="25" spans="1:26" ht="15" customHeight="1" x14ac:dyDescent="0.2">
      <c r="A25" s="89"/>
      <c r="B25" s="140"/>
      <c r="C25" s="89" t="s">
        <v>271</v>
      </c>
      <c r="D25" s="89" t="s">
        <v>310</v>
      </c>
      <c r="E25" s="89"/>
      <c r="F25" s="89"/>
      <c r="G25" s="89"/>
      <c r="H25" s="89"/>
      <c r="I25" s="89"/>
      <c r="J25" s="89"/>
      <c r="K25" s="89"/>
      <c r="L25" s="89"/>
      <c r="M25" s="89"/>
      <c r="N25" s="89"/>
      <c r="O25" s="89"/>
      <c r="P25" s="89"/>
      <c r="Q25" s="89"/>
      <c r="R25" s="89"/>
      <c r="S25" s="89"/>
      <c r="T25" s="89"/>
      <c r="U25" s="141"/>
      <c r="V25" s="142" t="s">
        <v>262</v>
      </c>
      <c r="W25" s="142" t="s">
        <v>263</v>
      </c>
      <c r="X25" s="142" t="s">
        <v>262</v>
      </c>
      <c r="Y25" s="143"/>
      <c r="Z25" s="89"/>
    </row>
    <row r="26" spans="1:26" ht="7.5" customHeight="1" x14ac:dyDescent="0.2">
      <c r="A26" s="89"/>
      <c r="B26" s="140"/>
      <c r="C26" s="89"/>
      <c r="D26" s="89"/>
      <c r="E26" s="89"/>
      <c r="F26" s="89"/>
      <c r="G26" s="89"/>
      <c r="H26" s="89"/>
      <c r="I26" s="89"/>
      <c r="J26" s="89"/>
      <c r="K26" s="89"/>
      <c r="L26" s="89"/>
      <c r="M26" s="89"/>
      <c r="N26" s="89"/>
      <c r="O26" s="89"/>
      <c r="P26" s="89"/>
      <c r="Q26" s="89"/>
      <c r="R26" s="89"/>
      <c r="S26" s="89"/>
      <c r="T26" s="89"/>
      <c r="U26" s="141"/>
      <c r="V26" s="142"/>
      <c r="W26" s="142"/>
      <c r="X26" s="142"/>
      <c r="Y26" s="143"/>
      <c r="Z26" s="89"/>
    </row>
    <row r="27" spans="1:26" ht="15" customHeight="1" x14ac:dyDescent="0.2">
      <c r="A27" s="89"/>
      <c r="B27" s="140"/>
      <c r="C27" s="89" t="s">
        <v>273</v>
      </c>
      <c r="D27" s="1398" t="s">
        <v>337</v>
      </c>
      <c r="E27" s="1398"/>
      <c r="F27" s="1398"/>
      <c r="G27" s="1398"/>
      <c r="H27" s="1398"/>
      <c r="I27" s="1398"/>
      <c r="J27" s="1398"/>
      <c r="K27" s="1398"/>
      <c r="L27" s="1398"/>
      <c r="M27" s="1398"/>
      <c r="N27" s="1398"/>
      <c r="O27" s="1398"/>
      <c r="P27" s="1398"/>
      <c r="Q27" s="1398"/>
      <c r="R27" s="1398"/>
      <c r="S27" s="1398"/>
      <c r="T27" s="1399"/>
      <c r="U27" s="141"/>
      <c r="V27" s="142" t="s">
        <v>262</v>
      </c>
      <c r="W27" s="142" t="s">
        <v>263</v>
      </c>
      <c r="X27" s="142" t="s">
        <v>262</v>
      </c>
      <c r="Y27" s="143"/>
      <c r="Z27" s="89"/>
    </row>
    <row r="28" spans="1:26" ht="15" customHeight="1" x14ac:dyDescent="0.2">
      <c r="A28" s="89"/>
      <c r="B28" s="140"/>
      <c r="C28" s="89" t="s">
        <v>275</v>
      </c>
      <c r="D28" s="1398"/>
      <c r="E28" s="1398"/>
      <c r="F28" s="1398"/>
      <c r="G28" s="1398"/>
      <c r="H28" s="1398"/>
      <c r="I28" s="1398"/>
      <c r="J28" s="1398"/>
      <c r="K28" s="1398"/>
      <c r="L28" s="1398"/>
      <c r="M28" s="1398"/>
      <c r="N28" s="1398"/>
      <c r="O28" s="1398"/>
      <c r="P28" s="1398"/>
      <c r="Q28" s="1398"/>
      <c r="R28" s="1398"/>
      <c r="S28" s="1398"/>
      <c r="T28" s="1399"/>
      <c r="U28" s="141"/>
      <c r="V28" s="142"/>
      <c r="W28" s="142"/>
      <c r="X28" s="142"/>
      <c r="Y28" s="143"/>
      <c r="Z28" s="89"/>
    </row>
    <row r="29" spans="1:26" ht="15" customHeight="1" x14ac:dyDescent="0.2">
      <c r="A29" s="89"/>
      <c r="B29" s="140"/>
      <c r="C29" s="89"/>
      <c r="D29" s="89"/>
      <c r="E29" s="89"/>
      <c r="F29" s="89"/>
      <c r="G29" s="89"/>
      <c r="H29" s="89"/>
      <c r="I29" s="89"/>
      <c r="J29" s="89"/>
      <c r="K29" s="89"/>
      <c r="L29" s="89"/>
      <c r="M29" s="89"/>
      <c r="N29" s="89"/>
      <c r="O29" s="89"/>
      <c r="P29" s="89"/>
      <c r="Q29" s="89"/>
      <c r="R29" s="89"/>
      <c r="S29" s="89"/>
      <c r="T29" s="89"/>
      <c r="U29" s="141"/>
      <c r="V29" s="142"/>
      <c r="W29" s="142"/>
      <c r="X29" s="142"/>
      <c r="Y29" s="143"/>
      <c r="Z29" s="89"/>
    </row>
    <row r="30" spans="1:26" ht="15" customHeight="1" x14ac:dyDescent="0.2">
      <c r="A30" s="89"/>
      <c r="B30" s="140" t="s">
        <v>6</v>
      </c>
      <c r="C30" s="89"/>
      <c r="D30" s="89"/>
      <c r="E30" s="89"/>
      <c r="F30" s="89"/>
      <c r="G30" s="89"/>
      <c r="H30" s="89"/>
      <c r="I30" s="89"/>
      <c r="J30" s="89"/>
      <c r="K30" s="89"/>
      <c r="L30" s="89"/>
      <c r="M30" s="89"/>
      <c r="N30" s="89"/>
      <c r="O30" s="89"/>
      <c r="P30" s="89"/>
      <c r="Q30" s="89"/>
      <c r="R30" s="89"/>
      <c r="S30" s="89"/>
      <c r="T30" s="89"/>
      <c r="U30" s="1359"/>
      <c r="V30" s="1360"/>
      <c r="W30" s="1360"/>
      <c r="X30" s="1360"/>
      <c r="Y30" s="1361"/>
      <c r="Z30" s="89"/>
    </row>
    <row r="31" spans="1:26" ht="15" customHeight="1" x14ac:dyDescent="0.2">
      <c r="A31" s="89"/>
      <c r="B31" s="140"/>
      <c r="C31" s="89"/>
      <c r="D31" s="89"/>
      <c r="E31" s="89"/>
      <c r="F31" s="89"/>
      <c r="G31" s="89"/>
      <c r="H31" s="89"/>
      <c r="I31" s="89"/>
      <c r="J31" s="89"/>
      <c r="K31" s="89"/>
      <c r="L31" s="89"/>
      <c r="M31" s="89"/>
      <c r="N31" s="89"/>
      <c r="O31" s="89"/>
      <c r="P31" s="89"/>
      <c r="Q31" s="89"/>
      <c r="R31" s="89"/>
      <c r="S31" s="89"/>
      <c r="T31" s="89"/>
      <c r="U31" s="141"/>
      <c r="V31" s="142"/>
      <c r="W31" s="142"/>
      <c r="X31" s="142"/>
      <c r="Y31" s="143"/>
      <c r="Z31" s="89"/>
    </row>
    <row r="32" spans="1:26" ht="15" customHeight="1" x14ac:dyDescent="0.2">
      <c r="A32" s="89"/>
      <c r="B32" s="140"/>
      <c r="C32" s="89" t="s">
        <v>338</v>
      </c>
      <c r="D32" s="89"/>
      <c r="E32" s="89"/>
      <c r="F32" s="89"/>
      <c r="G32" s="89"/>
      <c r="H32" s="89"/>
      <c r="I32" s="89"/>
      <c r="J32" s="89"/>
      <c r="K32" s="89"/>
      <c r="L32" s="89"/>
      <c r="M32" s="89"/>
      <c r="N32" s="89"/>
      <c r="O32" s="89"/>
      <c r="P32" s="89"/>
      <c r="Q32" s="89"/>
      <c r="R32" s="89"/>
      <c r="S32" s="89"/>
      <c r="T32" s="89"/>
      <c r="U32" s="141"/>
      <c r="V32" s="142"/>
      <c r="W32" s="142"/>
      <c r="X32" s="142"/>
      <c r="Y32" s="143"/>
      <c r="Z32" s="89"/>
    </row>
    <row r="33" spans="1:26" ht="15" customHeight="1" x14ac:dyDescent="0.2">
      <c r="A33" s="89"/>
      <c r="B33" s="140"/>
      <c r="C33" s="1398" t="s">
        <v>339</v>
      </c>
      <c r="D33" s="1398"/>
      <c r="E33" s="1398"/>
      <c r="F33" s="1398"/>
      <c r="G33" s="1398"/>
      <c r="H33" s="1398"/>
      <c r="I33" s="1398"/>
      <c r="J33" s="1398"/>
      <c r="K33" s="1398"/>
      <c r="L33" s="1398"/>
      <c r="M33" s="1398"/>
      <c r="N33" s="1398"/>
      <c r="O33" s="1398"/>
      <c r="P33" s="1398"/>
      <c r="Q33" s="1398"/>
      <c r="R33" s="1398"/>
      <c r="S33" s="1398"/>
      <c r="T33" s="1399"/>
      <c r="U33" s="141"/>
      <c r="V33" s="142"/>
      <c r="W33" s="142"/>
      <c r="X33" s="142"/>
      <c r="Y33" s="143"/>
      <c r="Z33" s="89"/>
    </row>
    <row r="34" spans="1:26" ht="15" customHeight="1" x14ac:dyDescent="0.2">
      <c r="A34" s="89"/>
      <c r="B34" s="140"/>
      <c r="C34" s="1398"/>
      <c r="D34" s="1398"/>
      <c r="E34" s="1398"/>
      <c r="F34" s="1398"/>
      <c r="G34" s="1398"/>
      <c r="H34" s="1398"/>
      <c r="I34" s="1398"/>
      <c r="J34" s="1398"/>
      <c r="K34" s="1398"/>
      <c r="L34" s="1398"/>
      <c r="M34" s="1398"/>
      <c r="N34" s="1398"/>
      <c r="O34" s="1398"/>
      <c r="P34" s="1398"/>
      <c r="Q34" s="1398"/>
      <c r="R34" s="1398"/>
      <c r="S34" s="1398"/>
      <c r="T34" s="1399"/>
      <c r="U34" s="141"/>
      <c r="V34" s="142"/>
      <c r="W34" s="142"/>
      <c r="X34" s="142"/>
      <c r="Y34" s="143"/>
      <c r="Z34" s="89"/>
    </row>
    <row r="35" spans="1:26" ht="7.5" customHeight="1" x14ac:dyDescent="0.2">
      <c r="A35" s="89"/>
      <c r="B35" s="140"/>
      <c r="C35" s="89"/>
      <c r="D35" s="146"/>
      <c r="E35" s="146"/>
      <c r="F35" s="146"/>
      <c r="G35" s="146"/>
      <c r="H35" s="146"/>
      <c r="I35" s="146"/>
      <c r="J35" s="146"/>
      <c r="K35" s="146"/>
      <c r="L35" s="146"/>
      <c r="M35" s="146"/>
      <c r="N35" s="146"/>
      <c r="O35" s="146"/>
      <c r="P35" s="146"/>
      <c r="Q35" s="146"/>
      <c r="R35" s="146"/>
      <c r="S35" s="146"/>
      <c r="T35" s="146"/>
      <c r="U35" s="141"/>
      <c r="V35" s="142"/>
      <c r="W35" s="142"/>
      <c r="X35" s="142"/>
      <c r="Y35" s="143"/>
      <c r="Z35" s="89"/>
    </row>
    <row r="36" spans="1:26" ht="30" customHeight="1" x14ac:dyDescent="0.2">
      <c r="A36" s="89"/>
      <c r="B36" s="140"/>
      <c r="C36" s="147"/>
      <c r="D36" s="1391"/>
      <c r="E36" s="1392"/>
      <c r="F36" s="1392"/>
      <c r="G36" s="1392"/>
      <c r="H36" s="1392"/>
      <c r="I36" s="1392"/>
      <c r="J36" s="1392"/>
      <c r="K36" s="1393"/>
      <c r="L36" s="1394" t="s">
        <v>7</v>
      </c>
      <c r="M36" s="1380"/>
      <c r="N36" s="1381"/>
      <c r="O36" s="1394" t="s">
        <v>8</v>
      </c>
      <c r="P36" s="1395"/>
      <c r="Q36" s="1396"/>
      <c r="R36" s="148"/>
      <c r="S36" s="148"/>
      <c r="T36" s="148"/>
      <c r="U36" s="141"/>
      <c r="V36" s="142"/>
      <c r="W36" s="142"/>
      <c r="X36" s="142"/>
      <c r="Y36" s="143"/>
      <c r="Z36" s="89"/>
    </row>
    <row r="37" spans="1:26" ht="54" customHeight="1" x14ac:dyDescent="0.2">
      <c r="A37" s="89"/>
      <c r="B37" s="140"/>
      <c r="C37" s="149" t="s">
        <v>278</v>
      </c>
      <c r="D37" s="1384" t="s">
        <v>26</v>
      </c>
      <c r="E37" s="1384"/>
      <c r="F37" s="1384"/>
      <c r="G37" s="1384"/>
      <c r="H37" s="1384"/>
      <c r="I37" s="1384"/>
      <c r="J37" s="1384"/>
      <c r="K37" s="1384"/>
      <c r="L37" s="1388" t="s">
        <v>1</v>
      </c>
      <c r="M37" s="1389"/>
      <c r="N37" s="1390"/>
      <c r="O37" s="1377" t="s">
        <v>10</v>
      </c>
      <c r="P37" s="1377"/>
      <c r="Q37" s="1377"/>
      <c r="R37" s="124"/>
      <c r="S37" s="124"/>
      <c r="T37" s="124"/>
      <c r="U37" s="1359" t="s">
        <v>331</v>
      </c>
      <c r="V37" s="1360"/>
      <c r="W37" s="1360"/>
      <c r="X37" s="1360"/>
      <c r="Y37" s="1361"/>
      <c r="Z37" s="89"/>
    </row>
    <row r="38" spans="1:26" ht="54" customHeight="1" x14ac:dyDescent="0.2">
      <c r="A38" s="89"/>
      <c r="B38" s="140"/>
      <c r="C38" s="149" t="s">
        <v>11</v>
      </c>
      <c r="D38" s="1384" t="s">
        <v>280</v>
      </c>
      <c r="E38" s="1384"/>
      <c r="F38" s="1384"/>
      <c r="G38" s="1384"/>
      <c r="H38" s="1384"/>
      <c r="I38" s="1384"/>
      <c r="J38" s="1384"/>
      <c r="K38" s="1384"/>
      <c r="L38" s="1388" t="s">
        <v>1</v>
      </c>
      <c r="M38" s="1389"/>
      <c r="N38" s="1390"/>
      <c r="O38" s="1387"/>
      <c r="P38" s="1387"/>
      <c r="Q38" s="1387"/>
      <c r="R38" s="150"/>
      <c r="S38" s="1385" t="s">
        <v>281</v>
      </c>
      <c r="T38" s="1386"/>
      <c r="U38" s="141"/>
      <c r="V38" s="142" t="s">
        <v>262</v>
      </c>
      <c r="W38" s="142" t="s">
        <v>263</v>
      </c>
      <c r="X38" s="142" t="s">
        <v>262</v>
      </c>
      <c r="Y38" s="143"/>
      <c r="Z38" s="89"/>
    </row>
    <row r="39" spans="1:26" ht="54" customHeight="1" x14ac:dyDescent="0.2">
      <c r="A39" s="89"/>
      <c r="B39" s="140"/>
      <c r="C39" s="149" t="s">
        <v>12</v>
      </c>
      <c r="D39" s="1384" t="s">
        <v>317</v>
      </c>
      <c r="E39" s="1384"/>
      <c r="F39" s="1384"/>
      <c r="G39" s="1384"/>
      <c r="H39" s="1384"/>
      <c r="I39" s="1384"/>
      <c r="J39" s="1384"/>
      <c r="K39" s="1384"/>
      <c r="L39" s="1377" t="s">
        <v>1</v>
      </c>
      <c r="M39" s="1377"/>
      <c r="N39" s="1377"/>
      <c r="O39" s="1387"/>
      <c r="P39" s="1387"/>
      <c r="Q39" s="1387"/>
      <c r="R39" s="150"/>
      <c r="S39" s="1385" t="s">
        <v>284</v>
      </c>
      <c r="T39" s="1386"/>
      <c r="U39" s="141"/>
      <c r="V39" s="142" t="s">
        <v>262</v>
      </c>
      <c r="W39" s="142" t="s">
        <v>263</v>
      </c>
      <c r="X39" s="142" t="s">
        <v>262</v>
      </c>
      <c r="Y39" s="143"/>
      <c r="Z39" s="89"/>
    </row>
    <row r="40" spans="1:26" ht="54" customHeight="1" x14ac:dyDescent="0.2">
      <c r="A40" s="89"/>
      <c r="B40" s="140"/>
      <c r="C40" s="149" t="s">
        <v>340</v>
      </c>
      <c r="D40" s="1384" t="s">
        <v>341</v>
      </c>
      <c r="E40" s="1384"/>
      <c r="F40" s="1384"/>
      <c r="G40" s="1384"/>
      <c r="H40" s="1384"/>
      <c r="I40" s="1384"/>
      <c r="J40" s="1384"/>
      <c r="K40" s="1384"/>
      <c r="L40" s="1378"/>
      <c r="M40" s="1378"/>
      <c r="N40" s="1378"/>
      <c r="O40" s="1377" t="s">
        <v>10</v>
      </c>
      <c r="P40" s="1377"/>
      <c r="Q40" s="1377"/>
      <c r="R40" s="151"/>
      <c r="S40" s="1385" t="s">
        <v>286</v>
      </c>
      <c r="T40" s="1386"/>
      <c r="U40" s="141"/>
      <c r="V40" s="142" t="s">
        <v>262</v>
      </c>
      <c r="W40" s="142" t="s">
        <v>263</v>
      </c>
      <c r="X40" s="142" t="s">
        <v>262</v>
      </c>
      <c r="Y40" s="143"/>
      <c r="Z40" s="89"/>
    </row>
    <row r="41" spans="1:26" ht="54" customHeight="1" x14ac:dyDescent="0.2">
      <c r="A41" s="89"/>
      <c r="B41" s="140"/>
      <c r="C41" s="149" t="s">
        <v>342</v>
      </c>
      <c r="D41" s="1384" t="s">
        <v>343</v>
      </c>
      <c r="E41" s="1384"/>
      <c r="F41" s="1384"/>
      <c r="G41" s="1384"/>
      <c r="H41" s="1384"/>
      <c r="I41" s="1384"/>
      <c r="J41" s="1384"/>
      <c r="K41" s="1384"/>
      <c r="L41" s="1377" t="s">
        <v>1</v>
      </c>
      <c r="M41" s="1377"/>
      <c r="N41" s="1377"/>
      <c r="O41" s="1377" t="s">
        <v>10</v>
      </c>
      <c r="P41" s="1377"/>
      <c r="Q41" s="1377"/>
      <c r="R41" s="151"/>
      <c r="S41" s="1385" t="s">
        <v>344</v>
      </c>
      <c r="T41" s="1386"/>
      <c r="U41" s="141"/>
      <c r="V41" s="142" t="s">
        <v>262</v>
      </c>
      <c r="W41" s="142" t="s">
        <v>263</v>
      </c>
      <c r="X41" s="142" t="s">
        <v>262</v>
      </c>
      <c r="Y41" s="143"/>
      <c r="Z41" s="89"/>
    </row>
    <row r="42" spans="1:26" ht="54" customHeight="1" x14ac:dyDescent="0.2">
      <c r="A42" s="89"/>
      <c r="B42" s="140"/>
      <c r="C42" s="152" t="s">
        <v>345</v>
      </c>
      <c r="D42" s="1319" t="s">
        <v>346</v>
      </c>
      <c r="E42" s="1319"/>
      <c r="F42" s="1319"/>
      <c r="G42" s="1319"/>
      <c r="H42" s="1319"/>
      <c r="I42" s="1319"/>
      <c r="J42" s="1319"/>
      <c r="K42" s="1319"/>
      <c r="L42" s="1316" t="s">
        <v>1</v>
      </c>
      <c r="M42" s="1317"/>
      <c r="N42" s="1318"/>
      <c r="O42" s="1311" t="s">
        <v>10</v>
      </c>
      <c r="P42" s="1311"/>
      <c r="Q42" s="1311"/>
      <c r="R42" s="116"/>
      <c r="S42" s="1321" t="s">
        <v>347</v>
      </c>
      <c r="T42" s="1322"/>
      <c r="U42" s="141"/>
      <c r="V42" s="142" t="s">
        <v>262</v>
      </c>
      <c r="W42" s="142" t="s">
        <v>263</v>
      </c>
      <c r="X42" s="142" t="s">
        <v>262</v>
      </c>
      <c r="Y42" s="143"/>
      <c r="Z42" s="89"/>
    </row>
    <row r="43" spans="1:26" ht="15" customHeight="1" x14ac:dyDescent="0.2">
      <c r="A43" s="89"/>
      <c r="B43" s="140"/>
      <c r="C43" s="89"/>
      <c r="D43" s="89"/>
      <c r="E43" s="89"/>
      <c r="F43" s="89"/>
      <c r="G43" s="89"/>
      <c r="H43" s="89"/>
      <c r="I43" s="89"/>
      <c r="J43" s="89"/>
      <c r="K43" s="89"/>
      <c r="L43" s="89"/>
      <c r="M43" s="89"/>
      <c r="N43" s="89"/>
      <c r="O43" s="89"/>
      <c r="P43" s="89"/>
      <c r="Q43" s="89"/>
      <c r="R43" s="89"/>
      <c r="S43" s="89"/>
      <c r="T43" s="89"/>
      <c r="U43" s="141"/>
      <c r="V43" s="142"/>
      <c r="W43" s="142"/>
      <c r="X43" s="142"/>
      <c r="Y43" s="143"/>
      <c r="Z43" s="89"/>
    </row>
    <row r="44" spans="1:26" ht="15" customHeight="1" x14ac:dyDescent="0.2">
      <c r="A44" s="89"/>
      <c r="B44" s="140"/>
      <c r="C44" s="89" t="s">
        <v>287</v>
      </c>
      <c r="D44" s="89"/>
      <c r="E44" s="89"/>
      <c r="F44" s="89"/>
      <c r="G44" s="89"/>
      <c r="H44" s="89"/>
      <c r="I44" s="89"/>
      <c r="J44" s="89"/>
      <c r="K44" s="89"/>
      <c r="L44" s="89"/>
      <c r="M44" s="89"/>
      <c r="N44" s="89"/>
      <c r="O44" s="89"/>
      <c r="P44" s="89"/>
      <c r="Q44" s="89"/>
      <c r="R44" s="89"/>
      <c r="S44" s="89"/>
      <c r="T44" s="89"/>
      <c r="U44" s="1359" t="s">
        <v>331</v>
      </c>
      <c r="V44" s="1360"/>
      <c r="W44" s="1360"/>
      <c r="X44" s="1360"/>
      <c r="Y44" s="1361"/>
      <c r="Z44" s="89"/>
    </row>
    <row r="45" spans="1:26" ht="15" customHeight="1" x14ac:dyDescent="0.2">
      <c r="A45" s="89"/>
      <c r="B45" s="140"/>
      <c r="C45" s="89"/>
      <c r="D45" s="89"/>
      <c r="E45" s="89"/>
      <c r="F45" s="89"/>
      <c r="G45" s="89"/>
      <c r="H45" s="89"/>
      <c r="I45" s="89"/>
      <c r="J45" s="89"/>
      <c r="K45" s="89"/>
      <c r="L45" s="89"/>
      <c r="M45" s="89"/>
      <c r="N45" s="89"/>
      <c r="O45" s="89"/>
      <c r="P45" s="89"/>
      <c r="Q45" s="89"/>
      <c r="R45" s="89"/>
      <c r="S45" s="89"/>
      <c r="T45" s="89"/>
      <c r="U45" s="141"/>
      <c r="V45" s="142"/>
      <c r="W45" s="142"/>
      <c r="X45" s="142"/>
      <c r="Y45" s="143"/>
      <c r="Z45" s="89"/>
    </row>
    <row r="46" spans="1:26" ht="45" customHeight="1" x14ac:dyDescent="0.2">
      <c r="A46" s="89"/>
      <c r="B46" s="140"/>
      <c r="C46" s="124" t="s">
        <v>348</v>
      </c>
      <c r="D46" s="1362" t="s">
        <v>349</v>
      </c>
      <c r="E46" s="1362"/>
      <c r="F46" s="1362"/>
      <c r="G46" s="1362"/>
      <c r="H46" s="1362"/>
      <c r="I46" s="1362"/>
      <c r="J46" s="1362"/>
      <c r="K46" s="1362"/>
      <c r="L46" s="1362"/>
      <c r="M46" s="1362"/>
      <c r="N46" s="1362"/>
      <c r="O46" s="1362"/>
      <c r="P46" s="1362"/>
      <c r="Q46" s="1362"/>
      <c r="R46" s="1362"/>
      <c r="S46" s="1362"/>
      <c r="T46" s="1363"/>
      <c r="U46" s="141"/>
      <c r="V46" s="142" t="s">
        <v>262</v>
      </c>
      <c r="W46" s="142" t="s">
        <v>263</v>
      </c>
      <c r="X46" s="142" t="s">
        <v>262</v>
      </c>
      <c r="Y46" s="143"/>
      <c r="Z46" s="89"/>
    </row>
    <row r="47" spans="1:26" ht="30" customHeight="1" x14ac:dyDescent="0.2">
      <c r="A47" s="89"/>
      <c r="B47" s="140"/>
      <c r="C47" s="124" t="s">
        <v>290</v>
      </c>
      <c r="D47" s="1362" t="s">
        <v>291</v>
      </c>
      <c r="E47" s="1362"/>
      <c r="F47" s="1362"/>
      <c r="G47" s="1362"/>
      <c r="H47" s="1362"/>
      <c r="I47" s="1362"/>
      <c r="J47" s="1362"/>
      <c r="K47" s="1362"/>
      <c r="L47" s="1362"/>
      <c r="M47" s="1362"/>
      <c r="N47" s="1362"/>
      <c r="O47" s="1362"/>
      <c r="P47" s="1362"/>
      <c r="Q47" s="1362"/>
      <c r="R47" s="1362"/>
      <c r="S47" s="1362"/>
      <c r="T47" s="1363"/>
      <c r="U47" s="141"/>
      <c r="V47" s="142" t="s">
        <v>262</v>
      </c>
      <c r="W47" s="142" t="s">
        <v>263</v>
      </c>
      <c r="X47" s="142" t="s">
        <v>262</v>
      </c>
      <c r="Y47" s="143"/>
      <c r="Z47" s="89"/>
    </row>
    <row r="48" spans="1:26" ht="45" customHeight="1" x14ac:dyDescent="0.2">
      <c r="A48" s="89"/>
      <c r="B48" s="140"/>
      <c r="C48" s="124" t="s">
        <v>292</v>
      </c>
      <c r="D48" s="1362" t="s">
        <v>350</v>
      </c>
      <c r="E48" s="1362"/>
      <c r="F48" s="1362"/>
      <c r="G48" s="1362"/>
      <c r="H48" s="1362"/>
      <c r="I48" s="1362"/>
      <c r="J48" s="1362"/>
      <c r="K48" s="1362"/>
      <c r="L48" s="1362"/>
      <c r="M48" s="1362"/>
      <c r="N48" s="1362"/>
      <c r="O48" s="1362"/>
      <c r="P48" s="1362"/>
      <c r="Q48" s="1362"/>
      <c r="R48" s="1362"/>
      <c r="S48" s="1362"/>
      <c r="T48" s="1363"/>
      <c r="U48" s="141"/>
      <c r="V48" s="142" t="s">
        <v>262</v>
      </c>
      <c r="W48" s="142" t="s">
        <v>263</v>
      </c>
      <c r="X48" s="142" t="s">
        <v>262</v>
      </c>
      <c r="Y48" s="143"/>
      <c r="Z48" s="89"/>
    </row>
    <row r="49" spans="1:26" ht="7.5" customHeight="1" x14ac:dyDescent="0.2">
      <c r="A49" s="89"/>
      <c r="B49" s="140"/>
      <c r="C49" s="146"/>
      <c r="D49" s="146"/>
      <c r="E49" s="146"/>
      <c r="F49" s="146"/>
      <c r="G49" s="146"/>
      <c r="H49" s="146"/>
      <c r="I49" s="146"/>
      <c r="J49" s="146"/>
      <c r="K49" s="146"/>
      <c r="L49" s="146"/>
      <c r="M49" s="146"/>
      <c r="N49" s="146"/>
      <c r="O49" s="146"/>
      <c r="P49" s="146"/>
      <c r="Q49" s="146"/>
      <c r="R49" s="146"/>
      <c r="S49" s="146"/>
      <c r="T49" s="146"/>
      <c r="U49" s="141"/>
      <c r="V49" s="142"/>
      <c r="W49" s="142"/>
      <c r="X49" s="142"/>
      <c r="Y49" s="143"/>
      <c r="Z49" s="89"/>
    </row>
    <row r="50" spans="1:26" ht="26.25" customHeight="1" x14ac:dyDescent="0.2">
      <c r="A50" s="89"/>
      <c r="B50" s="140"/>
      <c r="C50" s="1379" t="s">
        <v>13</v>
      </c>
      <c r="D50" s="1380"/>
      <c r="E50" s="1380"/>
      <c r="F50" s="1380"/>
      <c r="G50" s="1380"/>
      <c r="H50" s="1381"/>
      <c r="I50" s="1382" t="s">
        <v>10</v>
      </c>
      <c r="J50" s="1383"/>
      <c r="K50" s="141"/>
      <c r="L50" s="1379" t="s">
        <v>351</v>
      </c>
      <c r="M50" s="1380"/>
      <c r="N50" s="1380"/>
      <c r="O50" s="1380"/>
      <c r="P50" s="1380"/>
      <c r="Q50" s="1381"/>
      <c r="R50" s="1382" t="s">
        <v>1</v>
      </c>
      <c r="S50" s="1383"/>
      <c r="T50" s="89"/>
      <c r="U50" s="141"/>
      <c r="V50" s="142"/>
      <c r="W50" s="142"/>
      <c r="X50" s="142"/>
      <c r="Y50" s="143"/>
      <c r="Z50" s="89"/>
    </row>
    <row r="51" spans="1:26" ht="7.5" customHeight="1" x14ac:dyDescent="0.2">
      <c r="A51" s="89"/>
      <c r="B51" s="140"/>
      <c r="C51" s="89"/>
      <c r="D51" s="89"/>
      <c r="E51" s="89"/>
      <c r="F51" s="89"/>
      <c r="G51" s="89"/>
      <c r="H51" s="89"/>
      <c r="I51" s="89"/>
      <c r="J51" s="89"/>
      <c r="K51" s="89"/>
      <c r="L51" s="89"/>
      <c r="M51" s="89"/>
      <c r="N51" s="89"/>
      <c r="O51" s="89"/>
      <c r="P51" s="89"/>
      <c r="Q51" s="89"/>
      <c r="R51" s="89"/>
      <c r="S51" s="89"/>
      <c r="T51" s="89"/>
      <c r="U51" s="141"/>
      <c r="V51" s="142"/>
      <c r="W51" s="142"/>
      <c r="X51" s="142"/>
      <c r="Y51" s="143"/>
      <c r="Z51" s="89"/>
    </row>
    <row r="52" spans="1:26" ht="22.5" customHeight="1" x14ac:dyDescent="0.2">
      <c r="A52" s="89"/>
      <c r="B52" s="140"/>
      <c r="C52" s="1367"/>
      <c r="D52" s="1368"/>
      <c r="E52" s="1368"/>
      <c r="F52" s="1368"/>
      <c r="G52" s="1368"/>
      <c r="H52" s="1368"/>
      <c r="I52" s="1369"/>
      <c r="J52" s="1370" t="s">
        <v>15</v>
      </c>
      <c r="K52" s="1370"/>
      <c r="L52" s="1370"/>
      <c r="M52" s="1370"/>
      <c r="N52" s="1370"/>
      <c r="O52" s="1370" t="s">
        <v>16</v>
      </c>
      <c r="P52" s="1370"/>
      <c r="Q52" s="1370"/>
      <c r="R52" s="1370"/>
      <c r="S52" s="1370"/>
      <c r="T52" s="89"/>
      <c r="U52" s="141"/>
      <c r="V52" s="142"/>
      <c r="W52" s="142"/>
      <c r="X52" s="142"/>
      <c r="Y52" s="143"/>
      <c r="Z52" s="89"/>
    </row>
    <row r="53" spans="1:26" ht="22.5" customHeight="1" x14ac:dyDescent="0.2">
      <c r="A53" s="89"/>
      <c r="B53" s="140"/>
      <c r="C53" s="1371" t="s">
        <v>17</v>
      </c>
      <c r="D53" s="1372"/>
      <c r="E53" s="1372"/>
      <c r="F53" s="1372"/>
      <c r="G53" s="1372"/>
      <c r="H53" s="1373"/>
      <c r="I53" s="153" t="s">
        <v>0</v>
      </c>
      <c r="J53" s="1377" t="s">
        <v>1</v>
      </c>
      <c r="K53" s="1377"/>
      <c r="L53" s="1377"/>
      <c r="M53" s="1377"/>
      <c r="N53" s="1377"/>
      <c r="O53" s="1378"/>
      <c r="P53" s="1378"/>
      <c r="Q53" s="1378"/>
      <c r="R53" s="1378"/>
      <c r="S53" s="1378"/>
      <c r="T53" s="89"/>
      <c r="U53" s="141"/>
      <c r="V53" s="142"/>
      <c r="W53" s="142"/>
      <c r="X53" s="142"/>
      <c r="Y53" s="143"/>
      <c r="Z53" s="89"/>
    </row>
    <row r="54" spans="1:26" ht="22.5" customHeight="1" x14ac:dyDescent="0.2">
      <c r="A54" s="89"/>
      <c r="B54" s="140"/>
      <c r="C54" s="1374"/>
      <c r="D54" s="1375"/>
      <c r="E54" s="1375"/>
      <c r="F54" s="1375"/>
      <c r="G54" s="1375"/>
      <c r="H54" s="1376"/>
      <c r="I54" s="153" t="s">
        <v>2</v>
      </c>
      <c r="J54" s="1377" t="s">
        <v>1</v>
      </c>
      <c r="K54" s="1377"/>
      <c r="L54" s="1377"/>
      <c r="M54" s="1377"/>
      <c r="N54" s="1377"/>
      <c r="O54" s="1377" t="s">
        <v>1</v>
      </c>
      <c r="P54" s="1377"/>
      <c r="Q54" s="1377"/>
      <c r="R54" s="1377"/>
      <c r="S54" s="1377"/>
      <c r="T54" s="89"/>
      <c r="U54" s="141"/>
      <c r="V54" s="142"/>
      <c r="W54" s="142"/>
      <c r="X54" s="142"/>
      <c r="Y54" s="143"/>
      <c r="Z54" s="89"/>
    </row>
    <row r="55" spans="1:26" ht="15" customHeight="1" x14ac:dyDescent="0.2">
      <c r="A55" s="89"/>
      <c r="B55" s="140"/>
      <c r="C55" s="89"/>
      <c r="D55" s="89"/>
      <c r="E55" s="89"/>
      <c r="F55" s="89"/>
      <c r="G55" s="89"/>
      <c r="H55" s="89"/>
      <c r="I55" s="89"/>
      <c r="J55" s="89"/>
      <c r="K55" s="89"/>
      <c r="L55" s="89"/>
      <c r="M55" s="89"/>
      <c r="N55" s="89"/>
      <c r="O55" s="89"/>
      <c r="P55" s="89"/>
      <c r="Q55" s="89"/>
      <c r="R55" s="89"/>
      <c r="S55" s="89"/>
      <c r="T55" s="89"/>
      <c r="U55" s="141"/>
      <c r="V55" s="142"/>
      <c r="W55" s="142"/>
      <c r="X55" s="142"/>
      <c r="Y55" s="143"/>
      <c r="Z55" s="89"/>
    </row>
    <row r="56" spans="1:26" ht="15" customHeight="1" x14ac:dyDescent="0.2">
      <c r="A56" s="89"/>
      <c r="B56" s="140" t="s">
        <v>18</v>
      </c>
      <c r="C56" s="89"/>
      <c r="D56" s="89"/>
      <c r="E56" s="89"/>
      <c r="F56" s="89"/>
      <c r="G56" s="89"/>
      <c r="H56" s="89"/>
      <c r="I56" s="89"/>
      <c r="J56" s="89"/>
      <c r="K56" s="89"/>
      <c r="L56" s="89"/>
      <c r="M56" s="89"/>
      <c r="N56" s="89"/>
      <c r="O56" s="89"/>
      <c r="P56" s="89"/>
      <c r="Q56" s="89"/>
      <c r="R56" s="89"/>
      <c r="S56" s="89"/>
      <c r="T56" s="89"/>
      <c r="U56" s="1359" t="s">
        <v>331</v>
      </c>
      <c r="V56" s="1360"/>
      <c r="W56" s="1360"/>
      <c r="X56" s="1360"/>
      <c r="Y56" s="1361"/>
      <c r="Z56" s="89"/>
    </row>
    <row r="57" spans="1:26" ht="15" customHeight="1" x14ac:dyDescent="0.2">
      <c r="A57" s="89"/>
      <c r="B57" s="140"/>
      <c r="C57" s="89"/>
      <c r="D57" s="89"/>
      <c r="E57" s="89"/>
      <c r="F57" s="89"/>
      <c r="G57" s="89"/>
      <c r="H57" s="89"/>
      <c r="I57" s="89"/>
      <c r="J57" s="89"/>
      <c r="K57" s="89"/>
      <c r="L57" s="89"/>
      <c r="M57" s="89"/>
      <c r="N57" s="89"/>
      <c r="O57" s="89"/>
      <c r="P57" s="89"/>
      <c r="Q57" s="89"/>
      <c r="R57" s="89"/>
      <c r="S57" s="89"/>
      <c r="T57" s="89"/>
      <c r="U57" s="141"/>
      <c r="V57" s="142"/>
      <c r="W57" s="142"/>
      <c r="X57" s="142"/>
      <c r="Y57" s="143"/>
      <c r="Z57" s="89"/>
    </row>
    <row r="58" spans="1:26" ht="15" customHeight="1" x14ac:dyDescent="0.2">
      <c r="A58" s="89"/>
      <c r="B58" s="140"/>
      <c r="C58" s="154" t="s">
        <v>295</v>
      </c>
      <c r="D58" s="1362" t="s">
        <v>352</v>
      </c>
      <c r="E58" s="1362"/>
      <c r="F58" s="1362"/>
      <c r="G58" s="1362"/>
      <c r="H58" s="1362"/>
      <c r="I58" s="1362"/>
      <c r="J58" s="1362"/>
      <c r="K58" s="1362"/>
      <c r="L58" s="1362"/>
      <c r="M58" s="1362"/>
      <c r="N58" s="1362"/>
      <c r="O58" s="1362"/>
      <c r="P58" s="1362"/>
      <c r="Q58" s="1362"/>
      <c r="R58" s="1362"/>
      <c r="S58" s="1362"/>
      <c r="T58" s="1363"/>
      <c r="U58" s="141"/>
      <c r="V58" s="142" t="s">
        <v>262</v>
      </c>
      <c r="W58" s="142" t="s">
        <v>263</v>
      </c>
      <c r="X58" s="142" t="s">
        <v>262</v>
      </c>
      <c r="Y58" s="143"/>
      <c r="Z58" s="89"/>
    </row>
    <row r="59" spans="1:26" ht="15" customHeight="1" x14ac:dyDescent="0.2">
      <c r="A59" s="89"/>
      <c r="B59" s="140"/>
      <c r="C59" s="155"/>
      <c r="D59" s="1362"/>
      <c r="E59" s="1362"/>
      <c r="F59" s="1362"/>
      <c r="G59" s="1362"/>
      <c r="H59" s="1362"/>
      <c r="I59" s="1362"/>
      <c r="J59" s="1362"/>
      <c r="K59" s="1362"/>
      <c r="L59" s="1362"/>
      <c r="M59" s="1362"/>
      <c r="N59" s="1362"/>
      <c r="O59" s="1362"/>
      <c r="P59" s="1362"/>
      <c r="Q59" s="1362"/>
      <c r="R59" s="1362"/>
      <c r="S59" s="1362"/>
      <c r="T59" s="1363"/>
      <c r="U59" s="141"/>
      <c r="V59" s="142"/>
      <c r="W59" s="142"/>
      <c r="X59" s="142"/>
      <c r="Y59" s="143"/>
      <c r="Z59" s="89"/>
    </row>
    <row r="60" spans="1:26" ht="15" customHeight="1" x14ac:dyDescent="0.2">
      <c r="A60" s="89"/>
      <c r="B60" s="140"/>
      <c r="C60" s="154" t="s">
        <v>266</v>
      </c>
      <c r="D60" s="1362" t="s">
        <v>353</v>
      </c>
      <c r="E60" s="1362"/>
      <c r="F60" s="1362"/>
      <c r="G60" s="1362"/>
      <c r="H60" s="1362"/>
      <c r="I60" s="1362"/>
      <c r="J60" s="1362"/>
      <c r="K60" s="1362"/>
      <c r="L60" s="1362"/>
      <c r="M60" s="1362"/>
      <c r="N60" s="1362"/>
      <c r="O60" s="1362"/>
      <c r="P60" s="1362"/>
      <c r="Q60" s="1362"/>
      <c r="R60" s="1362"/>
      <c r="S60" s="1362"/>
      <c r="T60" s="1363"/>
      <c r="U60" s="141"/>
      <c r="V60" s="142" t="s">
        <v>262</v>
      </c>
      <c r="W60" s="142" t="s">
        <v>263</v>
      </c>
      <c r="X60" s="142" t="s">
        <v>262</v>
      </c>
      <c r="Y60" s="143"/>
      <c r="Z60" s="89"/>
    </row>
    <row r="61" spans="1:26" ht="15" customHeight="1" x14ac:dyDescent="0.2">
      <c r="A61" s="89"/>
      <c r="B61" s="156"/>
      <c r="C61" s="157"/>
      <c r="D61" s="1364"/>
      <c r="E61" s="1364"/>
      <c r="F61" s="1364"/>
      <c r="G61" s="1364"/>
      <c r="H61" s="1364"/>
      <c r="I61" s="1364"/>
      <c r="J61" s="1364"/>
      <c r="K61" s="1364"/>
      <c r="L61" s="1364"/>
      <c r="M61" s="1364"/>
      <c r="N61" s="1364"/>
      <c r="O61" s="1364"/>
      <c r="P61" s="1364"/>
      <c r="Q61" s="1364"/>
      <c r="R61" s="1364"/>
      <c r="S61" s="1364"/>
      <c r="T61" s="1365"/>
      <c r="U61" s="158"/>
      <c r="V61" s="159"/>
      <c r="W61" s="159"/>
      <c r="X61" s="159"/>
      <c r="Y61" s="160"/>
      <c r="Z61" s="89"/>
    </row>
    <row r="62" spans="1:26" ht="15" customHeight="1" x14ac:dyDescent="0.2">
      <c r="A62" s="89"/>
      <c r="B62" s="89"/>
      <c r="C62" s="155"/>
      <c r="D62" s="161"/>
      <c r="E62" s="161"/>
      <c r="F62" s="161"/>
      <c r="G62" s="161"/>
      <c r="H62" s="161"/>
      <c r="I62" s="161"/>
      <c r="J62" s="161"/>
      <c r="K62" s="161"/>
      <c r="L62" s="161"/>
      <c r="M62" s="161"/>
      <c r="N62" s="161"/>
      <c r="O62" s="161"/>
      <c r="P62" s="161"/>
      <c r="Q62" s="161"/>
      <c r="R62" s="161"/>
      <c r="S62" s="161"/>
      <c r="T62" s="161"/>
      <c r="U62" s="162"/>
      <c r="V62" s="142"/>
      <c r="W62" s="142"/>
      <c r="X62" s="142"/>
      <c r="Y62" s="162"/>
      <c r="Z62" s="89"/>
    </row>
    <row r="63" spans="1:26" ht="15" customHeight="1" x14ac:dyDescent="0.2">
      <c r="A63" s="89"/>
      <c r="B63" s="89" t="s">
        <v>298</v>
      </c>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 customHeight="1" x14ac:dyDescent="0.2">
      <c r="A64" s="89"/>
      <c r="B64" s="163">
        <v>1</v>
      </c>
      <c r="C64" s="1366" t="s">
        <v>299</v>
      </c>
      <c r="D64" s="1366"/>
      <c r="E64" s="1366"/>
      <c r="F64" s="1366"/>
      <c r="G64" s="1366"/>
      <c r="H64" s="1366"/>
      <c r="I64" s="1366"/>
      <c r="J64" s="1366"/>
      <c r="K64" s="1366"/>
      <c r="L64" s="1366"/>
      <c r="M64" s="1366"/>
      <c r="N64" s="1366"/>
      <c r="O64" s="1366"/>
      <c r="P64" s="1366"/>
      <c r="Q64" s="1366"/>
      <c r="R64" s="1366"/>
      <c r="S64" s="1366"/>
      <c r="T64" s="1366"/>
      <c r="U64" s="1366"/>
      <c r="V64" s="1366"/>
      <c r="W64" s="1366"/>
      <c r="X64" s="1366"/>
      <c r="Y64" s="1366"/>
      <c r="Z64" s="89"/>
    </row>
    <row r="65" spans="1:26" ht="15" customHeight="1" x14ac:dyDescent="0.2">
      <c r="A65" s="89"/>
      <c r="B65" s="163">
        <v>2</v>
      </c>
      <c r="C65" s="1362" t="s">
        <v>354</v>
      </c>
      <c r="D65" s="1362"/>
      <c r="E65" s="1362"/>
      <c r="F65" s="1362"/>
      <c r="G65" s="1362"/>
      <c r="H65" s="1362"/>
      <c r="I65" s="1362"/>
      <c r="J65" s="1362"/>
      <c r="K65" s="1362"/>
      <c r="L65" s="1362"/>
      <c r="M65" s="1362"/>
      <c r="N65" s="1362"/>
      <c r="O65" s="1362"/>
      <c r="P65" s="1362"/>
      <c r="Q65" s="1362"/>
      <c r="R65" s="1362"/>
      <c r="S65" s="1362"/>
      <c r="T65" s="1362"/>
      <c r="U65" s="1362"/>
      <c r="V65" s="1362"/>
      <c r="W65" s="1362"/>
      <c r="X65" s="1362"/>
      <c r="Y65" s="1362"/>
      <c r="Z65" s="89"/>
    </row>
    <row r="66" spans="1:26" ht="15" customHeight="1" x14ac:dyDescent="0.2">
      <c r="A66" s="89"/>
      <c r="B66" s="163"/>
      <c r="C66" s="144" t="s">
        <v>355</v>
      </c>
      <c r="D66" s="124"/>
      <c r="E66" s="124"/>
      <c r="F66" s="124"/>
      <c r="G66" s="124"/>
      <c r="H66" s="124"/>
      <c r="I66" s="124"/>
      <c r="J66" s="124"/>
      <c r="K66" s="124"/>
      <c r="L66" s="124"/>
      <c r="M66" s="124"/>
      <c r="N66" s="124"/>
      <c r="O66" s="124"/>
      <c r="P66" s="124"/>
      <c r="Q66" s="124"/>
      <c r="R66" s="124"/>
      <c r="S66" s="124"/>
      <c r="T66" s="124"/>
      <c r="U66" s="124"/>
      <c r="V66" s="124"/>
      <c r="W66" s="124"/>
      <c r="X66" s="124"/>
      <c r="Y66" s="124"/>
      <c r="Z66" s="89"/>
    </row>
    <row r="67" spans="1:26" ht="15" customHeight="1" x14ac:dyDescent="0.2">
      <c r="A67" s="89"/>
      <c r="B67" s="163"/>
      <c r="C67" s="144" t="s">
        <v>356</v>
      </c>
      <c r="D67" s="161"/>
      <c r="E67" s="161"/>
      <c r="F67" s="161"/>
      <c r="G67" s="161"/>
      <c r="H67" s="161"/>
      <c r="I67" s="161"/>
      <c r="J67" s="161"/>
      <c r="K67" s="161"/>
      <c r="L67" s="161"/>
      <c r="M67" s="161"/>
      <c r="N67" s="161"/>
      <c r="O67" s="161"/>
      <c r="P67" s="161"/>
      <c r="Q67" s="161"/>
      <c r="R67" s="161"/>
      <c r="S67" s="161"/>
      <c r="T67" s="161"/>
      <c r="U67" s="161"/>
      <c r="V67" s="161"/>
      <c r="W67" s="161"/>
      <c r="X67" s="161"/>
      <c r="Y67" s="161"/>
      <c r="Z67" s="89"/>
    </row>
    <row r="68" spans="1:26" ht="15" customHeight="1" x14ac:dyDescent="0.2">
      <c r="A68" s="89"/>
      <c r="B68" s="163">
        <v>3</v>
      </c>
      <c r="C68" s="1366" t="s">
        <v>301</v>
      </c>
      <c r="D68" s="1366"/>
      <c r="E68" s="1366"/>
      <c r="F68" s="1366"/>
      <c r="G68" s="1366"/>
      <c r="H68" s="1366"/>
      <c r="I68" s="1366"/>
      <c r="J68" s="1366"/>
      <c r="K68" s="1366"/>
      <c r="L68" s="1366"/>
      <c r="M68" s="1366"/>
      <c r="N68" s="1366"/>
      <c r="O68" s="1366"/>
      <c r="P68" s="1366"/>
      <c r="Q68" s="1366"/>
      <c r="R68" s="1366"/>
      <c r="S68" s="1366"/>
      <c r="T68" s="1366"/>
      <c r="U68" s="1366"/>
      <c r="V68" s="1366"/>
      <c r="W68" s="1366"/>
      <c r="X68" s="1366"/>
      <c r="Y68" s="1366"/>
      <c r="Z68" s="89"/>
    </row>
    <row r="69" spans="1:26" x14ac:dyDescent="0.2">
      <c r="A69" s="89"/>
      <c r="B69" s="1358"/>
      <c r="C69" s="1358"/>
      <c r="D69" s="1358"/>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row>
  </sheetData>
  <mergeCells count="67">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15"/>
  <conditionalFormatting sqref="G6:Y6">
    <cfRule type="cellIs" dxfId="181" priority="1" operator="equal">
      <formula>""</formula>
    </cfRule>
  </conditionalFormatting>
  <conditionalFormatting sqref="Q2:Y2">
    <cfRule type="cellIs" dxfId="180" priority="2" operator="equal">
      <formula>"　　年 　　月 　　日"</formula>
    </cfRule>
  </conditionalFormatting>
  <dataValidations count="1">
    <dataValidation type="list" allowBlank="1" showInputMessage="1" showErrorMessage="1" sqref="V13:V14 X13:X14 V19 X19 V21 X21 V23 X23 V25 X25 V27 X27 V38:V42 X38:X42 V46:V48 X46:X48 V58 X58 V60 X60" xr:uid="{00000000-0002-0000-0300-000000000000}">
      <formula1>"□,■"</formula1>
    </dataValidation>
  </dataValidations>
  <printOptions horizontalCentered="1"/>
  <pageMargins left="0.11811023622047245" right="0.11811023622047245" top="0.15748031496062992" bottom="0.15748031496062992" header="0.31496062992125984" footer="0.31496062992125984"/>
  <pageSetup paperSize="9" scale="6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pageSetUpPr fitToPage="1"/>
  </sheetPr>
  <dimension ref="A1:K47"/>
  <sheetViews>
    <sheetView showGridLines="0" view="pageBreakPreview" zoomScaleNormal="100" zoomScaleSheetLayoutView="100" workbookViewId="0">
      <selection activeCell="AF23" sqref="AF23"/>
    </sheetView>
  </sheetViews>
  <sheetFormatPr defaultRowHeight="13.2" x14ac:dyDescent="0.2"/>
  <cols>
    <col min="1" max="1" width="5.21875" style="424" customWidth="1"/>
    <col min="2" max="5" width="7.88671875" style="424" customWidth="1"/>
    <col min="6" max="6" width="11.21875" style="424" customWidth="1"/>
    <col min="7" max="9" width="7.88671875" style="424" customWidth="1"/>
    <col min="10" max="10" width="15.77734375" style="424" customWidth="1"/>
    <col min="11" max="11" width="13.21875" style="424" customWidth="1"/>
    <col min="12" max="256" width="8.88671875" style="424"/>
    <col min="257" max="257" width="5.21875" style="424" customWidth="1"/>
    <col min="258" max="261" width="7.88671875" style="424" customWidth="1"/>
    <col min="262" max="262" width="11.21875" style="424" customWidth="1"/>
    <col min="263" max="265" width="7.88671875" style="424" customWidth="1"/>
    <col min="266" max="266" width="15.77734375" style="424" customWidth="1"/>
    <col min="267" max="267" width="13.21875" style="424" customWidth="1"/>
    <col min="268" max="512" width="8.88671875" style="424"/>
    <col min="513" max="513" width="5.21875" style="424" customWidth="1"/>
    <col min="514" max="517" width="7.88671875" style="424" customWidth="1"/>
    <col min="518" max="518" width="11.21875" style="424" customWidth="1"/>
    <col min="519" max="521" width="7.88671875" style="424" customWidth="1"/>
    <col min="522" max="522" width="15.77734375" style="424" customWidth="1"/>
    <col min="523" max="523" width="13.21875" style="424" customWidth="1"/>
    <col min="524" max="768" width="8.88671875" style="424"/>
    <col min="769" max="769" width="5.21875" style="424" customWidth="1"/>
    <col min="770" max="773" width="7.88671875" style="424" customWidth="1"/>
    <col min="774" max="774" width="11.21875" style="424" customWidth="1"/>
    <col min="775" max="777" width="7.88671875" style="424" customWidth="1"/>
    <col min="778" max="778" width="15.77734375" style="424" customWidth="1"/>
    <col min="779" max="779" width="13.21875" style="424" customWidth="1"/>
    <col min="780" max="1024" width="8.88671875" style="424"/>
    <col min="1025" max="1025" width="5.21875" style="424" customWidth="1"/>
    <col min="1026" max="1029" width="7.88671875" style="424" customWidth="1"/>
    <col min="1030" max="1030" width="11.21875" style="424" customWidth="1"/>
    <col min="1031" max="1033" width="7.88671875" style="424" customWidth="1"/>
    <col min="1034" max="1034" width="15.77734375" style="424" customWidth="1"/>
    <col min="1035" max="1035" width="13.21875" style="424" customWidth="1"/>
    <col min="1036" max="1280" width="8.88671875" style="424"/>
    <col min="1281" max="1281" width="5.21875" style="424" customWidth="1"/>
    <col min="1282" max="1285" width="7.88671875" style="424" customWidth="1"/>
    <col min="1286" max="1286" width="11.21875" style="424" customWidth="1"/>
    <col min="1287" max="1289" width="7.88671875" style="424" customWidth="1"/>
    <col min="1290" max="1290" width="15.77734375" style="424" customWidth="1"/>
    <col min="1291" max="1291" width="13.21875" style="424" customWidth="1"/>
    <col min="1292" max="1536" width="8.88671875" style="424"/>
    <col min="1537" max="1537" width="5.21875" style="424" customWidth="1"/>
    <col min="1538" max="1541" width="7.88671875" style="424" customWidth="1"/>
    <col min="1542" max="1542" width="11.21875" style="424" customWidth="1"/>
    <col min="1543" max="1545" width="7.88671875" style="424" customWidth="1"/>
    <col min="1546" max="1546" width="15.77734375" style="424" customWidth="1"/>
    <col min="1547" max="1547" width="13.21875" style="424" customWidth="1"/>
    <col min="1548" max="1792" width="8.88671875" style="424"/>
    <col min="1793" max="1793" width="5.21875" style="424" customWidth="1"/>
    <col min="1794" max="1797" width="7.88671875" style="424" customWidth="1"/>
    <col min="1798" max="1798" width="11.21875" style="424" customWidth="1"/>
    <col min="1799" max="1801" width="7.88671875" style="424" customWidth="1"/>
    <col min="1802" max="1802" width="15.77734375" style="424" customWidth="1"/>
    <col min="1803" max="1803" width="13.21875" style="424" customWidth="1"/>
    <col min="1804" max="2048" width="8.88671875" style="424"/>
    <col min="2049" max="2049" width="5.21875" style="424" customWidth="1"/>
    <col min="2050" max="2053" width="7.88671875" style="424" customWidth="1"/>
    <col min="2054" max="2054" width="11.21875" style="424" customWidth="1"/>
    <col min="2055" max="2057" width="7.88671875" style="424" customWidth="1"/>
    <col min="2058" max="2058" width="15.77734375" style="424" customWidth="1"/>
    <col min="2059" max="2059" width="13.21875" style="424" customWidth="1"/>
    <col min="2060" max="2304" width="8.88671875" style="424"/>
    <col min="2305" max="2305" width="5.21875" style="424" customWidth="1"/>
    <col min="2306" max="2309" width="7.88671875" style="424" customWidth="1"/>
    <col min="2310" max="2310" width="11.21875" style="424" customWidth="1"/>
    <col min="2311" max="2313" width="7.88671875" style="424" customWidth="1"/>
    <col min="2314" max="2314" width="15.77734375" style="424" customWidth="1"/>
    <col min="2315" max="2315" width="13.21875" style="424" customWidth="1"/>
    <col min="2316" max="2560" width="8.88671875" style="424"/>
    <col min="2561" max="2561" width="5.21875" style="424" customWidth="1"/>
    <col min="2562" max="2565" width="7.88671875" style="424" customWidth="1"/>
    <col min="2566" max="2566" width="11.21875" style="424" customWidth="1"/>
    <col min="2567" max="2569" width="7.88671875" style="424" customWidth="1"/>
    <col min="2570" max="2570" width="15.77734375" style="424" customWidth="1"/>
    <col min="2571" max="2571" width="13.21875" style="424" customWidth="1"/>
    <col min="2572" max="2816" width="8.88671875" style="424"/>
    <col min="2817" max="2817" width="5.21875" style="424" customWidth="1"/>
    <col min="2818" max="2821" width="7.88671875" style="424" customWidth="1"/>
    <col min="2822" max="2822" width="11.21875" style="424" customWidth="1"/>
    <col min="2823" max="2825" width="7.88671875" style="424" customWidth="1"/>
    <col min="2826" max="2826" width="15.77734375" style="424" customWidth="1"/>
    <col min="2827" max="2827" width="13.21875" style="424" customWidth="1"/>
    <col min="2828" max="3072" width="8.88671875" style="424"/>
    <col min="3073" max="3073" width="5.21875" style="424" customWidth="1"/>
    <col min="3074" max="3077" width="7.88671875" style="424" customWidth="1"/>
    <col min="3078" max="3078" width="11.21875" style="424" customWidth="1"/>
    <col min="3079" max="3081" width="7.88671875" style="424" customWidth="1"/>
    <col min="3082" max="3082" width="15.77734375" style="424" customWidth="1"/>
    <col min="3083" max="3083" width="13.21875" style="424" customWidth="1"/>
    <col min="3084" max="3328" width="8.88671875" style="424"/>
    <col min="3329" max="3329" width="5.21875" style="424" customWidth="1"/>
    <col min="3330" max="3333" width="7.88671875" style="424" customWidth="1"/>
    <col min="3334" max="3334" width="11.21875" style="424" customWidth="1"/>
    <col min="3335" max="3337" width="7.88671875" style="424" customWidth="1"/>
    <col min="3338" max="3338" width="15.77734375" style="424" customWidth="1"/>
    <col min="3339" max="3339" width="13.21875" style="424" customWidth="1"/>
    <col min="3340" max="3584" width="8.88671875" style="424"/>
    <col min="3585" max="3585" width="5.21875" style="424" customWidth="1"/>
    <col min="3586" max="3589" width="7.88671875" style="424" customWidth="1"/>
    <col min="3590" max="3590" width="11.21875" style="424" customWidth="1"/>
    <col min="3591" max="3593" width="7.88671875" style="424" customWidth="1"/>
    <col min="3594" max="3594" width="15.77734375" style="424" customWidth="1"/>
    <col min="3595" max="3595" width="13.21875" style="424" customWidth="1"/>
    <col min="3596" max="3840" width="8.88671875" style="424"/>
    <col min="3841" max="3841" width="5.21875" style="424" customWidth="1"/>
    <col min="3842" max="3845" width="7.88671875" style="424" customWidth="1"/>
    <col min="3846" max="3846" width="11.21875" style="424" customWidth="1"/>
    <col min="3847" max="3849" width="7.88671875" style="424" customWidth="1"/>
    <col min="3850" max="3850" width="15.77734375" style="424" customWidth="1"/>
    <col min="3851" max="3851" width="13.21875" style="424" customWidth="1"/>
    <col min="3852" max="4096" width="8.88671875" style="424"/>
    <col min="4097" max="4097" width="5.21875" style="424" customWidth="1"/>
    <col min="4098" max="4101" width="7.88671875" style="424" customWidth="1"/>
    <col min="4102" max="4102" width="11.21875" style="424" customWidth="1"/>
    <col min="4103" max="4105" width="7.88671875" style="424" customWidth="1"/>
    <col min="4106" max="4106" width="15.77734375" style="424" customWidth="1"/>
    <col min="4107" max="4107" width="13.21875" style="424" customWidth="1"/>
    <col min="4108" max="4352" width="8.88671875" style="424"/>
    <col min="4353" max="4353" width="5.21875" style="424" customWidth="1"/>
    <col min="4354" max="4357" width="7.88671875" style="424" customWidth="1"/>
    <col min="4358" max="4358" width="11.21875" style="424" customWidth="1"/>
    <col min="4359" max="4361" width="7.88671875" style="424" customWidth="1"/>
    <col min="4362" max="4362" width="15.77734375" style="424" customWidth="1"/>
    <col min="4363" max="4363" width="13.21875" style="424" customWidth="1"/>
    <col min="4364" max="4608" width="8.88671875" style="424"/>
    <col min="4609" max="4609" width="5.21875" style="424" customWidth="1"/>
    <col min="4610" max="4613" width="7.88671875" style="424" customWidth="1"/>
    <col min="4614" max="4614" width="11.21875" style="424" customWidth="1"/>
    <col min="4615" max="4617" width="7.88671875" style="424" customWidth="1"/>
    <col min="4618" max="4618" width="15.77734375" style="424" customWidth="1"/>
    <col min="4619" max="4619" width="13.21875" style="424" customWidth="1"/>
    <col min="4620" max="4864" width="8.88671875" style="424"/>
    <col min="4865" max="4865" width="5.21875" style="424" customWidth="1"/>
    <col min="4866" max="4869" width="7.88671875" style="424" customWidth="1"/>
    <col min="4870" max="4870" width="11.21875" style="424" customWidth="1"/>
    <col min="4871" max="4873" width="7.88671875" style="424" customWidth="1"/>
    <col min="4874" max="4874" width="15.77734375" style="424" customWidth="1"/>
    <col min="4875" max="4875" width="13.21875" style="424" customWidth="1"/>
    <col min="4876" max="5120" width="8.88671875" style="424"/>
    <col min="5121" max="5121" width="5.21875" style="424" customWidth="1"/>
    <col min="5122" max="5125" width="7.88671875" style="424" customWidth="1"/>
    <col min="5126" max="5126" width="11.21875" style="424" customWidth="1"/>
    <col min="5127" max="5129" width="7.88671875" style="424" customWidth="1"/>
    <col min="5130" max="5130" width="15.77734375" style="424" customWidth="1"/>
    <col min="5131" max="5131" width="13.21875" style="424" customWidth="1"/>
    <col min="5132" max="5376" width="8.88671875" style="424"/>
    <col min="5377" max="5377" width="5.21875" style="424" customWidth="1"/>
    <col min="5378" max="5381" width="7.88671875" style="424" customWidth="1"/>
    <col min="5382" max="5382" width="11.21875" style="424" customWidth="1"/>
    <col min="5383" max="5385" width="7.88671875" style="424" customWidth="1"/>
    <col min="5386" max="5386" width="15.77734375" style="424" customWidth="1"/>
    <col min="5387" max="5387" width="13.21875" style="424" customWidth="1"/>
    <col min="5388" max="5632" width="8.88671875" style="424"/>
    <col min="5633" max="5633" width="5.21875" style="424" customWidth="1"/>
    <col min="5634" max="5637" width="7.88671875" style="424" customWidth="1"/>
    <col min="5638" max="5638" width="11.21875" style="424" customWidth="1"/>
    <col min="5639" max="5641" width="7.88671875" style="424" customWidth="1"/>
    <col min="5642" max="5642" width="15.77734375" style="424" customWidth="1"/>
    <col min="5643" max="5643" width="13.21875" style="424" customWidth="1"/>
    <col min="5644" max="5888" width="8.88671875" style="424"/>
    <col min="5889" max="5889" width="5.21875" style="424" customWidth="1"/>
    <col min="5890" max="5893" width="7.88671875" style="424" customWidth="1"/>
    <col min="5894" max="5894" width="11.21875" style="424" customWidth="1"/>
    <col min="5895" max="5897" width="7.88671875" style="424" customWidth="1"/>
    <col min="5898" max="5898" width="15.77734375" style="424" customWidth="1"/>
    <col min="5899" max="5899" width="13.21875" style="424" customWidth="1"/>
    <col min="5900" max="6144" width="8.88671875" style="424"/>
    <col min="6145" max="6145" width="5.21875" style="424" customWidth="1"/>
    <col min="6146" max="6149" width="7.88671875" style="424" customWidth="1"/>
    <col min="6150" max="6150" width="11.21875" style="424" customWidth="1"/>
    <col min="6151" max="6153" width="7.88671875" style="424" customWidth="1"/>
    <col min="6154" max="6154" width="15.77734375" style="424" customWidth="1"/>
    <col min="6155" max="6155" width="13.21875" style="424" customWidth="1"/>
    <col min="6156" max="6400" width="8.88671875" style="424"/>
    <col min="6401" max="6401" width="5.21875" style="424" customWidth="1"/>
    <col min="6402" max="6405" width="7.88671875" style="424" customWidth="1"/>
    <col min="6406" max="6406" width="11.21875" style="424" customWidth="1"/>
    <col min="6407" max="6409" width="7.88671875" style="424" customWidth="1"/>
    <col min="6410" max="6410" width="15.77734375" style="424" customWidth="1"/>
    <col min="6411" max="6411" width="13.21875" style="424" customWidth="1"/>
    <col min="6412" max="6656" width="8.88671875" style="424"/>
    <col min="6657" max="6657" width="5.21875" style="424" customWidth="1"/>
    <col min="6658" max="6661" width="7.88671875" style="424" customWidth="1"/>
    <col min="6662" max="6662" width="11.21875" style="424" customWidth="1"/>
    <col min="6663" max="6665" width="7.88671875" style="424" customWidth="1"/>
    <col min="6666" max="6666" width="15.77734375" style="424" customWidth="1"/>
    <col min="6667" max="6667" width="13.21875" style="424" customWidth="1"/>
    <col min="6668" max="6912" width="8.88671875" style="424"/>
    <col min="6913" max="6913" width="5.21875" style="424" customWidth="1"/>
    <col min="6914" max="6917" width="7.88671875" style="424" customWidth="1"/>
    <col min="6918" max="6918" width="11.21875" style="424" customWidth="1"/>
    <col min="6919" max="6921" width="7.88671875" style="424" customWidth="1"/>
    <col min="6922" max="6922" width="15.77734375" style="424" customWidth="1"/>
    <col min="6923" max="6923" width="13.21875" style="424" customWidth="1"/>
    <col min="6924" max="7168" width="8.88671875" style="424"/>
    <col min="7169" max="7169" width="5.21875" style="424" customWidth="1"/>
    <col min="7170" max="7173" width="7.88671875" style="424" customWidth="1"/>
    <col min="7174" max="7174" width="11.21875" style="424" customWidth="1"/>
    <col min="7175" max="7177" width="7.88671875" style="424" customWidth="1"/>
    <col min="7178" max="7178" width="15.77734375" style="424" customWidth="1"/>
    <col min="7179" max="7179" width="13.21875" style="424" customWidth="1"/>
    <col min="7180" max="7424" width="8.88671875" style="424"/>
    <col min="7425" max="7425" width="5.21875" style="424" customWidth="1"/>
    <col min="7426" max="7429" width="7.88671875" style="424" customWidth="1"/>
    <col min="7430" max="7430" width="11.21875" style="424" customWidth="1"/>
    <col min="7431" max="7433" width="7.88671875" style="424" customWidth="1"/>
    <col min="7434" max="7434" width="15.77734375" style="424" customWidth="1"/>
    <col min="7435" max="7435" width="13.21875" style="424" customWidth="1"/>
    <col min="7436" max="7680" width="8.88671875" style="424"/>
    <col min="7681" max="7681" width="5.21875" style="424" customWidth="1"/>
    <col min="7682" max="7685" width="7.88671875" style="424" customWidth="1"/>
    <col min="7686" max="7686" width="11.21875" style="424" customWidth="1"/>
    <col min="7687" max="7689" width="7.88671875" style="424" customWidth="1"/>
    <col min="7690" max="7690" width="15.77734375" style="424" customWidth="1"/>
    <col min="7691" max="7691" width="13.21875" style="424" customWidth="1"/>
    <col min="7692" max="7936" width="8.88671875" style="424"/>
    <col min="7937" max="7937" width="5.21875" style="424" customWidth="1"/>
    <col min="7938" max="7941" width="7.88671875" style="424" customWidth="1"/>
    <col min="7942" max="7942" width="11.21875" style="424" customWidth="1"/>
    <col min="7943" max="7945" width="7.88671875" style="424" customWidth="1"/>
    <col min="7946" max="7946" width="15.77734375" style="424" customWidth="1"/>
    <col min="7947" max="7947" width="13.21875" style="424" customWidth="1"/>
    <col min="7948" max="8192" width="8.88671875" style="424"/>
    <col min="8193" max="8193" width="5.21875" style="424" customWidth="1"/>
    <col min="8194" max="8197" width="7.88671875" style="424" customWidth="1"/>
    <col min="8198" max="8198" width="11.21875" style="424" customWidth="1"/>
    <col min="8199" max="8201" width="7.88671875" style="424" customWidth="1"/>
    <col min="8202" max="8202" width="15.77734375" style="424" customWidth="1"/>
    <col min="8203" max="8203" width="13.21875" style="424" customWidth="1"/>
    <col min="8204" max="8448" width="8.88671875" style="424"/>
    <col min="8449" max="8449" width="5.21875" style="424" customWidth="1"/>
    <col min="8450" max="8453" width="7.88671875" style="424" customWidth="1"/>
    <col min="8454" max="8454" width="11.21875" style="424" customWidth="1"/>
    <col min="8455" max="8457" width="7.88671875" style="424" customWidth="1"/>
    <col min="8458" max="8458" width="15.77734375" style="424" customWidth="1"/>
    <col min="8459" max="8459" width="13.21875" style="424" customWidth="1"/>
    <col min="8460" max="8704" width="8.88671875" style="424"/>
    <col min="8705" max="8705" width="5.21875" style="424" customWidth="1"/>
    <col min="8706" max="8709" width="7.88671875" style="424" customWidth="1"/>
    <col min="8710" max="8710" width="11.21875" style="424" customWidth="1"/>
    <col min="8711" max="8713" width="7.88671875" style="424" customWidth="1"/>
    <col min="8714" max="8714" width="15.77734375" style="424" customWidth="1"/>
    <col min="8715" max="8715" width="13.21875" style="424" customWidth="1"/>
    <col min="8716" max="8960" width="8.88671875" style="424"/>
    <col min="8961" max="8961" width="5.21875" style="424" customWidth="1"/>
    <col min="8962" max="8965" width="7.88671875" style="424" customWidth="1"/>
    <col min="8966" max="8966" width="11.21875" style="424" customWidth="1"/>
    <col min="8967" max="8969" width="7.88671875" style="424" customWidth="1"/>
    <col min="8970" max="8970" width="15.77734375" style="424" customWidth="1"/>
    <col min="8971" max="8971" width="13.21875" style="424" customWidth="1"/>
    <col min="8972" max="9216" width="8.88671875" style="424"/>
    <col min="9217" max="9217" width="5.21875" style="424" customWidth="1"/>
    <col min="9218" max="9221" width="7.88671875" style="424" customWidth="1"/>
    <col min="9222" max="9222" width="11.21875" style="424" customWidth="1"/>
    <col min="9223" max="9225" width="7.88671875" style="424" customWidth="1"/>
    <col min="9226" max="9226" width="15.77734375" style="424" customWidth="1"/>
    <col min="9227" max="9227" width="13.21875" style="424" customWidth="1"/>
    <col min="9228" max="9472" width="8.88671875" style="424"/>
    <col min="9473" max="9473" width="5.21875" style="424" customWidth="1"/>
    <col min="9474" max="9477" width="7.88671875" style="424" customWidth="1"/>
    <col min="9478" max="9478" width="11.21875" style="424" customWidth="1"/>
    <col min="9479" max="9481" width="7.88671875" style="424" customWidth="1"/>
    <col min="9482" max="9482" width="15.77734375" style="424" customWidth="1"/>
    <col min="9483" max="9483" width="13.21875" style="424" customWidth="1"/>
    <col min="9484" max="9728" width="8.88671875" style="424"/>
    <col min="9729" max="9729" width="5.21875" style="424" customWidth="1"/>
    <col min="9730" max="9733" width="7.88671875" style="424" customWidth="1"/>
    <col min="9734" max="9734" width="11.21875" style="424" customWidth="1"/>
    <col min="9735" max="9737" width="7.88671875" style="424" customWidth="1"/>
    <col min="9738" max="9738" width="15.77734375" style="424" customWidth="1"/>
    <col min="9739" max="9739" width="13.21875" style="424" customWidth="1"/>
    <col min="9740" max="9984" width="8.88671875" style="424"/>
    <col min="9985" max="9985" width="5.21875" style="424" customWidth="1"/>
    <col min="9986" max="9989" width="7.88671875" style="424" customWidth="1"/>
    <col min="9990" max="9990" width="11.21875" style="424" customWidth="1"/>
    <col min="9991" max="9993" width="7.88671875" style="424" customWidth="1"/>
    <col min="9994" max="9994" width="15.77734375" style="424" customWidth="1"/>
    <col min="9995" max="9995" width="13.21875" style="424" customWidth="1"/>
    <col min="9996" max="10240" width="8.88671875" style="424"/>
    <col min="10241" max="10241" width="5.21875" style="424" customWidth="1"/>
    <col min="10242" max="10245" width="7.88671875" style="424" customWidth="1"/>
    <col min="10246" max="10246" width="11.21875" style="424" customWidth="1"/>
    <col min="10247" max="10249" width="7.88671875" style="424" customWidth="1"/>
    <col min="10250" max="10250" width="15.77734375" style="424" customWidth="1"/>
    <col min="10251" max="10251" width="13.21875" style="424" customWidth="1"/>
    <col min="10252" max="10496" width="8.88671875" style="424"/>
    <col min="10497" max="10497" width="5.21875" style="424" customWidth="1"/>
    <col min="10498" max="10501" width="7.88671875" style="424" customWidth="1"/>
    <col min="10502" max="10502" width="11.21875" style="424" customWidth="1"/>
    <col min="10503" max="10505" width="7.88671875" style="424" customWidth="1"/>
    <col min="10506" max="10506" width="15.77734375" style="424" customWidth="1"/>
    <col min="10507" max="10507" width="13.21875" style="424" customWidth="1"/>
    <col min="10508" max="10752" width="8.88671875" style="424"/>
    <col min="10753" max="10753" width="5.21875" style="424" customWidth="1"/>
    <col min="10754" max="10757" width="7.88671875" style="424" customWidth="1"/>
    <col min="10758" max="10758" width="11.21875" style="424" customWidth="1"/>
    <col min="10759" max="10761" width="7.88671875" style="424" customWidth="1"/>
    <col min="10762" max="10762" width="15.77734375" style="424" customWidth="1"/>
    <col min="10763" max="10763" width="13.21875" style="424" customWidth="1"/>
    <col min="10764" max="11008" width="8.88671875" style="424"/>
    <col min="11009" max="11009" width="5.21875" style="424" customWidth="1"/>
    <col min="11010" max="11013" width="7.88671875" style="424" customWidth="1"/>
    <col min="11014" max="11014" width="11.21875" style="424" customWidth="1"/>
    <col min="11015" max="11017" width="7.88671875" style="424" customWidth="1"/>
    <col min="11018" max="11018" width="15.77734375" style="424" customWidth="1"/>
    <col min="11019" max="11019" width="13.21875" style="424" customWidth="1"/>
    <col min="11020" max="11264" width="8.88671875" style="424"/>
    <col min="11265" max="11265" width="5.21875" style="424" customWidth="1"/>
    <col min="11266" max="11269" width="7.88671875" style="424" customWidth="1"/>
    <col min="11270" max="11270" width="11.21875" style="424" customWidth="1"/>
    <col min="11271" max="11273" width="7.88671875" style="424" customWidth="1"/>
    <col min="11274" max="11274" width="15.77734375" style="424" customWidth="1"/>
    <col min="11275" max="11275" width="13.21875" style="424" customWidth="1"/>
    <col min="11276" max="11520" width="8.88671875" style="424"/>
    <col min="11521" max="11521" width="5.21875" style="424" customWidth="1"/>
    <col min="11522" max="11525" width="7.88671875" style="424" customWidth="1"/>
    <col min="11526" max="11526" width="11.21875" style="424" customWidth="1"/>
    <col min="11527" max="11529" width="7.88671875" style="424" customWidth="1"/>
    <col min="11530" max="11530" width="15.77734375" style="424" customWidth="1"/>
    <col min="11531" max="11531" width="13.21875" style="424" customWidth="1"/>
    <col min="11532" max="11776" width="8.88671875" style="424"/>
    <col min="11777" max="11777" width="5.21875" style="424" customWidth="1"/>
    <col min="11778" max="11781" width="7.88671875" style="424" customWidth="1"/>
    <col min="11782" max="11782" width="11.21875" style="424" customWidth="1"/>
    <col min="11783" max="11785" width="7.88671875" style="424" customWidth="1"/>
    <col min="11786" max="11786" width="15.77734375" style="424" customWidth="1"/>
    <col min="11787" max="11787" width="13.21875" style="424" customWidth="1"/>
    <col min="11788" max="12032" width="8.88671875" style="424"/>
    <col min="12033" max="12033" width="5.21875" style="424" customWidth="1"/>
    <col min="12034" max="12037" width="7.88671875" style="424" customWidth="1"/>
    <col min="12038" max="12038" width="11.21875" style="424" customWidth="1"/>
    <col min="12039" max="12041" width="7.88671875" style="424" customWidth="1"/>
    <col min="12042" max="12042" width="15.77734375" style="424" customWidth="1"/>
    <col min="12043" max="12043" width="13.21875" style="424" customWidth="1"/>
    <col min="12044" max="12288" width="8.88671875" style="424"/>
    <col min="12289" max="12289" width="5.21875" style="424" customWidth="1"/>
    <col min="12290" max="12293" width="7.88671875" style="424" customWidth="1"/>
    <col min="12294" max="12294" width="11.21875" style="424" customWidth="1"/>
    <col min="12295" max="12297" width="7.88671875" style="424" customWidth="1"/>
    <col min="12298" max="12298" width="15.77734375" style="424" customWidth="1"/>
    <col min="12299" max="12299" width="13.21875" style="424" customWidth="1"/>
    <col min="12300" max="12544" width="8.88671875" style="424"/>
    <col min="12545" max="12545" width="5.21875" style="424" customWidth="1"/>
    <col min="12546" max="12549" width="7.88671875" style="424" customWidth="1"/>
    <col min="12550" max="12550" width="11.21875" style="424" customWidth="1"/>
    <col min="12551" max="12553" width="7.88671875" style="424" customWidth="1"/>
    <col min="12554" max="12554" width="15.77734375" style="424" customWidth="1"/>
    <col min="12555" max="12555" width="13.21875" style="424" customWidth="1"/>
    <col min="12556" max="12800" width="8.88671875" style="424"/>
    <col min="12801" max="12801" width="5.21875" style="424" customWidth="1"/>
    <col min="12802" max="12805" width="7.88671875" style="424" customWidth="1"/>
    <col min="12806" max="12806" width="11.21875" style="424" customWidth="1"/>
    <col min="12807" max="12809" width="7.88671875" style="424" customWidth="1"/>
    <col min="12810" max="12810" width="15.77734375" style="424" customWidth="1"/>
    <col min="12811" max="12811" width="13.21875" style="424" customWidth="1"/>
    <col min="12812" max="13056" width="8.88671875" style="424"/>
    <col min="13057" max="13057" width="5.21875" style="424" customWidth="1"/>
    <col min="13058" max="13061" width="7.88671875" style="424" customWidth="1"/>
    <col min="13062" max="13062" width="11.21875" style="424" customWidth="1"/>
    <col min="13063" max="13065" width="7.88671875" style="424" customWidth="1"/>
    <col min="13066" max="13066" width="15.77734375" style="424" customWidth="1"/>
    <col min="13067" max="13067" width="13.21875" style="424" customWidth="1"/>
    <col min="13068" max="13312" width="8.88671875" style="424"/>
    <col min="13313" max="13313" width="5.21875" style="424" customWidth="1"/>
    <col min="13314" max="13317" width="7.88671875" style="424" customWidth="1"/>
    <col min="13318" max="13318" width="11.21875" style="424" customWidth="1"/>
    <col min="13319" max="13321" width="7.88671875" style="424" customWidth="1"/>
    <col min="13322" max="13322" width="15.77734375" style="424" customWidth="1"/>
    <col min="13323" max="13323" width="13.21875" style="424" customWidth="1"/>
    <col min="13324" max="13568" width="8.88671875" style="424"/>
    <col min="13569" max="13569" width="5.21875" style="424" customWidth="1"/>
    <col min="13570" max="13573" width="7.88671875" style="424" customWidth="1"/>
    <col min="13574" max="13574" width="11.21875" style="424" customWidth="1"/>
    <col min="13575" max="13577" width="7.88671875" style="424" customWidth="1"/>
    <col min="13578" max="13578" width="15.77734375" style="424" customWidth="1"/>
    <col min="13579" max="13579" width="13.21875" style="424" customWidth="1"/>
    <col min="13580" max="13824" width="8.88671875" style="424"/>
    <col min="13825" max="13825" width="5.21875" style="424" customWidth="1"/>
    <col min="13826" max="13829" width="7.88671875" style="424" customWidth="1"/>
    <col min="13830" max="13830" width="11.21875" style="424" customWidth="1"/>
    <col min="13831" max="13833" width="7.88671875" style="424" customWidth="1"/>
    <col min="13834" max="13834" width="15.77734375" style="424" customWidth="1"/>
    <col min="13835" max="13835" width="13.21875" style="424" customWidth="1"/>
    <col min="13836" max="14080" width="8.88671875" style="424"/>
    <col min="14081" max="14081" width="5.21875" style="424" customWidth="1"/>
    <col min="14082" max="14085" width="7.88671875" style="424" customWidth="1"/>
    <col min="14086" max="14086" width="11.21875" style="424" customWidth="1"/>
    <col min="14087" max="14089" width="7.88671875" style="424" customWidth="1"/>
    <col min="14090" max="14090" width="15.77734375" style="424" customWidth="1"/>
    <col min="14091" max="14091" width="13.21875" style="424" customWidth="1"/>
    <col min="14092" max="14336" width="8.88671875" style="424"/>
    <col min="14337" max="14337" width="5.21875" style="424" customWidth="1"/>
    <col min="14338" max="14341" width="7.88671875" style="424" customWidth="1"/>
    <col min="14342" max="14342" width="11.21875" style="424" customWidth="1"/>
    <col min="14343" max="14345" width="7.88671875" style="424" customWidth="1"/>
    <col min="14346" max="14346" width="15.77734375" style="424" customWidth="1"/>
    <col min="14347" max="14347" width="13.21875" style="424" customWidth="1"/>
    <col min="14348" max="14592" width="8.88671875" style="424"/>
    <col min="14593" max="14593" width="5.21875" style="424" customWidth="1"/>
    <col min="14594" max="14597" width="7.88671875" style="424" customWidth="1"/>
    <col min="14598" max="14598" width="11.21875" style="424" customWidth="1"/>
    <col min="14599" max="14601" width="7.88671875" style="424" customWidth="1"/>
    <col min="14602" max="14602" width="15.77734375" style="424" customWidth="1"/>
    <col min="14603" max="14603" width="13.21875" style="424" customWidth="1"/>
    <col min="14604" max="14848" width="8.88671875" style="424"/>
    <col min="14849" max="14849" width="5.21875" style="424" customWidth="1"/>
    <col min="14850" max="14853" width="7.88671875" style="424" customWidth="1"/>
    <col min="14854" max="14854" width="11.21875" style="424" customWidth="1"/>
    <col min="14855" max="14857" width="7.88671875" style="424" customWidth="1"/>
    <col min="14858" max="14858" width="15.77734375" style="424" customWidth="1"/>
    <col min="14859" max="14859" width="13.21875" style="424" customWidth="1"/>
    <col min="14860" max="15104" width="8.88671875" style="424"/>
    <col min="15105" max="15105" width="5.21875" style="424" customWidth="1"/>
    <col min="15106" max="15109" width="7.88671875" style="424" customWidth="1"/>
    <col min="15110" max="15110" width="11.21875" style="424" customWidth="1"/>
    <col min="15111" max="15113" width="7.88671875" style="424" customWidth="1"/>
    <col min="15114" max="15114" width="15.77734375" style="424" customWidth="1"/>
    <col min="15115" max="15115" width="13.21875" style="424" customWidth="1"/>
    <col min="15116" max="15360" width="8.88671875" style="424"/>
    <col min="15361" max="15361" width="5.21875" style="424" customWidth="1"/>
    <col min="15362" max="15365" width="7.88671875" style="424" customWidth="1"/>
    <col min="15366" max="15366" width="11.21875" style="424" customWidth="1"/>
    <col min="15367" max="15369" width="7.88671875" style="424" customWidth="1"/>
    <col min="15370" max="15370" width="15.77734375" style="424" customWidth="1"/>
    <col min="15371" max="15371" width="13.21875" style="424" customWidth="1"/>
    <col min="15372" max="15616" width="8.88671875" style="424"/>
    <col min="15617" max="15617" width="5.21875" style="424" customWidth="1"/>
    <col min="15618" max="15621" width="7.88671875" style="424" customWidth="1"/>
    <col min="15622" max="15622" width="11.21875" style="424" customWidth="1"/>
    <col min="15623" max="15625" width="7.88671875" style="424" customWidth="1"/>
    <col min="15626" max="15626" width="15.77734375" style="424" customWidth="1"/>
    <col min="15627" max="15627" width="13.21875" style="424" customWidth="1"/>
    <col min="15628" max="15872" width="8.88671875" style="424"/>
    <col min="15873" max="15873" width="5.21875" style="424" customWidth="1"/>
    <col min="15874" max="15877" width="7.88671875" style="424" customWidth="1"/>
    <col min="15878" max="15878" width="11.21875" style="424" customWidth="1"/>
    <col min="15879" max="15881" width="7.88671875" style="424" customWidth="1"/>
    <col min="15882" max="15882" width="15.77734375" style="424" customWidth="1"/>
    <col min="15883" max="15883" width="13.21875" style="424" customWidth="1"/>
    <col min="15884" max="16128" width="8.88671875" style="424"/>
    <col min="16129" max="16129" width="5.21875" style="424" customWidth="1"/>
    <col min="16130" max="16133" width="7.88671875" style="424" customWidth="1"/>
    <col min="16134" max="16134" width="11.21875" style="424" customWidth="1"/>
    <col min="16135" max="16137" width="7.88671875" style="424" customWidth="1"/>
    <col min="16138" max="16138" width="15.77734375" style="424" customWidth="1"/>
    <col min="16139" max="16139" width="13.21875" style="424" customWidth="1"/>
    <col min="16140" max="16384" width="8.88671875" style="424"/>
  </cols>
  <sheetData>
    <row r="1" spans="1:11" ht="27.75" customHeight="1" x14ac:dyDescent="0.2">
      <c r="A1" s="423"/>
      <c r="B1" s="423"/>
      <c r="G1" s="2283" t="s">
        <v>683</v>
      </c>
      <c r="H1" s="2283"/>
      <c r="I1" s="2283"/>
      <c r="J1" s="2283"/>
      <c r="K1" s="2283"/>
    </row>
    <row r="2" spans="1:11" ht="84.75" customHeight="1" x14ac:dyDescent="0.2">
      <c r="A2" s="2044" t="s">
        <v>1113</v>
      </c>
      <c r="B2" s="2235"/>
      <c r="C2" s="2235"/>
      <c r="D2" s="2235"/>
      <c r="E2" s="2235"/>
      <c r="F2" s="2235"/>
      <c r="G2" s="2235"/>
      <c r="H2" s="2235"/>
      <c r="I2" s="2235"/>
      <c r="J2" s="2235"/>
      <c r="K2" s="2235"/>
    </row>
    <row r="3" spans="1:11" ht="16.5" customHeight="1" thickBot="1" x14ac:dyDescent="0.25">
      <c r="A3" s="426"/>
      <c r="B3" s="529"/>
      <c r="C3" s="529"/>
      <c r="D3" s="529"/>
      <c r="E3" s="529"/>
      <c r="F3" s="529"/>
      <c r="G3" s="529"/>
      <c r="H3" s="529"/>
      <c r="I3" s="529"/>
      <c r="J3" s="529"/>
      <c r="K3" s="529"/>
    </row>
    <row r="4" spans="1:11" ht="16.5" customHeight="1" x14ac:dyDescent="0.2">
      <c r="A4" s="2311" t="s">
        <v>84</v>
      </c>
      <c r="B4" s="2299" t="s">
        <v>1114</v>
      </c>
      <c r="C4" s="2300"/>
      <c r="D4" s="2300"/>
      <c r="E4" s="2301"/>
      <c r="F4" s="2308" t="s">
        <v>1</v>
      </c>
      <c r="K4" s="530"/>
    </row>
    <row r="5" spans="1:11" ht="16.5" customHeight="1" x14ac:dyDescent="0.2">
      <c r="A5" s="2297"/>
      <c r="B5" s="2302"/>
      <c r="C5" s="2303"/>
      <c r="D5" s="2303"/>
      <c r="E5" s="2304"/>
      <c r="F5" s="2309"/>
      <c r="K5" s="530"/>
    </row>
    <row r="6" spans="1:11" ht="16.5" customHeight="1" thickBot="1" x14ac:dyDescent="0.25">
      <c r="A6" s="2298"/>
      <c r="B6" s="2305"/>
      <c r="C6" s="2306"/>
      <c r="D6" s="2306"/>
      <c r="E6" s="2307"/>
      <c r="F6" s="2310"/>
      <c r="K6" s="530"/>
    </row>
    <row r="7" spans="1:11" ht="16.5" customHeight="1" x14ac:dyDescent="0.2">
      <c r="A7" s="2297" t="s">
        <v>86</v>
      </c>
      <c r="B7" s="2299" t="s">
        <v>1115</v>
      </c>
      <c r="C7" s="2300"/>
      <c r="D7" s="2300"/>
      <c r="E7" s="2301"/>
      <c r="F7" s="2308" t="s">
        <v>1</v>
      </c>
      <c r="K7" s="530"/>
    </row>
    <row r="8" spans="1:11" ht="16.5" customHeight="1" x14ac:dyDescent="0.2">
      <c r="A8" s="2297"/>
      <c r="B8" s="2302"/>
      <c r="C8" s="2303"/>
      <c r="D8" s="2303"/>
      <c r="E8" s="2304"/>
      <c r="F8" s="2309"/>
      <c r="K8" s="530"/>
    </row>
    <row r="9" spans="1:11" ht="16.5" customHeight="1" thickBot="1" x14ac:dyDescent="0.25">
      <c r="A9" s="2298"/>
      <c r="B9" s="2305"/>
      <c r="C9" s="2306"/>
      <c r="D9" s="2306"/>
      <c r="E9" s="2307"/>
      <c r="F9" s="2310"/>
      <c r="K9" s="530"/>
    </row>
    <row r="10" spans="1:11" ht="18.75" customHeight="1" x14ac:dyDescent="0.2">
      <c r="A10" s="2297" t="s">
        <v>88</v>
      </c>
      <c r="B10" s="2299" t="s">
        <v>1116</v>
      </c>
      <c r="C10" s="2300"/>
      <c r="D10" s="2300"/>
      <c r="E10" s="2301"/>
      <c r="F10" s="2308" t="s">
        <v>680</v>
      </c>
      <c r="K10" s="530"/>
    </row>
    <row r="11" spans="1:11" ht="18.75" customHeight="1" x14ac:dyDescent="0.2">
      <c r="A11" s="2297"/>
      <c r="B11" s="2302"/>
      <c r="C11" s="2303"/>
      <c r="D11" s="2303"/>
      <c r="E11" s="2304"/>
      <c r="F11" s="2309"/>
      <c r="K11" s="530"/>
    </row>
    <row r="12" spans="1:11" ht="18.75" customHeight="1" thickBot="1" x14ac:dyDescent="0.25">
      <c r="A12" s="2298"/>
      <c r="B12" s="2305"/>
      <c r="C12" s="2306"/>
      <c r="D12" s="2306"/>
      <c r="E12" s="2307"/>
      <c r="F12" s="2310"/>
      <c r="K12" s="530"/>
    </row>
    <row r="13" spans="1:11" ht="15.75" customHeight="1" x14ac:dyDescent="0.2"/>
    <row r="14" spans="1:11" ht="15.75" customHeight="1" x14ac:dyDescent="0.2">
      <c r="A14" s="439" t="s">
        <v>1117</v>
      </c>
      <c r="B14" s="439"/>
      <c r="C14" s="439"/>
      <c r="D14" s="439"/>
      <c r="E14" s="439"/>
      <c r="F14" s="439"/>
      <c r="G14" s="439"/>
      <c r="H14" s="439"/>
      <c r="I14" s="439"/>
      <c r="J14" s="439"/>
      <c r="K14" s="439"/>
    </row>
    <row r="15" spans="1:11" s="439" customFormat="1" ht="30" customHeight="1" x14ac:dyDescent="0.2">
      <c r="A15" s="440"/>
      <c r="B15" s="2033" t="s">
        <v>62</v>
      </c>
      <c r="C15" s="2033"/>
      <c r="D15" s="2033" t="s">
        <v>686</v>
      </c>
      <c r="E15" s="2033"/>
      <c r="F15" s="2033" t="s">
        <v>687</v>
      </c>
      <c r="G15" s="2034"/>
      <c r="H15" s="2312" t="s">
        <v>1104</v>
      </c>
      <c r="I15" s="2245"/>
      <c r="J15" s="481" t="s">
        <v>1118</v>
      </c>
      <c r="K15" s="531" t="s">
        <v>1119</v>
      </c>
    </row>
    <row r="16" spans="1:11" s="439" customFormat="1" ht="17.25" customHeight="1" x14ac:dyDescent="0.2">
      <c r="A16" s="440">
        <v>1</v>
      </c>
      <c r="B16" s="2033"/>
      <c r="C16" s="2033"/>
      <c r="D16" s="2037"/>
      <c r="E16" s="2038"/>
      <c r="F16" s="2033"/>
      <c r="G16" s="2034"/>
      <c r="H16" s="2041"/>
      <c r="I16" s="2041"/>
      <c r="J16" s="447"/>
      <c r="K16" s="445"/>
    </row>
    <row r="17" spans="1:11" s="439" customFormat="1" ht="17.25" customHeight="1" x14ac:dyDescent="0.2">
      <c r="A17" s="440">
        <v>2</v>
      </c>
      <c r="B17" s="2033"/>
      <c r="C17" s="2033"/>
      <c r="D17" s="2037"/>
      <c r="E17" s="2038"/>
      <c r="F17" s="2033"/>
      <c r="G17" s="2034"/>
      <c r="H17" s="2041"/>
      <c r="I17" s="2041"/>
      <c r="J17" s="447"/>
      <c r="K17" s="445"/>
    </row>
    <row r="18" spans="1:11" s="439" customFormat="1" ht="17.25" customHeight="1" x14ac:dyDescent="0.2">
      <c r="A18" s="440">
        <v>3</v>
      </c>
      <c r="B18" s="2034"/>
      <c r="C18" s="2040"/>
      <c r="D18" s="2039"/>
      <c r="E18" s="2042"/>
      <c r="F18" s="2034"/>
      <c r="G18" s="2043"/>
      <c r="H18" s="2041"/>
      <c r="I18" s="2041"/>
      <c r="J18" s="447"/>
      <c r="K18" s="445"/>
    </row>
    <row r="19" spans="1:11" s="439" customFormat="1" ht="17.25" customHeight="1" x14ac:dyDescent="0.2">
      <c r="A19" s="440">
        <v>4</v>
      </c>
      <c r="B19" s="2034"/>
      <c r="C19" s="2040"/>
      <c r="D19" s="2039"/>
      <c r="E19" s="2042"/>
      <c r="F19" s="2034"/>
      <c r="G19" s="2043"/>
      <c r="H19" s="2041"/>
      <c r="I19" s="2041"/>
      <c r="J19" s="447"/>
      <c r="K19" s="445"/>
    </row>
    <row r="20" spans="1:11" s="439" customFormat="1" ht="17.25" customHeight="1" x14ac:dyDescent="0.2">
      <c r="A20" s="440">
        <v>5</v>
      </c>
      <c r="B20" s="2034"/>
      <c r="C20" s="2040"/>
      <c r="D20" s="2039"/>
      <c r="E20" s="2042"/>
      <c r="F20" s="2034"/>
      <c r="G20" s="2043"/>
      <c r="H20" s="2041"/>
      <c r="I20" s="2041"/>
      <c r="J20" s="447"/>
      <c r="K20" s="445"/>
    </row>
    <row r="21" spans="1:11" s="439" customFormat="1" ht="17.25" customHeight="1" x14ac:dyDescent="0.2">
      <c r="A21" s="440">
        <v>6</v>
      </c>
      <c r="B21" s="2034"/>
      <c r="C21" s="2040"/>
      <c r="D21" s="2039"/>
      <c r="E21" s="2042"/>
      <c r="F21" s="2034"/>
      <c r="G21" s="2043"/>
      <c r="H21" s="2041"/>
      <c r="I21" s="2041"/>
      <c r="J21" s="447"/>
      <c r="K21" s="448"/>
    </row>
    <row r="22" spans="1:11" s="439" customFormat="1" ht="17.25" customHeight="1" x14ac:dyDescent="0.2">
      <c r="A22" s="440">
        <v>7</v>
      </c>
      <c r="B22" s="2033"/>
      <c r="C22" s="2033"/>
      <c r="D22" s="2033"/>
      <c r="E22" s="2033"/>
      <c r="F22" s="2033"/>
      <c r="G22" s="2034"/>
      <c r="H22" s="2033"/>
      <c r="I22" s="2033"/>
      <c r="J22" s="445"/>
      <c r="K22" s="448"/>
    </row>
    <row r="23" spans="1:11" s="439" customFormat="1" ht="17.25" customHeight="1" x14ac:dyDescent="0.2">
      <c r="A23" s="440">
        <v>8</v>
      </c>
      <c r="B23" s="2033"/>
      <c r="C23" s="2033"/>
      <c r="D23" s="2033"/>
      <c r="E23" s="2033"/>
      <c r="F23" s="2033"/>
      <c r="G23" s="2034"/>
      <c r="H23" s="2033"/>
      <c r="I23" s="2033"/>
      <c r="J23" s="445"/>
      <c r="K23" s="448"/>
    </row>
    <row r="24" spans="1:11" s="439" customFormat="1" ht="17.25" customHeight="1" x14ac:dyDescent="0.2">
      <c r="A24" s="440">
        <v>9</v>
      </c>
      <c r="B24" s="2033"/>
      <c r="C24" s="2033"/>
      <c r="D24" s="2033"/>
      <c r="E24" s="2033"/>
      <c r="F24" s="2033"/>
      <c r="G24" s="2034"/>
      <c r="H24" s="2033"/>
      <c r="I24" s="2033"/>
      <c r="J24" s="445"/>
      <c r="K24" s="448"/>
    </row>
    <row r="25" spans="1:11" s="439" customFormat="1" ht="17.25" customHeight="1" x14ac:dyDescent="0.2">
      <c r="A25" s="440">
        <v>10</v>
      </c>
      <c r="B25" s="2033"/>
      <c r="C25" s="2033"/>
      <c r="D25" s="2033"/>
      <c r="E25" s="2033"/>
      <c r="F25" s="2033"/>
      <c r="G25" s="2034"/>
      <c r="H25" s="2033"/>
      <c r="I25" s="2033"/>
      <c r="J25" s="445"/>
      <c r="K25" s="448"/>
    </row>
    <row r="26" spans="1:11" s="439" customFormat="1" ht="17.25" customHeight="1" x14ac:dyDescent="0.2">
      <c r="A26" s="440">
        <v>11</v>
      </c>
      <c r="B26" s="2034"/>
      <c r="C26" s="2040"/>
      <c r="D26" s="2039"/>
      <c r="E26" s="2042"/>
      <c r="F26" s="2033"/>
      <c r="G26" s="2034"/>
      <c r="H26" s="2041"/>
      <c r="I26" s="2041"/>
      <c r="J26" s="447"/>
      <c r="K26" s="445"/>
    </row>
    <row r="27" spans="1:11" s="439" customFormat="1" ht="17.25" customHeight="1" x14ac:dyDescent="0.2">
      <c r="A27" s="440">
        <v>12</v>
      </c>
      <c r="B27" s="2033"/>
      <c r="C27" s="2033"/>
      <c r="D27" s="2037"/>
      <c r="E27" s="2038"/>
      <c r="F27" s="2033"/>
      <c r="G27" s="2034"/>
      <c r="H27" s="2041"/>
      <c r="I27" s="2041"/>
      <c r="J27" s="447"/>
      <c r="K27" s="445"/>
    </row>
    <row r="28" spans="1:11" s="439" customFormat="1" ht="17.25" customHeight="1" x14ac:dyDescent="0.2">
      <c r="A28" s="440">
        <v>13</v>
      </c>
      <c r="B28" s="2034"/>
      <c r="C28" s="2040"/>
      <c r="D28" s="2039"/>
      <c r="E28" s="2042"/>
      <c r="F28" s="2034"/>
      <c r="G28" s="2043"/>
      <c r="H28" s="2041"/>
      <c r="I28" s="2041"/>
      <c r="J28" s="447"/>
      <c r="K28" s="445"/>
    </row>
    <row r="29" spans="1:11" s="439" customFormat="1" ht="17.25" customHeight="1" x14ac:dyDescent="0.2">
      <c r="A29" s="440">
        <v>14</v>
      </c>
      <c r="B29" s="2033"/>
      <c r="C29" s="2033"/>
      <c r="D29" s="2037"/>
      <c r="E29" s="2038"/>
      <c r="F29" s="2033"/>
      <c r="G29" s="2034"/>
      <c r="H29" s="2041"/>
      <c r="I29" s="2041"/>
      <c r="J29" s="447"/>
      <c r="K29" s="445"/>
    </row>
    <row r="30" spans="1:11" s="439" customFormat="1" ht="17.25" customHeight="1" x14ac:dyDescent="0.2">
      <c r="A30" s="440">
        <v>15</v>
      </c>
      <c r="B30" s="2033"/>
      <c r="C30" s="2033"/>
      <c r="D30" s="2039"/>
      <c r="E30" s="2040"/>
      <c r="F30" s="2033"/>
      <c r="G30" s="2034"/>
      <c r="H30" s="2041"/>
      <c r="I30" s="2041"/>
      <c r="J30" s="447"/>
      <c r="K30" s="448"/>
    </row>
    <row r="31" spans="1:11" s="439" customFormat="1" ht="17.25" customHeight="1" x14ac:dyDescent="0.2">
      <c r="A31" s="440">
        <v>16</v>
      </c>
      <c r="B31" s="2033"/>
      <c r="C31" s="2033"/>
      <c r="D31" s="2041"/>
      <c r="E31" s="2033"/>
      <c r="F31" s="2033"/>
      <c r="G31" s="2034"/>
      <c r="H31" s="2041"/>
      <c r="I31" s="2041"/>
      <c r="J31" s="447"/>
      <c r="K31" s="448"/>
    </row>
    <row r="32" spans="1:11" s="439" customFormat="1" ht="17.25" customHeight="1" x14ac:dyDescent="0.2">
      <c r="A32" s="440">
        <v>17</v>
      </c>
      <c r="B32" s="2033"/>
      <c r="C32" s="2033"/>
      <c r="D32" s="2033"/>
      <c r="E32" s="2033"/>
      <c r="F32" s="2033"/>
      <c r="G32" s="2034"/>
      <c r="H32" s="2041"/>
      <c r="I32" s="2041"/>
      <c r="J32" s="447"/>
      <c r="K32" s="448"/>
    </row>
    <row r="33" spans="1:11" s="439" customFormat="1" ht="17.25" customHeight="1" x14ac:dyDescent="0.2">
      <c r="A33" s="440">
        <v>18</v>
      </c>
      <c r="B33" s="2033"/>
      <c r="C33" s="2033"/>
      <c r="D33" s="2033"/>
      <c r="E33" s="2033"/>
      <c r="F33" s="2033"/>
      <c r="G33" s="2034"/>
      <c r="H33" s="2041"/>
      <c r="I33" s="2041"/>
      <c r="J33" s="447"/>
      <c r="K33" s="448"/>
    </row>
    <row r="34" spans="1:11" s="439" customFormat="1" ht="17.25" customHeight="1" x14ac:dyDescent="0.2">
      <c r="A34" s="440">
        <v>19</v>
      </c>
      <c r="B34" s="2033"/>
      <c r="C34" s="2033"/>
      <c r="D34" s="2033"/>
      <c r="E34" s="2033"/>
      <c r="F34" s="2033"/>
      <c r="G34" s="2034"/>
      <c r="H34" s="2041"/>
      <c r="I34" s="2041"/>
      <c r="J34" s="447"/>
      <c r="K34" s="448"/>
    </row>
    <row r="35" spans="1:11" s="439" customFormat="1" ht="17.25" customHeight="1" x14ac:dyDescent="0.2">
      <c r="A35" s="440">
        <v>20</v>
      </c>
      <c r="B35" s="2033"/>
      <c r="C35" s="2033"/>
      <c r="D35" s="2033"/>
      <c r="E35" s="2033"/>
      <c r="F35" s="2033"/>
      <c r="G35" s="2034"/>
      <c r="H35" s="2041"/>
      <c r="I35" s="2041"/>
      <c r="J35" s="447"/>
      <c r="K35" s="448"/>
    </row>
    <row r="36" spans="1:11" s="439" customFormat="1" ht="17.25" customHeight="1" x14ac:dyDescent="0.2">
      <c r="A36" s="440">
        <v>21</v>
      </c>
      <c r="B36" s="2033"/>
      <c r="C36" s="2033"/>
      <c r="D36" s="2284"/>
      <c r="E36" s="2285"/>
      <c r="F36" s="2033"/>
      <c r="G36" s="2034"/>
      <c r="H36" s="2041"/>
      <c r="I36" s="2041"/>
      <c r="J36" s="447"/>
      <c r="K36" s="445"/>
    </row>
    <row r="37" spans="1:11" s="439" customFormat="1" ht="17.25" customHeight="1" x14ac:dyDescent="0.2">
      <c r="A37" s="440">
        <v>22</v>
      </c>
      <c r="B37" s="2033"/>
      <c r="C37" s="2033"/>
      <c r="D37" s="2284"/>
      <c r="E37" s="2285"/>
      <c r="F37" s="2033"/>
      <c r="G37" s="2034"/>
      <c r="H37" s="2041"/>
      <c r="I37" s="2041"/>
      <c r="J37" s="447"/>
      <c r="K37" s="445"/>
    </row>
    <row r="38" spans="1:11" s="439" customFormat="1" ht="17.25" customHeight="1" x14ac:dyDescent="0.2">
      <c r="A38" s="440">
        <v>23</v>
      </c>
      <c r="B38" s="2033"/>
      <c r="C38" s="2033"/>
      <c r="D38" s="2284"/>
      <c r="E38" s="2285"/>
      <c r="F38" s="2033"/>
      <c r="G38" s="2034"/>
      <c r="H38" s="2041"/>
      <c r="I38" s="2041"/>
      <c r="J38" s="447"/>
      <c r="K38" s="445"/>
    </row>
    <row r="39" spans="1:11" s="439" customFormat="1" ht="17.25" customHeight="1" x14ac:dyDescent="0.2">
      <c r="A39" s="440">
        <v>24</v>
      </c>
      <c r="B39" s="2033"/>
      <c r="C39" s="2033"/>
      <c r="D39" s="2284"/>
      <c r="E39" s="2285"/>
      <c r="F39" s="2033"/>
      <c r="G39" s="2034"/>
      <c r="H39" s="2041"/>
      <c r="I39" s="2041"/>
      <c r="J39" s="447"/>
      <c r="K39" s="448"/>
    </row>
    <row r="40" spans="1:11" s="439" customFormat="1" ht="17.25" customHeight="1" x14ac:dyDescent="0.2">
      <c r="A40" s="440">
        <v>25</v>
      </c>
      <c r="B40" s="2033"/>
      <c r="C40" s="2033"/>
      <c r="D40" s="2284"/>
      <c r="E40" s="2285"/>
      <c r="F40" s="2033"/>
      <c r="G40" s="2034"/>
      <c r="H40" s="2041"/>
      <c r="I40" s="2041"/>
      <c r="J40" s="447"/>
      <c r="K40" s="448"/>
    </row>
    <row r="41" spans="1:11" s="439" customFormat="1" ht="17.25" customHeight="1" x14ac:dyDescent="0.2">
      <c r="A41" s="440">
        <v>26</v>
      </c>
      <c r="B41" s="2033"/>
      <c r="C41" s="2033"/>
      <c r="D41" s="2033"/>
      <c r="E41" s="2033"/>
      <c r="F41" s="2033"/>
      <c r="G41" s="2034"/>
      <c r="H41" s="2041"/>
      <c r="I41" s="2041"/>
      <c r="J41" s="447"/>
      <c r="K41" s="448"/>
    </row>
    <row r="42" spans="1:11" s="439" customFormat="1" ht="17.25" customHeight="1" x14ac:dyDescent="0.2">
      <c r="A42" s="440">
        <v>27</v>
      </c>
      <c r="B42" s="2033"/>
      <c r="C42" s="2033"/>
      <c r="D42" s="2033"/>
      <c r="E42" s="2033"/>
      <c r="F42" s="2033"/>
      <c r="G42" s="2034"/>
      <c r="H42" s="2041"/>
      <c r="I42" s="2041"/>
      <c r="J42" s="447"/>
      <c r="K42" s="448"/>
    </row>
    <row r="43" spans="1:11" s="439" customFormat="1" ht="17.25" customHeight="1" x14ac:dyDescent="0.2">
      <c r="A43" s="440">
        <v>28</v>
      </c>
      <c r="B43" s="2033"/>
      <c r="C43" s="2033"/>
      <c r="D43" s="2033"/>
      <c r="E43" s="2033"/>
      <c r="F43" s="2033"/>
      <c r="G43" s="2034"/>
      <c r="H43" s="2041"/>
      <c r="I43" s="2041"/>
      <c r="J43" s="447"/>
      <c r="K43" s="448"/>
    </row>
    <row r="44" spans="1:11" s="439" customFormat="1" ht="17.25" customHeight="1" x14ac:dyDescent="0.2">
      <c r="A44" s="440">
        <v>29</v>
      </c>
      <c r="B44" s="2033"/>
      <c r="C44" s="2033"/>
      <c r="D44" s="2033"/>
      <c r="E44" s="2033"/>
      <c r="F44" s="2033"/>
      <c r="G44" s="2034"/>
      <c r="H44" s="2041"/>
      <c r="I44" s="2041"/>
      <c r="J44" s="447"/>
      <c r="K44" s="448"/>
    </row>
    <row r="45" spans="1:11" s="439" customFormat="1" ht="17.25" customHeight="1" x14ac:dyDescent="0.2">
      <c r="A45" s="440">
        <v>30</v>
      </c>
      <c r="B45" s="2033"/>
      <c r="C45" s="2033"/>
      <c r="D45" s="2033"/>
      <c r="E45" s="2033"/>
      <c r="F45" s="2033"/>
      <c r="G45" s="2034"/>
      <c r="H45" s="2041"/>
      <c r="I45" s="2041"/>
      <c r="J45" s="447"/>
      <c r="K45" s="448"/>
    </row>
    <row r="46" spans="1:11" ht="30" customHeight="1" x14ac:dyDescent="0.2">
      <c r="A46" s="2035" t="s">
        <v>1120</v>
      </c>
      <c r="B46" s="2036"/>
      <c r="C46" s="2036"/>
      <c r="D46" s="2036"/>
      <c r="E46" s="2036"/>
      <c r="F46" s="2036"/>
      <c r="G46" s="2036"/>
      <c r="H46" s="2036"/>
      <c r="I46" s="2036"/>
      <c r="J46" s="2036"/>
      <c r="K46" s="2036"/>
    </row>
    <row r="47" spans="1:11" ht="30" customHeight="1" x14ac:dyDescent="0.2">
      <c r="A47" s="2036"/>
      <c r="B47" s="2036"/>
      <c r="C47" s="2036"/>
      <c r="D47" s="2036"/>
      <c r="E47" s="2036"/>
      <c r="F47" s="2036"/>
      <c r="G47" s="2036"/>
      <c r="H47" s="2036"/>
      <c r="I47" s="2036"/>
      <c r="J47" s="2036"/>
      <c r="K47" s="2036"/>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5"/>
  <pageMargins left="0.7" right="0.7" top="0.75" bottom="0.75" header="0.3" footer="0.3"/>
  <pageSetup paperSize="9" scale="8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J15"/>
  <sheetViews>
    <sheetView showGridLines="0" view="pageBreakPreview" zoomScaleNormal="100" zoomScaleSheetLayoutView="100" workbookViewId="0">
      <selection activeCell="AF23" sqref="AF23"/>
    </sheetView>
  </sheetViews>
  <sheetFormatPr defaultRowHeight="13.2" x14ac:dyDescent="0.2"/>
  <cols>
    <col min="1" max="1" width="0.77734375" customWidth="1"/>
    <col min="2" max="2" width="24.21875" customWidth="1"/>
    <col min="3" max="3" width="4" customWidth="1"/>
    <col min="4" max="6" width="20.109375" customWidth="1"/>
    <col min="7" max="7" width="3.109375" customWidth="1"/>
    <col min="8" max="8" width="0.77734375" customWidth="1"/>
    <col min="9" max="9" width="3.77734375" customWidth="1"/>
    <col min="10" max="10" width="2.44140625" customWidth="1"/>
    <col min="12" max="12" width="14" customWidth="1"/>
  </cols>
  <sheetData>
    <row r="1" spans="1:10" ht="27.75" customHeight="1" x14ac:dyDescent="0.2">
      <c r="A1" s="5"/>
      <c r="H1" s="5"/>
    </row>
    <row r="2" spans="1:10" ht="27.75" customHeight="1" x14ac:dyDescent="0.2">
      <c r="A2" s="5"/>
      <c r="F2" s="1525" t="s">
        <v>45</v>
      </c>
      <c r="G2" s="1525"/>
      <c r="H2" s="5"/>
    </row>
    <row r="3" spans="1:10" ht="27.75" customHeight="1" x14ac:dyDescent="0.2">
      <c r="A3" s="5"/>
      <c r="F3" s="54"/>
      <c r="G3" s="54"/>
      <c r="H3" s="5"/>
    </row>
    <row r="4" spans="1:10" ht="36" customHeight="1" x14ac:dyDescent="0.2">
      <c r="B4" s="1526" t="s">
        <v>46</v>
      </c>
      <c r="C4" s="1527"/>
      <c r="D4" s="1527"/>
      <c r="E4" s="1527"/>
      <c r="F4" s="1527"/>
      <c r="G4" s="1527"/>
    </row>
    <row r="5" spans="1:10" ht="36" customHeight="1" x14ac:dyDescent="0.2">
      <c r="A5" s="55"/>
      <c r="B5" s="55"/>
      <c r="C5" s="55"/>
      <c r="D5" s="55"/>
      <c r="E5" s="55"/>
      <c r="F5" s="55"/>
      <c r="G5" s="55"/>
      <c r="H5" s="55"/>
    </row>
    <row r="6" spans="1:10" ht="36" customHeight="1" x14ac:dyDescent="0.2">
      <c r="A6" s="55"/>
      <c r="B6" s="6" t="s">
        <v>47</v>
      </c>
      <c r="C6" s="1528"/>
      <c r="D6" s="1529"/>
      <c r="E6" s="1529"/>
      <c r="F6" s="1529"/>
      <c r="G6" s="1530"/>
      <c r="H6" s="55"/>
    </row>
    <row r="7" spans="1:10" ht="55.5" customHeight="1" x14ac:dyDescent="0.2">
      <c r="B7" s="7" t="s">
        <v>48</v>
      </c>
      <c r="C7" s="1531" t="s">
        <v>112</v>
      </c>
      <c r="D7" s="1531"/>
      <c r="E7" s="1531"/>
      <c r="F7" s="1531"/>
      <c r="G7" s="1532"/>
    </row>
    <row r="8" spans="1:10" ht="55.5" customHeight="1" x14ac:dyDescent="0.2">
      <c r="B8" s="8" t="s">
        <v>49</v>
      </c>
      <c r="C8" s="1533" t="s">
        <v>50</v>
      </c>
      <c r="D8" s="1534"/>
      <c r="E8" s="1534"/>
      <c r="F8" s="1534"/>
      <c r="G8" s="1535"/>
    </row>
    <row r="9" spans="1:10" ht="117" customHeight="1" x14ac:dyDescent="0.2">
      <c r="B9" s="8" t="s">
        <v>51</v>
      </c>
      <c r="C9" s="1536" t="s">
        <v>52</v>
      </c>
      <c r="D9" s="1537"/>
      <c r="E9" s="1537"/>
      <c r="F9" s="1537"/>
      <c r="G9" s="1538"/>
    </row>
    <row r="11" spans="1:10" ht="17.25" customHeight="1" x14ac:dyDescent="0.2">
      <c r="B11" s="1519" t="s">
        <v>53</v>
      </c>
      <c r="C11" s="1520"/>
      <c r="D11" s="1520"/>
      <c r="E11" s="1520"/>
      <c r="F11" s="1520"/>
      <c r="G11" s="1520"/>
      <c r="I11" s="9"/>
      <c r="J11" s="9"/>
    </row>
    <row r="12" spans="1:10" ht="34.5" customHeight="1" x14ac:dyDescent="0.2">
      <c r="B12" s="1521" t="s">
        <v>54</v>
      </c>
      <c r="C12" s="1522"/>
      <c r="D12" s="1522"/>
      <c r="E12" s="1522"/>
      <c r="F12" s="1522"/>
      <c r="G12" s="1522"/>
      <c r="I12" s="9"/>
      <c r="J12" s="9"/>
    </row>
    <row r="13" spans="1:10" ht="34.5" customHeight="1" x14ac:dyDescent="0.2">
      <c r="B13" s="1523" t="s">
        <v>55</v>
      </c>
      <c r="C13" s="1523"/>
      <c r="D13" s="1523"/>
      <c r="E13" s="1523"/>
      <c r="F13" s="1523"/>
      <c r="G13" s="1523"/>
      <c r="I13" s="9"/>
      <c r="J13" s="9"/>
    </row>
    <row r="14" spans="1:10" x14ac:dyDescent="0.2">
      <c r="B14" s="1524" t="s">
        <v>56</v>
      </c>
      <c r="C14" s="1520"/>
      <c r="D14" s="1520"/>
      <c r="E14" s="1520"/>
      <c r="F14" s="1520"/>
      <c r="G14" s="1520"/>
    </row>
    <row r="15" spans="1:10" x14ac:dyDescent="0.2">
      <c r="B15" s="52"/>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9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Q349"/>
  <sheetViews>
    <sheetView showGridLines="0" view="pageBreakPreview" zoomScaleNormal="100" zoomScaleSheetLayoutView="100" workbookViewId="0">
      <selection activeCell="AF23" sqref="AF23"/>
    </sheetView>
  </sheetViews>
  <sheetFormatPr defaultColWidth="9" defaultRowHeight="13.2" x14ac:dyDescent="0.2"/>
  <cols>
    <col min="1" max="1" width="1.109375" style="11" customWidth="1"/>
    <col min="2" max="14" width="2.6640625" style="11" customWidth="1"/>
    <col min="15" max="16" width="26.6640625" style="11" customWidth="1"/>
    <col min="17" max="17" width="1.109375" style="11" customWidth="1"/>
    <col min="18" max="46" width="2.6640625" style="11" customWidth="1"/>
    <col min="47" max="16384" width="9" style="11"/>
  </cols>
  <sheetData>
    <row r="1" spans="1:17" customFormat="1" ht="33" customHeight="1" x14ac:dyDescent="0.2">
      <c r="A1" s="5"/>
      <c r="B1" s="1525" t="s">
        <v>45</v>
      </c>
      <c r="C1" s="1520"/>
      <c r="D1" s="1520"/>
      <c r="E1" s="1520"/>
      <c r="F1" s="1520"/>
      <c r="G1" s="1520"/>
      <c r="H1" s="1520"/>
      <c r="I1" s="1520"/>
      <c r="J1" s="1520"/>
      <c r="K1" s="1520"/>
      <c r="L1" s="1520"/>
      <c r="M1" s="1520"/>
      <c r="N1" s="1520"/>
      <c r="O1" s="1520"/>
      <c r="P1" s="1520"/>
      <c r="Q1" s="5"/>
    </row>
    <row r="2" spans="1:17" customFormat="1" ht="21.75" customHeight="1" x14ac:dyDescent="0.2">
      <c r="A2" s="5"/>
      <c r="B2" s="1525"/>
      <c r="C2" s="1520"/>
      <c r="D2" s="1520"/>
      <c r="E2" s="1520"/>
      <c r="F2" s="1520"/>
      <c r="G2" s="1520"/>
      <c r="H2" s="1520"/>
      <c r="I2" s="1520"/>
      <c r="J2" s="1520"/>
      <c r="K2" s="1520"/>
      <c r="L2" s="1520"/>
      <c r="M2" s="1520"/>
      <c r="N2" s="1520"/>
      <c r="O2" s="1520"/>
      <c r="P2" s="1520"/>
      <c r="Q2" s="5"/>
    </row>
    <row r="3" spans="1:17" s="10" customFormat="1" ht="21" customHeight="1" x14ac:dyDescent="0.2">
      <c r="B3" s="1576" t="s">
        <v>57</v>
      </c>
      <c r="C3" s="1576"/>
      <c r="D3" s="1576"/>
      <c r="E3" s="1576"/>
      <c r="F3" s="1576"/>
      <c r="G3" s="1576"/>
      <c r="H3" s="1576"/>
      <c r="I3" s="1576"/>
      <c r="J3" s="1576"/>
      <c r="K3" s="1576"/>
      <c r="L3" s="1576"/>
      <c r="M3" s="1576"/>
      <c r="N3" s="1576"/>
      <c r="O3" s="1576"/>
      <c r="P3" s="1576"/>
    </row>
    <row r="4" spans="1:17" customFormat="1" ht="27" customHeight="1" thickBot="1" x14ac:dyDescent="0.25">
      <c r="A4" s="55"/>
      <c r="B4" s="1577"/>
      <c r="C4" s="1578"/>
      <c r="D4" s="1578"/>
      <c r="E4" s="1578"/>
      <c r="F4" s="1578"/>
      <c r="G4" s="1578"/>
      <c r="H4" s="1578"/>
      <c r="I4" s="1578"/>
      <c r="J4" s="1578"/>
      <c r="K4" s="1578"/>
      <c r="L4" s="1578"/>
      <c r="M4" s="1578"/>
      <c r="N4" s="1578"/>
      <c r="O4" s="1578"/>
      <c r="P4" s="1578"/>
      <c r="Q4" s="55"/>
    </row>
    <row r="5" spans="1:17" customFormat="1" ht="36" customHeight="1" x14ac:dyDescent="0.2">
      <c r="A5" s="55"/>
      <c r="B5" s="1579" t="s">
        <v>47</v>
      </c>
      <c r="C5" s="1580"/>
      <c r="D5" s="1580"/>
      <c r="E5" s="1580"/>
      <c r="F5" s="1580"/>
      <c r="G5" s="1580"/>
      <c r="H5" s="1580"/>
      <c r="I5" s="1580"/>
      <c r="J5" s="1580"/>
      <c r="K5" s="1580"/>
      <c r="L5" s="1580"/>
      <c r="M5" s="1580"/>
      <c r="N5" s="1581"/>
      <c r="O5" s="1582"/>
      <c r="P5" s="1583"/>
      <c r="Q5" s="55"/>
    </row>
    <row r="6" spans="1:17" customFormat="1" ht="36" customHeight="1" x14ac:dyDescent="0.2">
      <c r="B6" s="1562" t="s">
        <v>58</v>
      </c>
      <c r="C6" s="1534"/>
      <c r="D6" s="1534"/>
      <c r="E6" s="1534"/>
      <c r="F6" s="1534"/>
      <c r="G6" s="1534"/>
      <c r="H6" s="1534"/>
      <c r="I6" s="1534"/>
      <c r="J6" s="1534"/>
      <c r="K6" s="1534"/>
      <c r="L6" s="1534"/>
      <c r="M6" s="1534"/>
      <c r="N6" s="1535"/>
      <c r="O6" s="1563" t="s">
        <v>112</v>
      </c>
      <c r="P6" s="1564"/>
    </row>
    <row r="7" spans="1:17" ht="36" customHeight="1" x14ac:dyDescent="0.2">
      <c r="B7" s="1565" t="s">
        <v>59</v>
      </c>
      <c r="C7" s="1566"/>
      <c r="D7" s="1566"/>
      <c r="E7" s="1566"/>
      <c r="F7" s="1566"/>
      <c r="G7" s="1566"/>
      <c r="H7" s="1566"/>
      <c r="I7" s="1566"/>
      <c r="J7" s="1566"/>
      <c r="K7" s="1566"/>
      <c r="L7" s="1566"/>
      <c r="M7" s="1566"/>
      <c r="N7" s="1567"/>
      <c r="O7" s="1568" t="s">
        <v>60</v>
      </c>
      <c r="P7" s="1569"/>
    </row>
    <row r="8" spans="1:17" ht="21" customHeight="1" x14ac:dyDescent="0.2">
      <c r="B8" s="1570" t="s">
        <v>61</v>
      </c>
      <c r="C8" s="1571"/>
      <c r="D8" s="1571"/>
      <c r="E8" s="1571"/>
      <c r="F8" s="1571"/>
      <c r="G8" s="1571" t="s">
        <v>62</v>
      </c>
      <c r="H8" s="1571"/>
      <c r="I8" s="1571"/>
      <c r="J8" s="1571"/>
      <c r="K8" s="1571"/>
      <c r="L8" s="1571"/>
      <c r="M8" s="1571"/>
      <c r="N8" s="1571"/>
      <c r="O8" s="1572" t="s">
        <v>63</v>
      </c>
      <c r="P8" s="1575" t="s">
        <v>64</v>
      </c>
    </row>
    <row r="9" spans="1:17" ht="21" customHeight="1" x14ac:dyDescent="0.2">
      <c r="B9" s="1570"/>
      <c r="C9" s="1571"/>
      <c r="D9" s="1571"/>
      <c r="E9" s="1571"/>
      <c r="F9" s="1571"/>
      <c r="G9" s="1571"/>
      <c r="H9" s="1571"/>
      <c r="I9" s="1571"/>
      <c r="J9" s="1571"/>
      <c r="K9" s="1571"/>
      <c r="L9" s="1571"/>
      <c r="M9" s="1571"/>
      <c r="N9" s="1571"/>
      <c r="O9" s="1573"/>
      <c r="P9" s="1575"/>
    </row>
    <row r="10" spans="1:17" ht="21" customHeight="1" x14ac:dyDescent="0.2">
      <c r="B10" s="1570"/>
      <c r="C10" s="1571"/>
      <c r="D10" s="1571"/>
      <c r="E10" s="1571"/>
      <c r="F10" s="1571"/>
      <c r="G10" s="1571"/>
      <c r="H10" s="1571"/>
      <c r="I10" s="1571"/>
      <c r="J10" s="1571"/>
      <c r="K10" s="1571"/>
      <c r="L10" s="1571"/>
      <c r="M10" s="1571"/>
      <c r="N10" s="1571"/>
      <c r="O10" s="1574"/>
      <c r="P10" s="1575"/>
    </row>
    <row r="11" spans="1:17" ht="21" customHeight="1" x14ac:dyDescent="0.2">
      <c r="B11" s="1560"/>
      <c r="C11" s="1561"/>
      <c r="D11" s="1561"/>
      <c r="E11" s="1561"/>
      <c r="F11" s="1561"/>
      <c r="G11" s="1561"/>
      <c r="H11" s="1561"/>
      <c r="I11" s="1561"/>
      <c r="J11" s="1561"/>
      <c r="K11" s="1561"/>
      <c r="L11" s="1561"/>
      <c r="M11" s="1561"/>
      <c r="N11" s="1561"/>
      <c r="O11" s="60"/>
      <c r="P11" s="12"/>
    </row>
    <row r="12" spans="1:17" ht="21" customHeight="1" x14ac:dyDescent="0.2">
      <c r="B12" s="1560"/>
      <c r="C12" s="1561"/>
      <c r="D12" s="1561"/>
      <c r="E12" s="1561"/>
      <c r="F12" s="1561"/>
      <c r="G12" s="1561"/>
      <c r="H12" s="1561"/>
      <c r="I12" s="1561"/>
      <c r="J12" s="1561"/>
      <c r="K12" s="1561"/>
      <c r="L12" s="1561"/>
      <c r="M12" s="1561"/>
      <c r="N12" s="1561"/>
      <c r="O12" s="60"/>
      <c r="P12" s="12"/>
    </row>
    <row r="13" spans="1:17" ht="21" customHeight="1" x14ac:dyDescent="0.2">
      <c r="B13" s="1560"/>
      <c r="C13" s="1561"/>
      <c r="D13" s="1561"/>
      <c r="E13" s="1561"/>
      <c r="F13" s="1561"/>
      <c r="G13" s="1561"/>
      <c r="H13" s="1561"/>
      <c r="I13" s="1561"/>
      <c r="J13" s="1561"/>
      <c r="K13" s="1561"/>
      <c r="L13" s="1561"/>
      <c r="M13" s="1561"/>
      <c r="N13" s="1561"/>
      <c r="O13" s="60"/>
      <c r="P13" s="12"/>
    </row>
    <row r="14" spans="1:17" ht="21" customHeight="1" x14ac:dyDescent="0.2">
      <c r="B14" s="1560"/>
      <c r="C14" s="1561"/>
      <c r="D14" s="1561"/>
      <c r="E14" s="1561"/>
      <c r="F14" s="1561"/>
      <c r="G14" s="1561"/>
      <c r="H14" s="1561"/>
      <c r="I14" s="1561"/>
      <c r="J14" s="1561"/>
      <c r="K14" s="1561"/>
      <c r="L14" s="1561"/>
      <c r="M14" s="1561"/>
      <c r="N14" s="1561"/>
      <c r="O14" s="60"/>
      <c r="P14" s="13"/>
    </row>
    <row r="15" spans="1:17" ht="21" customHeight="1" x14ac:dyDescent="0.2">
      <c r="B15" s="1560"/>
      <c r="C15" s="1561"/>
      <c r="D15" s="1561"/>
      <c r="E15" s="1561"/>
      <c r="F15" s="1561"/>
      <c r="G15" s="1561"/>
      <c r="H15" s="1561"/>
      <c r="I15" s="1561"/>
      <c r="J15" s="1561"/>
      <c r="K15" s="1561"/>
      <c r="L15" s="1561"/>
      <c r="M15" s="1561"/>
      <c r="N15" s="1561"/>
      <c r="O15" s="60"/>
      <c r="P15" s="13"/>
    </row>
    <row r="16" spans="1:17" ht="21" customHeight="1" x14ac:dyDescent="0.2">
      <c r="B16" s="1560"/>
      <c r="C16" s="1561"/>
      <c r="D16" s="1561"/>
      <c r="E16" s="1561"/>
      <c r="F16" s="1561"/>
      <c r="G16" s="1561"/>
      <c r="H16" s="1561"/>
      <c r="I16" s="1561"/>
      <c r="J16" s="1561"/>
      <c r="K16" s="1561"/>
      <c r="L16" s="1561"/>
      <c r="M16" s="1561"/>
      <c r="N16" s="1561"/>
      <c r="O16" s="60"/>
      <c r="P16" s="13"/>
    </row>
    <row r="17" spans="2:16" ht="21" customHeight="1" x14ac:dyDescent="0.2">
      <c r="B17" s="1560"/>
      <c r="C17" s="1561"/>
      <c r="D17" s="1561"/>
      <c r="E17" s="1561"/>
      <c r="F17" s="1561"/>
      <c r="G17" s="1561"/>
      <c r="H17" s="1561"/>
      <c r="I17" s="1561"/>
      <c r="J17" s="1561"/>
      <c r="K17" s="1561"/>
      <c r="L17" s="1561"/>
      <c r="M17" s="1561"/>
      <c r="N17" s="1561"/>
      <c r="O17" s="60"/>
      <c r="P17" s="13"/>
    </row>
    <row r="18" spans="2:16" ht="21" customHeight="1" x14ac:dyDescent="0.2">
      <c r="B18" s="1560"/>
      <c r="C18" s="1561"/>
      <c r="D18" s="1561"/>
      <c r="E18" s="1561"/>
      <c r="F18" s="1561"/>
      <c r="G18" s="1561"/>
      <c r="H18" s="1561"/>
      <c r="I18" s="1561"/>
      <c r="J18" s="1561"/>
      <c r="K18" s="1561"/>
      <c r="L18" s="1561"/>
      <c r="M18" s="1561"/>
      <c r="N18" s="1561"/>
      <c r="O18" s="60"/>
      <c r="P18" s="13"/>
    </row>
    <row r="19" spans="2:16" ht="21" customHeight="1" x14ac:dyDescent="0.2">
      <c r="B19" s="1560"/>
      <c r="C19" s="1561"/>
      <c r="D19" s="1561"/>
      <c r="E19" s="1561"/>
      <c r="F19" s="1561"/>
      <c r="G19" s="1561"/>
      <c r="H19" s="1561"/>
      <c r="I19" s="1561"/>
      <c r="J19" s="1561"/>
      <c r="K19" s="1561"/>
      <c r="L19" s="1561"/>
      <c r="M19" s="1561"/>
      <c r="N19" s="1561"/>
      <c r="O19" s="60"/>
      <c r="P19" s="13"/>
    </row>
    <row r="20" spans="2:16" ht="21" customHeight="1" x14ac:dyDescent="0.2">
      <c r="B20" s="1541"/>
      <c r="C20" s="1542"/>
      <c r="D20" s="1542"/>
      <c r="E20" s="1542"/>
      <c r="F20" s="1542"/>
      <c r="G20" s="1542"/>
      <c r="H20" s="1542"/>
      <c r="I20" s="1542"/>
      <c r="J20" s="1542"/>
      <c r="K20" s="1542"/>
      <c r="L20" s="1542"/>
      <c r="M20" s="1542"/>
      <c r="N20" s="1542"/>
      <c r="O20" s="58"/>
      <c r="P20" s="14"/>
    </row>
    <row r="21" spans="2:16" ht="21" customHeight="1" x14ac:dyDescent="0.2">
      <c r="B21" s="1541"/>
      <c r="C21" s="1542"/>
      <c r="D21" s="1542"/>
      <c r="E21" s="1542"/>
      <c r="F21" s="1542"/>
      <c r="G21" s="1542"/>
      <c r="H21" s="1542"/>
      <c r="I21" s="1542"/>
      <c r="J21" s="1542"/>
      <c r="K21" s="1542"/>
      <c r="L21" s="1542"/>
      <c r="M21" s="1542"/>
      <c r="N21" s="1542"/>
      <c r="O21" s="58"/>
      <c r="P21" s="14"/>
    </row>
    <row r="22" spans="2:16" ht="21" customHeight="1" thickBot="1" x14ac:dyDescent="0.25">
      <c r="B22" s="1543"/>
      <c r="C22" s="1544"/>
      <c r="D22" s="1544"/>
      <c r="E22" s="1544"/>
      <c r="F22" s="1544"/>
      <c r="G22" s="1544"/>
      <c r="H22" s="1544"/>
      <c r="I22" s="1544"/>
      <c r="J22" s="1544"/>
      <c r="K22" s="1544"/>
      <c r="L22" s="1544"/>
      <c r="M22" s="1544"/>
      <c r="N22" s="1544"/>
      <c r="O22" s="59"/>
      <c r="P22" s="15"/>
    </row>
    <row r="23" spans="2:16" ht="21" customHeight="1" thickBot="1" x14ac:dyDescent="0.25">
      <c r="B23" s="16"/>
      <c r="C23" s="16"/>
      <c r="D23" s="16"/>
      <c r="E23" s="16"/>
      <c r="F23" s="16"/>
      <c r="G23" s="16"/>
      <c r="H23" s="16"/>
      <c r="I23" s="16"/>
      <c r="J23" s="16"/>
      <c r="K23" s="16"/>
      <c r="L23" s="16"/>
      <c r="M23" s="16"/>
      <c r="N23" s="16"/>
      <c r="O23" s="16"/>
      <c r="P23" s="16"/>
    </row>
    <row r="24" spans="2:16" ht="21" customHeight="1" x14ac:dyDescent="0.2">
      <c r="B24" s="1545" t="s">
        <v>65</v>
      </c>
      <c r="C24" s="1546"/>
      <c r="D24" s="1546"/>
      <c r="E24" s="1546"/>
      <c r="F24" s="1546"/>
      <c r="G24" s="1546"/>
      <c r="H24" s="1546"/>
      <c r="I24" s="1546"/>
      <c r="J24" s="1547"/>
      <c r="K24" s="1547"/>
      <c r="L24" s="1547"/>
      <c r="M24" s="1547"/>
      <c r="N24" s="1548"/>
      <c r="O24" s="1553" t="s">
        <v>66</v>
      </c>
      <c r="P24" s="17"/>
    </row>
    <row r="25" spans="2:16" ht="42.75" customHeight="1" x14ac:dyDescent="0.2">
      <c r="B25" s="1549"/>
      <c r="C25" s="1550"/>
      <c r="D25" s="1550"/>
      <c r="E25" s="1550"/>
      <c r="F25" s="1550"/>
      <c r="G25" s="1550"/>
      <c r="H25" s="1550"/>
      <c r="I25" s="1550"/>
      <c r="J25" s="1551"/>
      <c r="K25" s="1551"/>
      <c r="L25" s="1551"/>
      <c r="M25" s="1551"/>
      <c r="N25" s="1552"/>
      <c r="O25" s="1554"/>
      <c r="P25" s="18" t="s">
        <v>67</v>
      </c>
    </row>
    <row r="26" spans="2:16" ht="24.75" customHeight="1" thickBot="1" x14ac:dyDescent="0.25">
      <c r="B26" s="1555"/>
      <c r="C26" s="1556"/>
      <c r="D26" s="1556"/>
      <c r="E26" s="1556"/>
      <c r="F26" s="1556"/>
      <c r="G26" s="1556"/>
      <c r="H26" s="1556"/>
      <c r="I26" s="1556"/>
      <c r="J26" s="1557"/>
      <c r="K26" s="1557"/>
      <c r="L26" s="1557"/>
      <c r="M26" s="1557"/>
      <c r="N26" s="1558"/>
      <c r="O26" s="19"/>
      <c r="P26" s="20"/>
    </row>
    <row r="27" spans="2:16" ht="13.5" customHeight="1" x14ac:dyDescent="0.2">
      <c r="B27" s="16"/>
      <c r="C27" s="16"/>
      <c r="D27" s="16"/>
      <c r="E27" s="16"/>
      <c r="F27" s="16"/>
      <c r="G27" s="16"/>
      <c r="H27" s="16"/>
      <c r="I27" s="16"/>
      <c r="J27" s="21"/>
      <c r="K27" s="21"/>
      <c r="L27" s="21"/>
      <c r="M27" s="21"/>
      <c r="N27" s="21"/>
      <c r="O27" s="22"/>
      <c r="P27" s="22"/>
    </row>
    <row r="28" spans="2:16" ht="27" customHeight="1" x14ac:dyDescent="0.2">
      <c r="B28" s="1559" t="s">
        <v>111</v>
      </c>
      <c r="C28" s="1540"/>
      <c r="D28" s="1540"/>
      <c r="E28" s="1540"/>
      <c r="F28" s="1540"/>
      <c r="G28" s="1540"/>
      <c r="H28" s="1540"/>
      <c r="I28" s="1540"/>
      <c r="J28" s="1540"/>
      <c r="K28" s="1540"/>
      <c r="L28" s="1540"/>
      <c r="M28" s="1540"/>
      <c r="N28" s="1540"/>
      <c r="O28" s="1540"/>
      <c r="P28" s="1540"/>
    </row>
    <row r="29" spans="2:16" ht="20.25" customHeight="1" x14ac:dyDescent="0.2">
      <c r="B29" s="1559" t="s">
        <v>68</v>
      </c>
      <c r="C29" s="1540"/>
      <c r="D29" s="1540"/>
      <c r="E29" s="1540"/>
      <c r="F29" s="1540"/>
      <c r="G29" s="1540"/>
      <c r="H29" s="1540"/>
      <c r="I29" s="1540"/>
      <c r="J29" s="1540"/>
      <c r="K29" s="1540"/>
      <c r="L29" s="1540"/>
      <c r="M29" s="1540"/>
      <c r="N29" s="1540"/>
      <c r="O29" s="1540"/>
      <c r="P29" s="1540"/>
    </row>
    <row r="30" spans="2:16" ht="13.5" customHeight="1" x14ac:dyDescent="0.2">
      <c r="B30" s="56"/>
      <c r="C30" s="57"/>
      <c r="D30" s="57"/>
      <c r="E30" s="57"/>
      <c r="F30" s="57"/>
      <c r="G30" s="57"/>
      <c r="H30" s="57"/>
      <c r="I30" s="57"/>
      <c r="J30" s="57"/>
      <c r="K30" s="57"/>
      <c r="L30" s="57"/>
      <c r="M30" s="57"/>
      <c r="N30" s="57"/>
      <c r="O30" s="57"/>
      <c r="P30" s="57"/>
    </row>
    <row r="31" spans="2:16" ht="21" customHeight="1" x14ac:dyDescent="0.2">
      <c r="B31" s="2313" t="s">
        <v>1121</v>
      </c>
      <c r="C31" s="2314"/>
      <c r="D31" s="2314"/>
      <c r="E31" s="2314"/>
      <c r="F31" s="2314"/>
      <c r="G31" s="2314"/>
      <c r="H31" s="2314"/>
      <c r="I31" s="2314"/>
      <c r="J31" s="2314"/>
      <c r="K31" s="2314"/>
      <c r="L31" s="2314"/>
      <c r="M31" s="2314"/>
      <c r="N31" s="2314"/>
      <c r="O31" s="2314"/>
      <c r="P31" s="2314"/>
    </row>
    <row r="32" spans="2:16" ht="21" customHeight="1" x14ac:dyDescent="0.2">
      <c r="B32" s="2314"/>
      <c r="C32" s="2314"/>
      <c r="D32" s="2314"/>
      <c r="E32" s="2314"/>
      <c r="F32" s="2314"/>
      <c r="G32" s="2314"/>
      <c r="H32" s="2314"/>
      <c r="I32" s="2314"/>
      <c r="J32" s="2314"/>
      <c r="K32" s="2314"/>
      <c r="L32" s="2314"/>
      <c r="M32" s="2314"/>
      <c r="N32" s="2314"/>
      <c r="O32" s="2314"/>
      <c r="P32" s="2314"/>
    </row>
    <row r="33" spans="2:16" ht="21" customHeight="1" x14ac:dyDescent="0.2">
      <c r="B33" s="2314"/>
      <c r="C33" s="2314"/>
      <c r="D33" s="2314"/>
      <c r="E33" s="2314"/>
      <c r="F33" s="2314"/>
      <c r="G33" s="2314"/>
      <c r="H33" s="2314"/>
      <c r="I33" s="2314"/>
      <c r="J33" s="2314"/>
      <c r="K33" s="2314"/>
      <c r="L33" s="2314"/>
      <c r="M33" s="2314"/>
      <c r="N33" s="2314"/>
      <c r="O33" s="2314"/>
      <c r="P33" s="2314"/>
    </row>
    <row r="34" spans="2:16" ht="21" customHeight="1" x14ac:dyDescent="0.2">
      <c r="B34" s="2314"/>
      <c r="C34" s="2314"/>
      <c r="D34" s="2314"/>
      <c r="E34" s="2314"/>
      <c r="F34" s="2314"/>
      <c r="G34" s="2314"/>
      <c r="H34" s="2314"/>
      <c r="I34" s="2314"/>
      <c r="J34" s="2314"/>
      <c r="K34" s="2314"/>
      <c r="L34" s="2314"/>
      <c r="M34" s="2314"/>
      <c r="N34" s="2314"/>
      <c r="O34" s="2314"/>
      <c r="P34" s="2314"/>
    </row>
    <row r="35" spans="2:16" ht="21" customHeight="1" x14ac:dyDescent="0.2">
      <c r="B35" s="2314"/>
      <c r="C35" s="2314"/>
      <c r="D35" s="2314"/>
      <c r="E35" s="2314"/>
      <c r="F35" s="2314"/>
      <c r="G35" s="2314"/>
      <c r="H35" s="2314"/>
      <c r="I35" s="2314"/>
      <c r="J35" s="2314"/>
      <c r="K35" s="2314"/>
      <c r="L35" s="2314"/>
      <c r="M35" s="2314"/>
      <c r="N35" s="2314"/>
      <c r="O35" s="2314"/>
      <c r="P35" s="2314"/>
    </row>
    <row r="36" spans="2:16" ht="21" customHeight="1" x14ac:dyDescent="0.2">
      <c r="B36" s="23"/>
      <c r="C36" s="23"/>
      <c r="D36" s="23"/>
      <c r="E36" s="23"/>
      <c r="F36" s="23"/>
      <c r="G36" s="23"/>
      <c r="H36" s="23"/>
      <c r="I36" s="23"/>
      <c r="J36" s="23"/>
      <c r="K36" s="23"/>
      <c r="L36" s="23"/>
      <c r="M36" s="23"/>
      <c r="N36" s="23"/>
      <c r="O36" s="23"/>
      <c r="P36" s="23"/>
    </row>
    <row r="37" spans="2:16" ht="21" customHeight="1" x14ac:dyDescent="0.2">
      <c r="B37" s="23"/>
      <c r="C37" s="23"/>
      <c r="D37" s="23"/>
      <c r="E37" s="23"/>
      <c r="F37" s="23"/>
      <c r="G37" s="23"/>
      <c r="H37" s="23"/>
      <c r="I37" s="23"/>
      <c r="J37" s="23"/>
      <c r="K37" s="23"/>
      <c r="L37" s="23"/>
      <c r="M37" s="23"/>
      <c r="N37" s="23"/>
      <c r="O37" s="23"/>
      <c r="P37" s="23"/>
    </row>
    <row r="38" spans="2:16" ht="21" customHeight="1" x14ac:dyDescent="0.2">
      <c r="B38" s="23"/>
      <c r="C38" s="23"/>
      <c r="D38" s="23"/>
      <c r="E38" s="23"/>
      <c r="F38" s="23"/>
      <c r="G38" s="23"/>
      <c r="H38" s="23"/>
      <c r="I38" s="23"/>
      <c r="J38" s="23"/>
      <c r="K38" s="23"/>
      <c r="L38" s="23"/>
      <c r="M38" s="23"/>
      <c r="N38" s="23"/>
      <c r="O38" s="23"/>
      <c r="P38" s="23"/>
    </row>
    <row r="39" spans="2:16" ht="21" customHeight="1" x14ac:dyDescent="0.2">
      <c r="B39" s="23"/>
      <c r="C39" s="23"/>
      <c r="D39" s="23"/>
      <c r="E39" s="23"/>
      <c r="F39" s="23"/>
      <c r="G39" s="23"/>
      <c r="H39" s="23"/>
      <c r="I39" s="23"/>
      <c r="J39" s="23"/>
      <c r="K39" s="23"/>
      <c r="L39" s="23"/>
      <c r="M39" s="23"/>
      <c r="N39" s="23"/>
      <c r="O39" s="23"/>
      <c r="P39" s="23"/>
    </row>
    <row r="40" spans="2:16" ht="21" customHeight="1" x14ac:dyDescent="0.2">
      <c r="B40" s="23"/>
      <c r="C40" s="23"/>
      <c r="D40" s="23"/>
      <c r="E40" s="23"/>
      <c r="F40" s="23"/>
      <c r="G40" s="23"/>
      <c r="H40" s="23"/>
      <c r="I40" s="23"/>
      <c r="J40" s="23"/>
      <c r="K40" s="23"/>
      <c r="L40" s="23"/>
      <c r="M40" s="23"/>
      <c r="N40" s="23"/>
      <c r="O40" s="23"/>
      <c r="P40" s="23"/>
    </row>
    <row r="41" spans="2:16" ht="16.5" customHeight="1" x14ac:dyDescent="0.2">
      <c r="B41" s="23"/>
      <c r="C41" s="23"/>
      <c r="D41" s="23"/>
      <c r="E41" s="23"/>
      <c r="F41" s="23"/>
      <c r="G41" s="23"/>
      <c r="H41" s="23"/>
      <c r="I41" s="23"/>
      <c r="J41" s="23"/>
      <c r="K41" s="23"/>
      <c r="L41" s="23"/>
      <c r="M41" s="23"/>
      <c r="N41" s="23"/>
      <c r="O41" s="23"/>
      <c r="P41" s="23"/>
    </row>
    <row r="42" spans="2:16" ht="21" customHeight="1" x14ac:dyDescent="0.2"/>
    <row r="43" spans="2:16" ht="21" customHeight="1" x14ac:dyDescent="0.2"/>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15"/>
  <pageMargins left="0.7" right="0.7" top="0.75" bottom="0.75" header="0.3" footer="0.3"/>
  <pageSetup paperSize="9" scale="9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J25"/>
  <sheetViews>
    <sheetView showGridLines="0" view="pageBreakPreview" zoomScaleNormal="75" zoomScaleSheetLayoutView="100" workbookViewId="0">
      <selection activeCell="AF23" sqref="AF23"/>
    </sheetView>
  </sheetViews>
  <sheetFormatPr defaultColWidth="9" defaultRowHeight="13.2" x14ac:dyDescent="0.2"/>
  <cols>
    <col min="1" max="1" width="9" style="532"/>
    <col min="2" max="8" width="10.6640625" style="532" customWidth="1"/>
    <col min="9" max="16384" width="9" style="532"/>
  </cols>
  <sheetData>
    <row r="1" spans="1:10" ht="30.9" customHeight="1" x14ac:dyDescent="0.2">
      <c r="G1" s="2315" t="s">
        <v>45</v>
      </c>
      <c r="H1" s="2315"/>
    </row>
    <row r="2" spans="1:10" ht="30.9" customHeight="1" x14ac:dyDescent="0.2">
      <c r="A2" s="2316" t="s">
        <v>1122</v>
      </c>
      <c r="B2" s="2316"/>
      <c r="C2" s="2316"/>
      <c r="D2" s="2316"/>
      <c r="E2" s="2316"/>
      <c r="F2" s="2316"/>
      <c r="G2" s="2316"/>
      <c r="H2" s="2316"/>
      <c r="I2" s="533"/>
      <c r="J2" s="533"/>
    </row>
    <row r="3" spans="1:10" ht="30.9" customHeight="1" x14ac:dyDescent="0.2">
      <c r="A3" s="533"/>
      <c r="B3" s="533"/>
      <c r="C3" s="533"/>
      <c r="D3" s="533"/>
      <c r="E3" s="533"/>
      <c r="F3" s="533"/>
      <c r="G3" s="533"/>
      <c r="H3" s="533"/>
      <c r="I3" s="533"/>
      <c r="J3" s="533"/>
    </row>
    <row r="4" spans="1:10" ht="30.9" customHeight="1" x14ac:dyDescent="0.2">
      <c r="A4" s="2317" t="s">
        <v>1123</v>
      </c>
      <c r="B4" s="2317"/>
      <c r="C4" s="2318"/>
      <c r="D4" s="2319"/>
      <c r="E4" s="2319"/>
      <c r="F4" s="2319"/>
      <c r="G4" s="2319"/>
      <c r="H4" s="2320"/>
    </row>
    <row r="5" spans="1:10" ht="30.9" customHeight="1" x14ac:dyDescent="0.2">
      <c r="A5" s="2317" t="s">
        <v>1124</v>
      </c>
      <c r="B5" s="2317"/>
      <c r="C5" s="2318"/>
      <c r="D5" s="2319"/>
      <c r="E5" s="2319"/>
      <c r="F5" s="2319"/>
      <c r="G5" s="2319"/>
      <c r="H5" s="2320"/>
    </row>
    <row r="6" spans="1:10" ht="30.9" customHeight="1" x14ac:dyDescent="0.2">
      <c r="A6" s="2317" t="s">
        <v>1125</v>
      </c>
      <c r="B6" s="2317"/>
      <c r="C6" s="2318"/>
      <c r="D6" s="2319"/>
      <c r="E6" s="2319"/>
      <c r="F6" s="2319"/>
      <c r="G6" s="2319"/>
      <c r="H6" s="2320"/>
    </row>
    <row r="7" spans="1:10" ht="36.75" customHeight="1" x14ac:dyDescent="0.2">
      <c r="A7" s="2321" t="s">
        <v>1126</v>
      </c>
      <c r="B7" s="2322"/>
      <c r="C7" s="2323"/>
      <c r="D7" s="2324"/>
      <c r="E7" s="2324"/>
      <c r="F7" s="2324"/>
      <c r="G7" s="2324"/>
      <c r="H7" s="2325"/>
    </row>
    <row r="8" spans="1:10" ht="30.9" customHeight="1" x14ac:dyDescent="0.2"/>
    <row r="9" spans="1:10" ht="30.9" customHeight="1" x14ac:dyDescent="0.2">
      <c r="A9" s="2317" t="s">
        <v>62</v>
      </c>
      <c r="B9" s="2317"/>
      <c r="C9" s="2317"/>
      <c r="D9" s="534" t="s">
        <v>1127</v>
      </c>
      <c r="E9" s="2317" t="s">
        <v>1128</v>
      </c>
      <c r="F9" s="2317"/>
      <c r="G9" s="2317" t="s">
        <v>1129</v>
      </c>
      <c r="H9" s="2317"/>
    </row>
    <row r="10" spans="1:10" ht="30.9" customHeight="1" x14ac:dyDescent="0.2">
      <c r="A10" s="534">
        <v>1</v>
      </c>
      <c r="B10" s="2317"/>
      <c r="C10" s="2317"/>
      <c r="D10" s="534"/>
      <c r="E10" s="2317"/>
      <c r="F10" s="2317"/>
      <c r="G10" s="2317"/>
      <c r="H10" s="2317"/>
    </row>
    <row r="11" spans="1:10" ht="30.9" customHeight="1" x14ac:dyDescent="0.2">
      <c r="A11" s="534">
        <v>2</v>
      </c>
      <c r="B11" s="2317"/>
      <c r="C11" s="2317"/>
      <c r="D11" s="534"/>
      <c r="E11" s="2317"/>
      <c r="F11" s="2317"/>
      <c r="G11" s="2317"/>
      <c r="H11" s="2317"/>
    </row>
    <row r="12" spans="1:10" ht="30.9" customHeight="1" x14ac:dyDescent="0.2">
      <c r="A12" s="534">
        <v>3</v>
      </c>
      <c r="B12" s="2317"/>
      <c r="C12" s="2317"/>
      <c r="D12" s="534"/>
      <c r="E12" s="2317"/>
      <c r="F12" s="2317"/>
      <c r="G12" s="2317"/>
      <c r="H12" s="2317"/>
    </row>
    <row r="13" spans="1:10" ht="30.9" customHeight="1" x14ac:dyDescent="0.2">
      <c r="A13" s="534">
        <v>4</v>
      </c>
      <c r="B13" s="2317"/>
      <c r="C13" s="2317"/>
      <c r="D13" s="534"/>
      <c r="E13" s="2317"/>
      <c r="F13" s="2317"/>
      <c r="G13" s="2317"/>
      <c r="H13" s="2317"/>
    </row>
    <row r="14" spans="1:10" ht="30.9" customHeight="1" x14ac:dyDescent="0.2">
      <c r="A14" s="534">
        <v>5</v>
      </c>
      <c r="B14" s="2317"/>
      <c r="C14" s="2317"/>
      <c r="D14" s="534"/>
      <c r="E14" s="2317"/>
      <c r="F14" s="2317"/>
      <c r="G14" s="2317"/>
      <c r="H14" s="2317"/>
    </row>
    <row r="15" spans="1:10" ht="30.9" customHeight="1" x14ac:dyDescent="0.2">
      <c r="A15" s="534">
        <v>6</v>
      </c>
      <c r="B15" s="2317"/>
      <c r="C15" s="2317"/>
      <c r="D15" s="534"/>
      <c r="E15" s="2317"/>
      <c r="F15" s="2317"/>
      <c r="G15" s="2317"/>
      <c r="H15" s="2317"/>
    </row>
    <row r="16" spans="1:10" ht="30.9" customHeight="1" x14ac:dyDescent="0.2">
      <c r="A16" s="534">
        <v>7</v>
      </c>
      <c r="B16" s="2317"/>
      <c r="C16" s="2317"/>
      <c r="D16" s="534"/>
      <c r="E16" s="2317"/>
      <c r="F16" s="2317"/>
      <c r="G16" s="2317"/>
      <c r="H16" s="2317"/>
    </row>
    <row r="17" spans="1:8" ht="30.9" customHeight="1" x14ac:dyDescent="0.2">
      <c r="A17" s="534">
        <v>8</v>
      </c>
      <c r="B17" s="2317"/>
      <c r="C17" s="2317"/>
      <c r="D17" s="534"/>
      <c r="E17" s="2317"/>
      <c r="F17" s="2317"/>
      <c r="G17" s="2317"/>
      <c r="H17" s="2317"/>
    </row>
    <row r="18" spans="1:8" ht="30.9" customHeight="1" x14ac:dyDescent="0.2">
      <c r="A18" s="534">
        <v>9</v>
      </c>
      <c r="B18" s="2317"/>
      <c r="C18" s="2317"/>
      <c r="D18" s="534"/>
      <c r="E18" s="2317"/>
      <c r="F18" s="2317"/>
      <c r="G18" s="2317"/>
      <c r="H18" s="2317"/>
    </row>
    <row r="19" spans="1:8" ht="30.9" customHeight="1" x14ac:dyDescent="0.2">
      <c r="A19" s="534">
        <v>10</v>
      </c>
      <c r="B19" s="2317"/>
      <c r="C19" s="2317"/>
      <c r="D19" s="534"/>
      <c r="E19" s="2317"/>
      <c r="F19" s="2317"/>
      <c r="G19" s="2317"/>
      <c r="H19" s="2317"/>
    </row>
    <row r="20" spans="1:8" ht="12.75" customHeight="1" x14ac:dyDescent="0.2"/>
    <row r="21" spans="1:8" ht="30.9" customHeight="1" x14ac:dyDescent="0.2">
      <c r="A21" s="2326" t="s">
        <v>1130</v>
      </c>
      <c r="B21" s="2326"/>
      <c r="C21" s="2326"/>
      <c r="D21" s="2326"/>
      <c r="E21" s="2326"/>
      <c r="F21" s="2326"/>
      <c r="G21" s="2326"/>
      <c r="H21" s="2326"/>
    </row>
    <row r="22" spans="1:8" ht="30.75" customHeight="1" x14ac:dyDescent="0.2">
      <c r="A22" s="2326" t="s">
        <v>1131</v>
      </c>
      <c r="B22" s="2327"/>
      <c r="C22" s="2327"/>
      <c r="D22" s="2327"/>
      <c r="E22" s="2327"/>
      <c r="F22" s="2327"/>
      <c r="G22" s="2327"/>
      <c r="H22" s="2327"/>
    </row>
    <row r="23" spans="1:8" ht="49.5" customHeight="1" x14ac:dyDescent="0.2">
      <c r="A23" s="535"/>
    </row>
    <row r="24" spans="1:8" ht="24.9" customHeight="1" x14ac:dyDescent="0.2"/>
    <row r="25" spans="1:8" ht="24.9" customHeight="1" x14ac:dyDescent="0.2"/>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15"/>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&amp;R（別紙２）</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AO36"/>
  <sheetViews>
    <sheetView view="pageBreakPreview" zoomScaleNormal="82" zoomScaleSheetLayoutView="100" workbookViewId="0">
      <selection activeCell="AF23" sqref="AF23"/>
    </sheetView>
  </sheetViews>
  <sheetFormatPr defaultColWidth="9.5546875" defaultRowHeight="21" customHeight="1" x14ac:dyDescent="0.2"/>
  <cols>
    <col min="1" max="18" width="2.88671875" style="536" customWidth="1"/>
    <col min="19" max="34" width="3.21875" style="536" customWidth="1"/>
    <col min="35" max="39" width="2.88671875" style="536" customWidth="1"/>
    <col min="40" max="40" width="2.77734375" style="536" customWidth="1"/>
    <col min="41" max="41" width="10" style="536" customWidth="1"/>
    <col min="42" max="42" width="2.77734375" style="536" customWidth="1"/>
    <col min="43" max="16384" width="9.5546875" style="536"/>
  </cols>
  <sheetData>
    <row r="1" spans="1:41" ht="20.100000000000001" customHeight="1" x14ac:dyDescent="0.2"/>
    <row r="2" spans="1:41" ht="20.100000000000001" customHeight="1" x14ac:dyDescent="0.2">
      <c r="AD2" s="2328" t="s">
        <v>1132</v>
      </c>
      <c r="AE2" s="2328"/>
      <c r="AF2" s="2328"/>
      <c r="AG2" s="2328"/>
      <c r="AH2" s="2328"/>
      <c r="AI2" s="2328"/>
      <c r="AJ2" s="2328"/>
      <c r="AK2" s="2328"/>
      <c r="AL2" s="2328"/>
    </row>
    <row r="3" spans="1:41" ht="20.100000000000001" customHeight="1" x14ac:dyDescent="0.2"/>
    <row r="4" spans="1:41" ht="20.100000000000001" customHeight="1" x14ac:dyDescent="0.2">
      <c r="B4" s="1664" t="s">
        <v>1133</v>
      </c>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1664"/>
      <c r="AL4" s="1664"/>
    </row>
    <row r="5" spans="1:41" s="540" customFormat="1" ht="20.100000000000001" customHeight="1" x14ac:dyDescent="0.2">
      <c r="A5" s="537"/>
      <c r="B5" s="538"/>
      <c r="C5" s="538"/>
      <c r="D5" s="538"/>
      <c r="E5" s="538"/>
      <c r="F5" s="538"/>
      <c r="G5" s="538"/>
      <c r="H5" s="538"/>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row>
    <row r="6" spans="1:41" s="540" customFormat="1" ht="29.25" customHeight="1" x14ac:dyDescent="0.2">
      <c r="A6" s="537"/>
      <c r="B6" s="2329" t="s">
        <v>1134</v>
      </c>
      <c r="C6" s="2329"/>
      <c r="D6" s="2329"/>
      <c r="E6" s="2329"/>
      <c r="F6" s="2329"/>
      <c r="G6" s="2329"/>
      <c r="H6" s="2329"/>
      <c r="I6" s="2329"/>
      <c r="J6" s="2329"/>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c r="AH6" s="2330"/>
      <c r="AI6" s="2330"/>
      <c r="AJ6" s="2330"/>
      <c r="AK6" s="2330"/>
      <c r="AL6" s="2330"/>
    </row>
    <row r="7" spans="1:41" s="540" customFormat="1" ht="31.5" customHeight="1" x14ac:dyDescent="0.2">
      <c r="A7" s="537"/>
      <c r="B7" s="2329" t="s">
        <v>1135</v>
      </c>
      <c r="C7" s="2329"/>
      <c r="D7" s="2329"/>
      <c r="E7" s="2329"/>
      <c r="F7" s="2329"/>
      <c r="G7" s="2329"/>
      <c r="H7" s="2329"/>
      <c r="I7" s="2329"/>
      <c r="J7" s="2329"/>
      <c r="K7" s="2329"/>
      <c r="L7" s="2331"/>
      <c r="M7" s="2331"/>
      <c r="N7" s="2331"/>
      <c r="O7" s="2331"/>
      <c r="P7" s="2331"/>
      <c r="Q7" s="2331"/>
      <c r="R7" s="2331"/>
      <c r="S7" s="2331"/>
      <c r="T7" s="2331"/>
      <c r="U7" s="2331"/>
      <c r="V7" s="2331"/>
      <c r="W7" s="2331"/>
      <c r="X7" s="2331"/>
      <c r="Y7" s="2331"/>
      <c r="Z7" s="2331"/>
      <c r="AA7" s="2332" t="s">
        <v>1136</v>
      </c>
      <c r="AB7" s="2332"/>
      <c r="AC7" s="2332"/>
      <c r="AD7" s="2332"/>
      <c r="AE7" s="2332"/>
      <c r="AF7" s="2332"/>
      <c r="AG7" s="2332"/>
      <c r="AH7" s="2332"/>
      <c r="AI7" s="2333" t="s">
        <v>1137</v>
      </c>
      <c r="AJ7" s="2333"/>
      <c r="AK7" s="2333"/>
      <c r="AL7" s="2333"/>
    </row>
    <row r="8" spans="1:41" s="540" customFormat="1" ht="29.25" customHeight="1" x14ac:dyDescent="0.2">
      <c r="B8" s="2334" t="s">
        <v>1138</v>
      </c>
      <c r="C8" s="2334"/>
      <c r="D8" s="2334"/>
      <c r="E8" s="2334"/>
      <c r="F8" s="2334"/>
      <c r="G8" s="2334"/>
      <c r="H8" s="2334"/>
      <c r="I8" s="2334"/>
      <c r="J8" s="2334"/>
      <c r="K8" s="2334"/>
      <c r="L8" s="2330" t="s">
        <v>1139</v>
      </c>
      <c r="M8" s="2330"/>
      <c r="N8" s="2330"/>
      <c r="O8" s="2330"/>
      <c r="P8" s="2330"/>
      <c r="Q8" s="2330"/>
      <c r="R8" s="2330"/>
      <c r="S8" s="2330"/>
      <c r="T8" s="2330"/>
      <c r="U8" s="2330"/>
      <c r="V8" s="2330"/>
      <c r="W8" s="2330"/>
      <c r="X8" s="2330"/>
      <c r="Y8" s="2330"/>
      <c r="Z8" s="2330"/>
      <c r="AA8" s="2330"/>
      <c r="AB8" s="2330"/>
      <c r="AC8" s="2330"/>
      <c r="AD8" s="2330"/>
      <c r="AE8" s="2330"/>
      <c r="AF8" s="2330"/>
      <c r="AG8" s="2330"/>
      <c r="AH8" s="2330"/>
      <c r="AI8" s="2330"/>
      <c r="AJ8" s="2330"/>
      <c r="AK8" s="2330"/>
      <c r="AL8" s="2330"/>
    </row>
    <row r="9" spans="1:41" ht="12.75" customHeight="1" thickBot="1" x14ac:dyDescent="0.25">
      <c r="B9" s="541"/>
      <c r="C9" s="541"/>
      <c r="D9" s="541"/>
      <c r="E9" s="541"/>
      <c r="F9" s="541"/>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row>
    <row r="10" spans="1:41" ht="21" customHeight="1" x14ac:dyDescent="0.2">
      <c r="B10" s="2335" t="s">
        <v>1140</v>
      </c>
      <c r="C10" s="2336"/>
      <c r="D10" s="2336"/>
      <c r="E10" s="2336"/>
      <c r="F10" s="2336"/>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7"/>
    </row>
    <row r="11" spans="1:41" ht="27.75" customHeight="1" x14ac:dyDescent="0.2">
      <c r="B11" s="2338" t="s">
        <v>1141</v>
      </c>
      <c r="C11" s="2339"/>
      <c r="D11" s="2339"/>
      <c r="E11" s="2339"/>
      <c r="F11" s="2339"/>
      <c r="G11" s="2339"/>
      <c r="H11" s="2339"/>
      <c r="I11" s="2339"/>
      <c r="J11" s="2339"/>
      <c r="K11" s="2339"/>
      <c r="L11" s="2339"/>
      <c r="M11" s="2339"/>
      <c r="N11" s="2339"/>
      <c r="O11" s="2339"/>
      <c r="P11" s="2339"/>
      <c r="Q11" s="2339"/>
      <c r="R11" s="2339"/>
      <c r="S11" s="2340"/>
      <c r="T11" s="2340"/>
      <c r="U11" s="2340"/>
      <c r="V11" s="2340"/>
      <c r="W11" s="2340"/>
      <c r="X11" s="2340"/>
      <c r="Y11" s="2340"/>
      <c r="Z11" s="2340"/>
      <c r="AA11" s="2340"/>
      <c r="AB11" s="2340"/>
      <c r="AC11" s="2340"/>
      <c r="AD11" s="2340"/>
      <c r="AE11" s="542" t="s">
        <v>1142</v>
      </c>
      <c r="AF11" s="543"/>
      <c r="AG11" s="2341"/>
      <c r="AH11" s="2341"/>
      <c r="AI11" s="2341"/>
      <c r="AJ11" s="2341"/>
      <c r="AK11" s="2341"/>
      <c r="AL11" s="2342"/>
      <c r="AO11" s="544"/>
    </row>
    <row r="12" spans="1:41" ht="27.75" customHeight="1" thickBot="1" x14ac:dyDescent="0.25">
      <c r="B12" s="545"/>
      <c r="C12" s="2348" t="s">
        <v>1143</v>
      </c>
      <c r="D12" s="2348"/>
      <c r="E12" s="2348"/>
      <c r="F12" s="2348"/>
      <c r="G12" s="2348"/>
      <c r="H12" s="2348"/>
      <c r="I12" s="2348"/>
      <c r="J12" s="2348"/>
      <c r="K12" s="2348"/>
      <c r="L12" s="2348"/>
      <c r="M12" s="2348"/>
      <c r="N12" s="2348"/>
      <c r="O12" s="2348"/>
      <c r="P12" s="2348"/>
      <c r="Q12" s="2348"/>
      <c r="R12" s="2348"/>
      <c r="S12" s="2345">
        <f>ROUNDUP(S11*30%,1)</f>
        <v>0</v>
      </c>
      <c r="T12" s="2345"/>
      <c r="U12" s="2345"/>
      <c r="V12" s="2345"/>
      <c r="W12" s="2345"/>
      <c r="X12" s="2345"/>
      <c r="Y12" s="2345"/>
      <c r="Z12" s="2345"/>
      <c r="AA12" s="2345"/>
      <c r="AB12" s="2345"/>
      <c r="AC12" s="2345"/>
      <c r="AD12" s="2345"/>
      <c r="AE12" s="546" t="s">
        <v>1142</v>
      </c>
      <c r="AF12" s="546"/>
      <c r="AG12" s="2346"/>
      <c r="AH12" s="2346"/>
      <c r="AI12" s="2346"/>
      <c r="AJ12" s="2346"/>
      <c r="AK12" s="2346"/>
      <c r="AL12" s="2347"/>
    </row>
    <row r="13" spans="1:41" ht="27.75" customHeight="1" thickTop="1" x14ac:dyDescent="0.2">
      <c r="B13" s="2349" t="s">
        <v>1144</v>
      </c>
      <c r="C13" s="2350"/>
      <c r="D13" s="2350"/>
      <c r="E13" s="2350"/>
      <c r="F13" s="2350"/>
      <c r="G13" s="2350"/>
      <c r="H13" s="2350"/>
      <c r="I13" s="2350"/>
      <c r="J13" s="2350"/>
      <c r="K13" s="2350"/>
      <c r="L13" s="2350"/>
      <c r="M13" s="2350"/>
      <c r="N13" s="2350"/>
      <c r="O13" s="2350"/>
      <c r="P13" s="2350"/>
      <c r="Q13" s="2350"/>
      <c r="R13" s="2350"/>
      <c r="S13" s="2351" t="e">
        <f>ROUNDUP(AG14/AG15,1)</f>
        <v>#DIV/0!</v>
      </c>
      <c r="T13" s="2351"/>
      <c r="U13" s="2351"/>
      <c r="V13" s="2351"/>
      <c r="W13" s="2351"/>
      <c r="X13" s="2351"/>
      <c r="Y13" s="2351"/>
      <c r="Z13" s="2351"/>
      <c r="AA13" s="2351"/>
      <c r="AB13" s="2351"/>
      <c r="AC13" s="2351"/>
      <c r="AD13" s="2351"/>
      <c r="AE13" s="547" t="s">
        <v>1142</v>
      </c>
      <c r="AF13" s="547"/>
      <c r="AG13" s="2352" t="s">
        <v>1145</v>
      </c>
      <c r="AH13" s="2352"/>
      <c r="AI13" s="2352"/>
      <c r="AJ13" s="2352"/>
      <c r="AK13" s="2352"/>
      <c r="AL13" s="2353"/>
    </row>
    <row r="14" spans="1:41" ht="27.75" customHeight="1" x14ac:dyDescent="0.2">
      <c r="B14" s="2354" t="s">
        <v>1146</v>
      </c>
      <c r="C14" s="2355"/>
      <c r="D14" s="2355"/>
      <c r="E14" s="2355"/>
      <c r="F14" s="2355"/>
      <c r="G14" s="2355"/>
      <c r="H14" s="2355"/>
      <c r="I14" s="2355"/>
      <c r="J14" s="2355"/>
      <c r="K14" s="2355"/>
      <c r="L14" s="2355"/>
      <c r="M14" s="2355"/>
      <c r="N14" s="2355"/>
      <c r="O14" s="2355"/>
      <c r="P14" s="2355"/>
      <c r="Q14" s="2355"/>
      <c r="R14" s="2355"/>
      <c r="S14" s="2355"/>
      <c r="T14" s="2355"/>
      <c r="U14" s="2355"/>
      <c r="V14" s="2355"/>
      <c r="W14" s="2355"/>
      <c r="X14" s="2355"/>
      <c r="Y14" s="2355"/>
      <c r="Z14" s="2355"/>
      <c r="AA14" s="2355"/>
      <c r="AB14" s="2355"/>
      <c r="AC14" s="2355"/>
      <c r="AD14" s="2355"/>
      <c r="AE14" s="2355"/>
      <c r="AF14" s="2356"/>
      <c r="AG14" s="2357"/>
      <c r="AH14" s="2357"/>
      <c r="AI14" s="2357"/>
      <c r="AJ14" s="2357"/>
      <c r="AK14" s="2357"/>
      <c r="AL14" s="2358"/>
    </row>
    <row r="15" spans="1:41" ht="27.75" customHeight="1" thickBot="1" x14ac:dyDescent="0.25">
      <c r="B15" s="2359" t="s">
        <v>1147</v>
      </c>
      <c r="C15" s="2360"/>
      <c r="D15" s="2360"/>
      <c r="E15" s="2360"/>
      <c r="F15" s="2360"/>
      <c r="G15" s="2360"/>
      <c r="H15" s="2360"/>
      <c r="I15" s="2360"/>
      <c r="J15" s="2360"/>
      <c r="K15" s="2360"/>
      <c r="L15" s="2360"/>
      <c r="M15" s="2360"/>
      <c r="N15" s="2360"/>
      <c r="O15" s="2360"/>
      <c r="P15" s="2360"/>
      <c r="Q15" s="2360"/>
      <c r="R15" s="2360"/>
      <c r="S15" s="2360"/>
      <c r="T15" s="2360"/>
      <c r="U15" s="2360"/>
      <c r="V15" s="2360"/>
      <c r="W15" s="2360"/>
      <c r="X15" s="2360"/>
      <c r="Y15" s="2360"/>
      <c r="Z15" s="2360"/>
      <c r="AA15" s="2360"/>
      <c r="AB15" s="2360"/>
      <c r="AC15" s="2360"/>
      <c r="AD15" s="2360"/>
      <c r="AE15" s="2360"/>
      <c r="AF15" s="2361"/>
      <c r="AG15" s="2362"/>
      <c r="AH15" s="2362"/>
      <c r="AI15" s="2362"/>
      <c r="AJ15" s="2362"/>
      <c r="AK15" s="2362"/>
      <c r="AL15" s="2363"/>
    </row>
    <row r="16" spans="1:41" ht="12.75" customHeight="1" thickBot="1" x14ac:dyDescent="0.25">
      <c r="B16" s="548"/>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row>
    <row r="17" spans="2:38" ht="21" customHeight="1" x14ac:dyDescent="0.2">
      <c r="B17" s="2335" t="s">
        <v>1148</v>
      </c>
      <c r="C17" s="2336"/>
      <c r="D17" s="2336"/>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6"/>
      <c r="AK17" s="2336"/>
      <c r="AL17" s="2337"/>
    </row>
    <row r="18" spans="2:38" ht="27.75" customHeight="1" thickBot="1" x14ac:dyDescent="0.25">
      <c r="B18" s="2343" t="s">
        <v>1149</v>
      </c>
      <c r="C18" s="2344"/>
      <c r="D18" s="2344"/>
      <c r="E18" s="2344"/>
      <c r="F18" s="2344"/>
      <c r="G18" s="2344"/>
      <c r="H18" s="2344"/>
      <c r="I18" s="2344"/>
      <c r="J18" s="2344"/>
      <c r="K18" s="2344"/>
      <c r="L18" s="2344"/>
      <c r="M18" s="2344"/>
      <c r="N18" s="2344"/>
      <c r="O18" s="2344"/>
      <c r="P18" s="2344"/>
      <c r="Q18" s="2344"/>
      <c r="R18" s="2344"/>
      <c r="S18" s="2345">
        <f>ROUNDUP(S11/50,1)</f>
        <v>0</v>
      </c>
      <c r="T18" s="2345"/>
      <c r="U18" s="2345"/>
      <c r="V18" s="2345"/>
      <c r="W18" s="2345"/>
      <c r="X18" s="2345"/>
      <c r="Y18" s="2345"/>
      <c r="Z18" s="2345"/>
      <c r="AA18" s="2345"/>
      <c r="AB18" s="2345"/>
      <c r="AC18" s="2345"/>
      <c r="AD18" s="2345"/>
      <c r="AE18" s="550" t="s">
        <v>1142</v>
      </c>
      <c r="AF18" s="551"/>
      <c r="AG18" s="2346"/>
      <c r="AH18" s="2346"/>
      <c r="AI18" s="2346"/>
      <c r="AJ18" s="2346"/>
      <c r="AK18" s="2346"/>
      <c r="AL18" s="2347"/>
    </row>
    <row r="19" spans="2:38" ht="27.75" customHeight="1" thickTop="1" thickBot="1" x14ac:dyDescent="0.25">
      <c r="B19" s="2364" t="s">
        <v>1150</v>
      </c>
      <c r="C19" s="2365"/>
      <c r="D19" s="2365"/>
      <c r="E19" s="2365"/>
      <c r="F19" s="2365"/>
      <c r="G19" s="2365"/>
      <c r="H19" s="2365"/>
      <c r="I19" s="2365"/>
      <c r="J19" s="2365"/>
      <c r="K19" s="2365"/>
      <c r="L19" s="2365"/>
      <c r="M19" s="2365"/>
      <c r="N19" s="2365"/>
      <c r="O19" s="2365"/>
      <c r="P19" s="2365"/>
      <c r="Q19" s="2365"/>
      <c r="R19" s="2365"/>
      <c r="S19" s="2366"/>
      <c r="T19" s="2366"/>
      <c r="U19" s="2366"/>
      <c r="V19" s="2366"/>
      <c r="W19" s="2366"/>
      <c r="X19" s="2366"/>
      <c r="Y19" s="2366"/>
      <c r="Z19" s="2366"/>
      <c r="AA19" s="2366"/>
      <c r="AB19" s="2366"/>
      <c r="AC19" s="2366"/>
      <c r="AD19" s="2366"/>
      <c r="AE19" s="552" t="s">
        <v>1142</v>
      </c>
      <c r="AF19" s="553"/>
      <c r="AG19" s="2367" t="s">
        <v>1151</v>
      </c>
      <c r="AH19" s="2367"/>
      <c r="AI19" s="2367"/>
      <c r="AJ19" s="2367"/>
      <c r="AK19" s="2367"/>
      <c r="AL19" s="2368"/>
    </row>
    <row r="20" spans="2:38" ht="12.75" customHeight="1" thickBot="1" x14ac:dyDescent="0.25">
      <c r="B20" s="549"/>
      <c r="C20" s="549"/>
      <c r="D20" s="549"/>
      <c r="E20" s="549"/>
      <c r="F20" s="549"/>
      <c r="G20" s="549"/>
      <c r="H20" s="549"/>
      <c r="I20" s="549"/>
      <c r="J20" s="549"/>
      <c r="K20" s="549"/>
      <c r="L20" s="549"/>
      <c r="M20" s="549"/>
      <c r="N20" s="549"/>
      <c r="O20" s="549"/>
      <c r="P20" s="549"/>
      <c r="Q20" s="549"/>
      <c r="R20" s="549"/>
      <c r="S20" s="554"/>
      <c r="T20" s="554"/>
      <c r="U20" s="554"/>
      <c r="V20" s="554"/>
      <c r="W20" s="554"/>
      <c r="X20" s="554"/>
      <c r="Y20" s="554"/>
      <c r="Z20" s="554"/>
      <c r="AA20" s="554"/>
      <c r="AB20" s="554"/>
      <c r="AC20" s="554"/>
      <c r="AD20" s="554"/>
      <c r="AE20" s="555"/>
      <c r="AF20" s="555"/>
      <c r="AG20" s="556"/>
      <c r="AH20" s="556"/>
      <c r="AI20" s="556"/>
      <c r="AJ20" s="556"/>
      <c r="AK20" s="556"/>
      <c r="AL20" s="556"/>
    </row>
    <row r="21" spans="2:38" ht="27.75" customHeight="1" thickBot="1" x14ac:dyDescent="0.25">
      <c r="B21" s="2335" t="s">
        <v>1152</v>
      </c>
      <c r="C21" s="2336"/>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2337"/>
    </row>
    <row r="22" spans="2:38" ht="27.75" customHeight="1" x14ac:dyDescent="0.2">
      <c r="B22" s="2369" t="s">
        <v>1153</v>
      </c>
      <c r="C22" s="2370"/>
      <c r="D22" s="2370"/>
      <c r="E22" s="2370"/>
      <c r="F22" s="2370"/>
      <c r="G22" s="2370"/>
      <c r="H22" s="2370"/>
      <c r="I22" s="2370"/>
      <c r="J22" s="2370"/>
      <c r="K22" s="2370"/>
      <c r="L22" s="2370"/>
      <c r="M22" s="2370"/>
      <c r="N22" s="2370"/>
      <c r="O22" s="2370"/>
      <c r="P22" s="2370"/>
      <c r="Q22" s="2370"/>
      <c r="R22" s="2371"/>
      <c r="S22" s="2374" t="s">
        <v>1154</v>
      </c>
      <c r="T22" s="2370"/>
      <c r="U22" s="2370"/>
      <c r="V22" s="2370"/>
      <c r="W22" s="2370"/>
      <c r="X22" s="2370"/>
      <c r="Y22" s="2370"/>
      <c r="Z22" s="2370"/>
      <c r="AA22" s="2370"/>
      <c r="AB22" s="2370"/>
      <c r="AC22" s="2370"/>
      <c r="AD22" s="2370"/>
      <c r="AE22" s="2370"/>
      <c r="AF22" s="2370"/>
      <c r="AG22" s="2370"/>
      <c r="AH22" s="2370"/>
      <c r="AI22" s="2375"/>
      <c r="AJ22" s="2375"/>
      <c r="AK22" s="2375"/>
      <c r="AL22" s="2376"/>
    </row>
    <row r="23" spans="2:38" ht="47.25" customHeight="1" x14ac:dyDescent="0.2">
      <c r="B23" s="2372"/>
      <c r="C23" s="2373"/>
      <c r="D23" s="2373"/>
      <c r="E23" s="2373"/>
      <c r="F23" s="2373"/>
      <c r="G23" s="2373"/>
      <c r="H23" s="2373"/>
      <c r="I23" s="2373"/>
      <c r="J23" s="2373"/>
      <c r="K23" s="2373"/>
      <c r="L23" s="2373"/>
      <c r="M23" s="2373"/>
      <c r="N23" s="2373"/>
      <c r="O23" s="2373"/>
      <c r="P23" s="2373"/>
      <c r="Q23" s="2373"/>
      <c r="R23" s="2373"/>
      <c r="S23" s="2377" t="s">
        <v>1155</v>
      </c>
      <c r="T23" s="2377"/>
      <c r="U23" s="2377"/>
      <c r="V23" s="2377"/>
      <c r="W23" s="2377"/>
      <c r="X23" s="2377"/>
      <c r="Y23" s="2377"/>
      <c r="Z23" s="2377"/>
      <c r="AA23" s="2377"/>
      <c r="AB23" s="2377"/>
      <c r="AC23" s="2377"/>
      <c r="AD23" s="2377"/>
      <c r="AE23" s="2377"/>
      <c r="AF23" s="2377" t="s">
        <v>1156</v>
      </c>
      <c r="AG23" s="2377"/>
      <c r="AH23" s="2377"/>
      <c r="AI23" s="2378" t="s">
        <v>1157</v>
      </c>
      <c r="AJ23" s="2378"/>
      <c r="AK23" s="2378"/>
      <c r="AL23" s="2379"/>
    </row>
    <row r="24" spans="2:38" ht="27.75" customHeight="1" x14ac:dyDescent="0.2">
      <c r="B24" s="557">
        <v>1</v>
      </c>
      <c r="C24" s="2380"/>
      <c r="D24" s="2380"/>
      <c r="E24" s="2380"/>
      <c r="F24" s="2380"/>
      <c r="G24" s="2380"/>
      <c r="H24" s="2380"/>
      <c r="I24" s="2380"/>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558" t="s">
        <v>381</v>
      </c>
      <c r="AI24" s="2380"/>
      <c r="AJ24" s="2380"/>
      <c r="AK24" s="2380"/>
      <c r="AL24" s="2381"/>
    </row>
    <row r="25" spans="2:38" ht="27.75" customHeight="1" x14ac:dyDescent="0.2">
      <c r="B25" s="557">
        <v>2</v>
      </c>
      <c r="C25" s="2380"/>
      <c r="D25" s="2380"/>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558" t="s">
        <v>381</v>
      </c>
      <c r="AI25" s="2380"/>
      <c r="AJ25" s="2380"/>
      <c r="AK25" s="2380"/>
      <c r="AL25" s="2381"/>
    </row>
    <row r="26" spans="2:38" ht="27.75" customHeight="1" x14ac:dyDescent="0.2">
      <c r="B26" s="557">
        <v>3</v>
      </c>
      <c r="C26" s="2380"/>
      <c r="D26" s="2380"/>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558" t="s">
        <v>381</v>
      </c>
      <c r="AI26" s="2380"/>
      <c r="AJ26" s="2380"/>
      <c r="AK26" s="2380"/>
      <c r="AL26" s="2381"/>
    </row>
    <row r="27" spans="2:38" ht="27.75" customHeight="1" thickBot="1" x14ac:dyDescent="0.25">
      <c r="B27" s="559">
        <v>4</v>
      </c>
      <c r="C27" s="2383"/>
      <c r="D27" s="2383"/>
      <c r="E27" s="2383"/>
      <c r="F27" s="2383"/>
      <c r="G27" s="2383"/>
      <c r="H27" s="2383"/>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560" t="s">
        <v>381</v>
      </c>
      <c r="AI27" s="2383"/>
      <c r="AJ27" s="2383"/>
      <c r="AK27" s="2383"/>
      <c r="AL27" s="2384"/>
    </row>
    <row r="28" spans="2:38" ht="15" customHeight="1" x14ac:dyDescent="0.2">
      <c r="B28" s="2385" t="s">
        <v>1158</v>
      </c>
      <c r="C28" s="2386"/>
      <c r="D28" s="2386"/>
      <c r="E28" s="2386"/>
      <c r="F28" s="2386"/>
      <c r="G28" s="2386"/>
      <c r="H28" s="2386"/>
      <c r="I28" s="2386"/>
      <c r="J28" s="2386"/>
      <c r="K28" s="2386"/>
      <c r="L28" s="2386"/>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9" t="s">
        <v>1159</v>
      </c>
      <c r="AJ28" s="2389"/>
      <c r="AK28" s="2389"/>
      <c r="AL28" s="2390"/>
    </row>
    <row r="29" spans="2:38" ht="36.75" customHeight="1" thickBot="1" x14ac:dyDescent="0.25">
      <c r="B29" s="2387"/>
      <c r="C29" s="2388"/>
      <c r="D29" s="2388"/>
      <c r="E29" s="2388"/>
      <c r="F29" s="2388"/>
      <c r="G29" s="2388"/>
      <c r="H29" s="2388"/>
      <c r="I29" s="2388"/>
      <c r="J29" s="2388"/>
      <c r="K29" s="2388"/>
      <c r="L29" s="2388"/>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91"/>
      <c r="AJ29" s="2391"/>
      <c r="AK29" s="2391"/>
      <c r="AL29" s="2392"/>
    </row>
    <row r="30" spans="2:38" ht="9.75" customHeight="1" x14ac:dyDescent="0.2">
      <c r="B30" s="548"/>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row>
    <row r="31" spans="2:38" ht="22.5" customHeight="1" x14ac:dyDescent="0.2">
      <c r="B31" s="2393" t="s">
        <v>1160</v>
      </c>
      <c r="C31" s="2393"/>
      <c r="D31" s="2393"/>
      <c r="E31" s="2393"/>
      <c r="F31" s="2393"/>
      <c r="G31" s="2393"/>
      <c r="H31" s="2394" t="s">
        <v>1161</v>
      </c>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row>
    <row r="32" spans="2:38" ht="8.25" customHeight="1" x14ac:dyDescent="0.2">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row>
    <row r="33" spans="2:39" s="561" customFormat="1" ht="17.25" customHeight="1" x14ac:dyDescent="0.2">
      <c r="B33" s="2382" t="s">
        <v>1162</v>
      </c>
      <c r="C33" s="2382"/>
      <c r="D33" s="2382"/>
      <c r="E33" s="2382"/>
      <c r="F33" s="2382"/>
      <c r="G33" s="2382"/>
      <c r="H33" s="2382"/>
      <c r="I33" s="2382"/>
      <c r="J33" s="2382"/>
      <c r="K33" s="2382"/>
      <c r="L33" s="2382"/>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row>
    <row r="34" spans="2:39" s="561" customFormat="1" ht="45.75" customHeight="1" x14ac:dyDescent="0.2">
      <c r="B34" s="2382"/>
      <c r="C34" s="2382"/>
      <c r="D34" s="2382"/>
      <c r="E34" s="2382"/>
      <c r="F34" s="2382"/>
      <c r="G34" s="2382"/>
      <c r="H34" s="2382"/>
      <c r="I34" s="2382"/>
      <c r="J34" s="2382"/>
      <c r="K34" s="2382"/>
      <c r="L34" s="2382"/>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562"/>
    </row>
    <row r="35" spans="2:39" s="561" customFormat="1" ht="9" customHeight="1" x14ac:dyDescent="0.2">
      <c r="B35" s="561" t="s">
        <v>1163</v>
      </c>
      <c r="AM35" s="563"/>
    </row>
    <row r="36" spans="2:39" s="561" customFormat="1" ht="21" customHeight="1" x14ac:dyDescent="0.2">
      <c r="B36" s="561" t="s">
        <v>1163</v>
      </c>
      <c r="AM36" s="563"/>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5"/>
  <conditionalFormatting sqref="C24:AG27 AI24:AL27 AI29:AL29">
    <cfRule type="cellIs" dxfId="135" priority="3" operator="equal">
      <formula>""</formula>
    </cfRule>
  </conditionalFormatting>
  <conditionalFormatting sqref="L6:AL6 L7:Z7">
    <cfRule type="cellIs" dxfId="134" priority="5" operator="equal">
      <formula>""</formula>
    </cfRule>
  </conditionalFormatting>
  <conditionalFormatting sqref="S11:AD11">
    <cfRule type="cellIs" dxfId="133" priority="4" operator="equal">
      <formula>""</formula>
    </cfRule>
  </conditionalFormatting>
  <conditionalFormatting sqref="AD2:AL2">
    <cfRule type="cellIs" dxfId="132" priority="1" operator="equal">
      <formula>"年　　月　　日"</formula>
    </cfRule>
    <cfRule type="cellIs" dxfId="131" priority="2" operator="equal">
      <formula>""</formula>
    </cfRule>
  </conditionalFormatting>
  <conditionalFormatting sqref="AG14:AL15 S19:AD19">
    <cfRule type="cellIs" dxfId="130" priority="6" operator="equal">
      <formula>""</formula>
    </cfRule>
  </conditionalFormatting>
  <pageMargins left="0.23622047244094491" right="0.23622047244094491" top="0.15748031496062992" bottom="0.31496062992125984" header="0.51181102362204722" footer="0.51181102362204722"/>
  <pageSetup paperSize="9" scale="85" firstPageNumber="0" orientation="portrait" cellComments="atEnd"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pageSetUpPr fitToPage="1"/>
  </sheetPr>
  <dimension ref="A1:I40"/>
  <sheetViews>
    <sheetView showGridLines="0" view="pageBreakPreview" zoomScaleNormal="75" zoomScaleSheetLayoutView="100" workbookViewId="0">
      <selection activeCell="AF23" sqref="AF23"/>
    </sheetView>
  </sheetViews>
  <sheetFormatPr defaultColWidth="9" defaultRowHeight="13.2" x14ac:dyDescent="0.2"/>
  <cols>
    <col min="1" max="2" width="4.6640625" style="25" customWidth="1"/>
    <col min="3" max="3" width="25.44140625" style="25" customWidth="1"/>
    <col min="4" max="4" width="5.21875" style="25" customWidth="1"/>
    <col min="5" max="7" width="21.6640625" style="25" customWidth="1"/>
    <col min="8" max="8" width="3.109375" style="25" customWidth="1"/>
    <col min="9" max="16384" width="9" style="25"/>
  </cols>
  <sheetData>
    <row r="1" spans="1:8" ht="8.1" customHeight="1" x14ac:dyDescent="0.2">
      <c r="A1" s="24"/>
      <c r="B1" s="24"/>
    </row>
    <row r="2" spans="1:8" ht="18.149999999999999" customHeight="1" x14ac:dyDescent="0.2">
      <c r="A2" s="24"/>
      <c r="B2" s="24"/>
      <c r="G2" s="1599" t="s">
        <v>45</v>
      </c>
      <c r="H2" s="1599"/>
    </row>
    <row r="3" spans="1:8" ht="27" customHeight="1" x14ac:dyDescent="0.2">
      <c r="A3" s="1600" t="s">
        <v>69</v>
      </c>
      <c r="B3" s="1600"/>
      <c r="C3" s="1600"/>
      <c r="D3" s="1600"/>
      <c r="E3" s="1600"/>
      <c r="F3" s="1600"/>
      <c r="G3" s="1600"/>
      <c r="H3" s="1600"/>
    </row>
    <row r="4" spans="1:8" ht="3.6" customHeight="1" x14ac:dyDescent="0.2">
      <c r="A4" s="62"/>
      <c r="B4" s="62"/>
      <c r="C4" s="62"/>
      <c r="D4" s="62"/>
      <c r="E4" s="62"/>
      <c r="F4" s="62"/>
      <c r="G4" s="62"/>
      <c r="H4" s="62"/>
    </row>
    <row r="5" spans="1:8" ht="36" customHeight="1" x14ac:dyDescent="0.2">
      <c r="A5" s="62"/>
      <c r="B5" s="61"/>
      <c r="C5" s="26" t="s">
        <v>47</v>
      </c>
      <c r="D5" s="1601"/>
      <c r="E5" s="1602"/>
      <c r="F5" s="1602"/>
      <c r="G5" s="1602"/>
      <c r="H5" s="1603"/>
    </row>
    <row r="6" spans="1:8" ht="31.35" customHeight="1" x14ac:dyDescent="0.2">
      <c r="B6" s="27"/>
      <c r="C6" s="28" t="s">
        <v>70</v>
      </c>
      <c r="D6" s="1604" t="s">
        <v>109</v>
      </c>
      <c r="E6" s="1604"/>
      <c r="F6" s="1604"/>
      <c r="G6" s="1604"/>
      <c r="H6" s="1605"/>
    </row>
    <row r="7" spans="1:8" ht="18.75" customHeight="1" x14ac:dyDescent="0.2">
      <c r="B7" s="27"/>
      <c r="C7" s="1606" t="s">
        <v>71</v>
      </c>
      <c r="D7" s="1606"/>
      <c r="E7" s="1607"/>
      <c r="F7" s="1608"/>
      <c r="G7" s="1609" t="s">
        <v>72</v>
      </c>
      <c r="H7" s="1610"/>
    </row>
    <row r="8" spans="1:8" ht="114.9" customHeight="1" x14ac:dyDescent="0.2">
      <c r="B8" s="1596" t="s">
        <v>73</v>
      </c>
      <c r="C8" s="1589" t="s">
        <v>74</v>
      </c>
      <c r="D8" s="1589"/>
      <c r="E8" s="1590"/>
      <c r="F8" s="1590"/>
      <c r="G8" s="1591" t="s">
        <v>75</v>
      </c>
      <c r="H8" s="1592"/>
    </row>
    <row r="9" spans="1:8" ht="52.35" customHeight="1" x14ac:dyDescent="0.2">
      <c r="B9" s="1597"/>
      <c r="C9" s="1589" t="s">
        <v>76</v>
      </c>
      <c r="D9" s="1589"/>
      <c r="E9" s="1590"/>
      <c r="F9" s="1590"/>
      <c r="G9" s="1591" t="s">
        <v>75</v>
      </c>
      <c r="H9" s="1592"/>
    </row>
    <row r="10" spans="1:8" ht="52.35" customHeight="1" x14ac:dyDescent="0.2">
      <c r="B10" s="1598"/>
      <c r="C10" s="1589" t="s">
        <v>77</v>
      </c>
      <c r="D10" s="1589"/>
      <c r="E10" s="1590"/>
      <c r="F10" s="1590"/>
      <c r="G10" s="1591" t="s">
        <v>75</v>
      </c>
      <c r="H10" s="1592"/>
    </row>
    <row r="11" spans="1:8" ht="75.599999999999994" customHeight="1" x14ac:dyDescent="0.2">
      <c r="B11" s="1585" t="s">
        <v>78</v>
      </c>
      <c r="C11" s="1588" t="s">
        <v>79</v>
      </c>
      <c r="D11" s="1589"/>
      <c r="E11" s="1590"/>
      <c r="F11" s="1590"/>
      <c r="G11" s="1591" t="s">
        <v>75</v>
      </c>
      <c r="H11" s="1592"/>
    </row>
    <row r="12" spans="1:8" ht="49.5" customHeight="1" x14ac:dyDescent="0.2">
      <c r="B12" s="1586"/>
      <c r="C12" s="1589" t="s">
        <v>80</v>
      </c>
      <c r="D12" s="1589"/>
      <c r="E12" s="1590"/>
      <c r="F12" s="1590"/>
      <c r="G12" s="1591" t="s">
        <v>75</v>
      </c>
      <c r="H12" s="1592"/>
    </row>
    <row r="13" spans="1:8" ht="49.5" customHeight="1" x14ac:dyDescent="0.2">
      <c r="B13" s="1586"/>
      <c r="C13" s="1589" t="s">
        <v>81</v>
      </c>
      <c r="D13" s="1589"/>
      <c r="E13" s="1590"/>
      <c r="F13" s="1590"/>
      <c r="G13" s="1591" t="s">
        <v>75</v>
      </c>
      <c r="H13" s="1592"/>
    </row>
    <row r="14" spans="1:8" ht="49.5" customHeight="1" x14ac:dyDescent="0.2">
      <c r="B14" s="1587"/>
      <c r="C14" s="1589" t="s">
        <v>82</v>
      </c>
      <c r="D14" s="1589"/>
      <c r="E14" s="1590"/>
      <c r="F14" s="1590"/>
      <c r="G14" s="1591" t="s">
        <v>75</v>
      </c>
      <c r="H14" s="1592"/>
    </row>
    <row r="15" spans="1:8" ht="10.95" customHeight="1" x14ac:dyDescent="0.2">
      <c r="B15" s="29"/>
      <c r="C15" s="63"/>
      <c r="D15" s="30"/>
      <c r="E15" s="30"/>
      <c r="F15" s="30"/>
      <c r="G15" s="30"/>
      <c r="H15" s="31"/>
    </row>
    <row r="16" spans="1:8" ht="20.100000000000001" customHeight="1" x14ac:dyDescent="0.2">
      <c r="B16" s="32"/>
      <c r="C16" s="33"/>
      <c r="D16" s="1593" t="s">
        <v>83</v>
      </c>
      <c r="E16" s="1593"/>
      <c r="H16" s="34"/>
    </row>
    <row r="17" spans="2:9" ht="39.9" customHeight="1" x14ac:dyDescent="0.2">
      <c r="B17" s="32"/>
      <c r="C17" s="33"/>
      <c r="D17" s="35" t="s">
        <v>84</v>
      </c>
      <c r="E17" s="36" t="s">
        <v>85</v>
      </c>
      <c r="F17" s="37" t="s">
        <v>1</v>
      </c>
      <c r="H17" s="34"/>
    </row>
    <row r="18" spans="2:9" ht="39.9" customHeight="1" x14ac:dyDescent="0.2">
      <c r="B18" s="32"/>
      <c r="C18" s="33"/>
      <c r="D18" s="35" t="s">
        <v>86</v>
      </c>
      <c r="E18" s="38" t="s">
        <v>87</v>
      </c>
      <c r="F18" s="37" t="s">
        <v>1</v>
      </c>
      <c r="H18" s="34"/>
    </row>
    <row r="19" spans="2:9" ht="43.2" customHeight="1" x14ac:dyDescent="0.2">
      <c r="B19" s="32"/>
      <c r="C19" s="33"/>
      <c r="D19" s="35" t="s">
        <v>88</v>
      </c>
      <c r="E19" s="38" t="s">
        <v>89</v>
      </c>
      <c r="F19" s="37" t="s">
        <v>1</v>
      </c>
      <c r="H19" s="34"/>
    </row>
    <row r="20" spans="2:9" ht="32.25" customHeight="1" x14ac:dyDescent="0.2">
      <c r="B20" s="32"/>
      <c r="D20" s="25" t="s">
        <v>90</v>
      </c>
      <c r="H20" s="34"/>
    </row>
    <row r="21" spans="2:9" ht="21.9" customHeight="1" x14ac:dyDescent="0.2">
      <c r="B21" s="32"/>
      <c r="D21" s="1594" t="s">
        <v>61</v>
      </c>
      <c r="E21" s="1592"/>
      <c r="F21" s="39" t="s">
        <v>62</v>
      </c>
      <c r="H21" s="34"/>
    </row>
    <row r="22" spans="2:9" ht="25.2" customHeight="1" x14ac:dyDescent="0.2">
      <c r="B22" s="32"/>
      <c r="D22" s="1594" t="s">
        <v>91</v>
      </c>
      <c r="E22" s="1595"/>
      <c r="F22" s="39"/>
      <c r="H22" s="34"/>
    </row>
    <row r="23" spans="2:9" ht="25.2" customHeight="1" x14ac:dyDescent="0.2">
      <c r="B23" s="32"/>
      <c r="D23" s="1594" t="s">
        <v>92</v>
      </c>
      <c r="E23" s="1595"/>
      <c r="F23" s="36"/>
      <c r="H23" s="34"/>
    </row>
    <row r="24" spans="2:9" ht="25.2" customHeight="1" x14ac:dyDescent="0.2">
      <c r="B24" s="32"/>
      <c r="D24" s="1594" t="s">
        <v>93</v>
      </c>
      <c r="E24" s="1595"/>
      <c r="F24" s="36"/>
      <c r="H24" s="34"/>
    </row>
    <row r="25" spans="2:9" x14ac:dyDescent="0.2">
      <c r="B25" s="40"/>
      <c r="C25" s="41"/>
      <c r="D25" s="41"/>
      <c r="E25" s="41"/>
      <c r="F25" s="41"/>
      <c r="G25" s="41"/>
      <c r="H25" s="42"/>
    </row>
    <row r="26" spans="2:9" ht="24.75" customHeight="1" x14ac:dyDescent="0.2">
      <c r="B26" s="43"/>
      <c r="C26" s="25" t="s">
        <v>94</v>
      </c>
    </row>
    <row r="27" spans="2:9" ht="24.75" customHeight="1" x14ac:dyDescent="0.2">
      <c r="B27" s="43"/>
      <c r="C27" s="1584" t="s">
        <v>95</v>
      </c>
      <c r="D27" s="1584"/>
      <c r="E27" s="1584"/>
      <c r="F27" s="1584"/>
      <c r="G27" s="1584"/>
      <c r="H27" s="1584"/>
      <c r="I27" s="1584"/>
    </row>
    <row r="28" spans="2:9" ht="13.5" customHeight="1" x14ac:dyDescent="0.2">
      <c r="B28" s="43"/>
      <c r="C28" s="44"/>
    </row>
    <row r="29" spans="2:9" x14ac:dyDescent="0.2">
      <c r="B29" s="43"/>
    </row>
    <row r="30" spans="2:9" x14ac:dyDescent="0.2">
      <c r="B30" s="43"/>
    </row>
    <row r="31" spans="2:9" x14ac:dyDescent="0.2">
      <c r="B31" s="43"/>
    </row>
    <row r="32" spans="2:9" x14ac:dyDescent="0.2">
      <c r="B32" s="43"/>
      <c r="D32" s="25" t="s">
        <v>96</v>
      </c>
    </row>
    <row r="33" spans="2:2" x14ac:dyDescent="0.2">
      <c r="B33" s="43"/>
    </row>
    <row r="34" spans="2:2" x14ac:dyDescent="0.2">
      <c r="B34" s="43"/>
    </row>
    <row r="35" spans="2:2" x14ac:dyDescent="0.2">
      <c r="B35" s="43"/>
    </row>
    <row r="36" spans="2:2" x14ac:dyDescent="0.2">
      <c r="B36" s="43"/>
    </row>
    <row r="37" spans="2:2" x14ac:dyDescent="0.2">
      <c r="B37" s="43"/>
    </row>
    <row r="38" spans="2:2" x14ac:dyDescent="0.2">
      <c r="B38" s="43"/>
    </row>
    <row r="39" spans="2:2" x14ac:dyDescent="0.2">
      <c r="B39" s="43"/>
    </row>
    <row r="40" spans="2:2" x14ac:dyDescent="0.2">
      <c r="B40" s="43"/>
    </row>
  </sheetData>
  <mergeCells count="28">
    <mergeCell ref="C27:I27"/>
    <mergeCell ref="B11:B14"/>
    <mergeCell ref="C11:F11"/>
    <mergeCell ref="G11:H11"/>
    <mergeCell ref="C12:F12"/>
    <mergeCell ref="G12:H12"/>
    <mergeCell ref="C13:F13"/>
    <mergeCell ref="G13:H13"/>
    <mergeCell ref="C14:F14"/>
    <mergeCell ref="G14:H14"/>
    <mergeCell ref="D16:E16"/>
    <mergeCell ref="D21:E21"/>
    <mergeCell ref="D22:E22"/>
    <mergeCell ref="D23:E23"/>
    <mergeCell ref="D24:E24"/>
    <mergeCell ref="B8:B10"/>
    <mergeCell ref="C8:F8"/>
    <mergeCell ref="G8:H8"/>
    <mergeCell ref="C9:F9"/>
    <mergeCell ref="G9:H9"/>
    <mergeCell ref="C10:F10"/>
    <mergeCell ref="G10:H10"/>
    <mergeCell ref="G2:H2"/>
    <mergeCell ref="A3:H3"/>
    <mergeCell ref="D5:H5"/>
    <mergeCell ref="D6:H6"/>
    <mergeCell ref="C7:F7"/>
    <mergeCell ref="G7:H7"/>
  </mergeCells>
  <phoneticPr fontId="15"/>
  <conditionalFormatting sqref="D5:H5">
    <cfRule type="cellIs" dxfId="129" priority="2" operator="equal">
      <formula>""</formula>
    </cfRule>
  </conditionalFormatting>
  <conditionalFormatting sqref="G2:H2">
    <cfRule type="cellIs" dxfId="128" priority="1" operator="equal">
      <formula>"　　　　年　　月　　日"</formula>
    </cfRule>
  </conditionalFormatting>
  <printOptions horizontalCentered="1"/>
  <pageMargins left="0.55118110236220474" right="0.70866141732283472" top="0.98425196850393704" bottom="0.98425196850393704" header="0.51181102362204722" footer="0.51181102362204722"/>
  <pageSetup paperSize="9" scale="75" orientation="portrait" r:id="rId1"/>
  <headerFooter alignWithMargins="0">
    <oddHeader xml:space="preserve">&amp;R（別紙１０）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pageSetUpPr fitToPage="1"/>
  </sheetPr>
  <dimension ref="A1:H47"/>
  <sheetViews>
    <sheetView showGridLines="0" view="pageBreakPreview" zoomScale="115" zoomScaleNormal="75" zoomScaleSheetLayoutView="115"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15" customHeight="1" x14ac:dyDescent="0.2">
      <c r="G1" s="1615" t="s">
        <v>1164</v>
      </c>
      <c r="H1" s="1615"/>
    </row>
    <row r="2" spans="1:8" ht="8.25" customHeight="1" x14ac:dyDescent="0.2">
      <c r="G2" s="64"/>
      <c r="H2" s="64"/>
    </row>
    <row r="3" spans="1:8" s="564" customFormat="1" ht="24.75" customHeight="1" x14ac:dyDescent="0.2">
      <c r="A3" s="2395" t="s">
        <v>1165</v>
      </c>
      <c r="B3" s="2395"/>
      <c r="C3" s="2395"/>
      <c r="D3" s="2395"/>
      <c r="E3" s="2395"/>
      <c r="F3" s="2395"/>
      <c r="G3" s="2395"/>
      <c r="H3" s="2395"/>
    </row>
    <row r="4" spans="1:8" ht="10.5" customHeight="1" thickBot="1" x14ac:dyDescent="0.25"/>
    <row r="5" spans="1:8" ht="15" customHeight="1" thickBot="1" x14ac:dyDescent="0.25">
      <c r="A5" s="2396" t="s">
        <v>1166</v>
      </c>
      <c r="B5" s="2397"/>
      <c r="C5" s="2398"/>
      <c r="D5" s="2399"/>
      <c r="E5" s="2399"/>
      <c r="F5" s="2399"/>
      <c r="G5" s="2399"/>
      <c r="H5" s="2400"/>
    </row>
    <row r="6" spans="1:8" ht="15" customHeight="1" x14ac:dyDescent="0.2">
      <c r="A6" s="2396" t="s">
        <v>1167</v>
      </c>
      <c r="B6" s="2397"/>
      <c r="C6" s="2398"/>
      <c r="D6" s="2399"/>
      <c r="E6" s="2399"/>
      <c r="F6" s="2399"/>
      <c r="G6" s="2399"/>
      <c r="H6" s="2400"/>
    </row>
    <row r="7" spans="1:8" ht="15" customHeight="1" x14ac:dyDescent="0.2">
      <c r="A7" s="2401" t="s">
        <v>1168</v>
      </c>
      <c r="B7" s="2402"/>
      <c r="C7" s="2403"/>
      <c r="D7" s="2404"/>
      <c r="E7" s="2404"/>
      <c r="F7" s="2404"/>
      <c r="G7" s="2404"/>
      <c r="H7" s="2405"/>
    </row>
    <row r="8" spans="1:8" ht="15" customHeight="1" x14ac:dyDescent="0.2">
      <c r="A8" s="2401" t="s">
        <v>58</v>
      </c>
      <c r="B8" s="2402"/>
      <c r="C8" s="2403" t="s">
        <v>112</v>
      </c>
      <c r="D8" s="2406"/>
      <c r="E8" s="2406"/>
      <c r="F8" s="2406"/>
      <c r="G8" s="2406"/>
      <c r="H8" s="2407"/>
    </row>
    <row r="9" spans="1:8" ht="15" customHeight="1" x14ac:dyDescent="0.2">
      <c r="A9" s="2408" t="s">
        <v>1169</v>
      </c>
      <c r="B9" s="565" t="s">
        <v>722</v>
      </c>
      <c r="C9" s="2410"/>
      <c r="D9" s="2404"/>
      <c r="E9" s="2411"/>
      <c r="F9" s="2412" t="s">
        <v>1170</v>
      </c>
      <c r="G9" s="2414"/>
      <c r="H9" s="2415"/>
    </row>
    <row r="10" spans="1:8" ht="19.5" customHeight="1" thickBot="1" x14ac:dyDescent="0.25">
      <c r="A10" s="2409"/>
      <c r="B10" s="566" t="s">
        <v>1171</v>
      </c>
      <c r="C10" s="2414"/>
      <c r="D10" s="2418"/>
      <c r="E10" s="2419"/>
      <c r="F10" s="2413"/>
      <c r="G10" s="2416"/>
      <c r="H10" s="2417"/>
    </row>
    <row r="11" spans="1:8" ht="19.5" customHeight="1" thickTop="1" thickBot="1" x14ac:dyDescent="0.25">
      <c r="A11" s="2423" t="s">
        <v>1172</v>
      </c>
      <c r="B11" s="2424"/>
      <c r="C11" s="2424"/>
      <c r="D11" s="2424"/>
      <c r="E11" s="2425"/>
      <c r="F11" s="2426"/>
      <c r="G11" s="2426"/>
      <c r="H11" s="2427"/>
    </row>
    <row r="12" spans="1:8" ht="19.5" customHeight="1" thickTop="1" x14ac:dyDescent="0.2">
      <c r="A12" s="2428" t="s">
        <v>1173</v>
      </c>
      <c r="B12" s="2431" t="s">
        <v>1174</v>
      </c>
      <c r="C12" s="2432"/>
      <c r="D12" s="2432"/>
      <c r="E12" s="2432"/>
      <c r="F12" s="2432"/>
      <c r="G12" s="2433"/>
      <c r="H12" s="2434"/>
    </row>
    <row r="13" spans="1:8" ht="15" customHeight="1" x14ac:dyDescent="0.2">
      <c r="A13" s="2429"/>
      <c r="B13" s="2403" t="s">
        <v>705</v>
      </c>
      <c r="C13" s="2406"/>
      <c r="D13" s="2435"/>
      <c r="E13" s="2403" t="s">
        <v>1175</v>
      </c>
      <c r="F13" s="2406"/>
      <c r="G13" s="2406"/>
      <c r="H13" s="2407"/>
    </row>
    <row r="14" spans="1:8" ht="18.899999999999999" customHeight="1" x14ac:dyDescent="0.2">
      <c r="A14" s="2429"/>
      <c r="B14" s="295">
        <v>1</v>
      </c>
      <c r="C14" s="2420"/>
      <c r="D14" s="2421"/>
      <c r="E14" s="2420"/>
      <c r="F14" s="1874"/>
      <c r="G14" s="1874"/>
      <c r="H14" s="2422"/>
    </row>
    <row r="15" spans="1:8" ht="18.899999999999999" customHeight="1" x14ac:dyDescent="0.2">
      <c r="A15" s="2429"/>
      <c r="B15" s="295">
        <v>2</v>
      </c>
      <c r="C15" s="2420"/>
      <c r="D15" s="2421"/>
      <c r="E15" s="2420"/>
      <c r="F15" s="1874"/>
      <c r="G15" s="1874"/>
      <c r="H15" s="2422"/>
    </row>
    <row r="16" spans="1:8" ht="18.899999999999999" customHeight="1" x14ac:dyDescent="0.2">
      <c r="A16" s="2429"/>
      <c r="B16" s="295">
        <v>3</v>
      </c>
      <c r="C16" s="2420"/>
      <c r="D16" s="2421"/>
      <c r="E16" s="2420"/>
      <c r="F16" s="1874"/>
      <c r="G16" s="1874"/>
      <c r="H16" s="2422"/>
    </row>
    <row r="17" spans="1:8" ht="18.899999999999999" customHeight="1" x14ac:dyDescent="0.2">
      <c r="A17" s="2429"/>
      <c r="B17" s="295">
        <v>4</v>
      </c>
      <c r="C17" s="2420"/>
      <c r="D17" s="2421"/>
      <c r="E17" s="2420"/>
      <c r="F17" s="1874"/>
      <c r="G17" s="1874"/>
      <c r="H17" s="2422"/>
    </row>
    <row r="18" spans="1:8" ht="18.899999999999999" customHeight="1" x14ac:dyDescent="0.2">
      <c r="A18" s="2429"/>
      <c r="B18" s="295">
        <v>5</v>
      </c>
      <c r="C18" s="2420"/>
      <c r="D18" s="2421"/>
      <c r="E18" s="2420"/>
      <c r="F18" s="1874"/>
      <c r="G18" s="1874"/>
      <c r="H18" s="2422"/>
    </row>
    <row r="19" spans="1:8" ht="18.899999999999999" customHeight="1" x14ac:dyDescent="0.2">
      <c r="A19" s="2429"/>
      <c r="B19" s="295">
        <v>6</v>
      </c>
      <c r="C19" s="2420"/>
      <c r="D19" s="2421"/>
      <c r="E19" s="2420"/>
      <c r="F19" s="1874"/>
      <c r="G19" s="1874"/>
      <c r="H19" s="2422"/>
    </row>
    <row r="20" spans="1:8" ht="18.899999999999999" customHeight="1" x14ac:dyDescent="0.2">
      <c r="A20" s="2429"/>
      <c r="B20" s="295">
        <v>7</v>
      </c>
      <c r="C20" s="2420"/>
      <c r="D20" s="2421"/>
      <c r="E20" s="2420"/>
      <c r="F20" s="1874"/>
      <c r="G20" s="1874"/>
      <c r="H20" s="2422"/>
    </row>
    <row r="21" spans="1:8" ht="18.899999999999999" customHeight="1" x14ac:dyDescent="0.2">
      <c r="A21" s="2429"/>
      <c r="B21" s="295">
        <v>8</v>
      </c>
      <c r="C21" s="2420"/>
      <c r="D21" s="2421"/>
      <c r="E21" s="2420"/>
      <c r="F21" s="1874"/>
      <c r="G21" s="1874"/>
      <c r="H21" s="2422"/>
    </row>
    <row r="22" spans="1:8" ht="18.899999999999999" customHeight="1" x14ac:dyDescent="0.2">
      <c r="A22" s="2429"/>
      <c r="B22" s="295">
        <v>9</v>
      </c>
      <c r="C22" s="2420"/>
      <c r="D22" s="2421"/>
      <c r="E22" s="2420"/>
      <c r="F22" s="1874"/>
      <c r="G22" s="1874"/>
      <c r="H22" s="2422"/>
    </row>
    <row r="23" spans="1:8" ht="18.899999999999999" customHeight="1" x14ac:dyDescent="0.2">
      <c r="A23" s="2429"/>
      <c r="B23" s="295">
        <v>10</v>
      </c>
      <c r="C23" s="2420"/>
      <c r="D23" s="2421"/>
      <c r="E23" s="2420"/>
      <c r="F23" s="1874"/>
      <c r="G23" s="1874"/>
      <c r="H23" s="2422"/>
    </row>
    <row r="24" spans="1:8" ht="18.899999999999999" customHeight="1" x14ac:dyDescent="0.2">
      <c r="A24" s="2429"/>
      <c r="B24" s="295">
        <v>11</v>
      </c>
      <c r="C24" s="2420"/>
      <c r="D24" s="2421"/>
      <c r="E24" s="2420"/>
      <c r="F24" s="1874"/>
      <c r="G24" s="1874"/>
      <c r="H24" s="2422"/>
    </row>
    <row r="25" spans="1:8" ht="18.899999999999999" customHeight="1" x14ac:dyDescent="0.2">
      <c r="A25" s="2429"/>
      <c r="B25" s="295">
        <v>12</v>
      </c>
      <c r="C25" s="2420"/>
      <c r="D25" s="2421"/>
      <c r="E25" s="2420"/>
      <c r="F25" s="1874"/>
      <c r="G25" s="1874"/>
      <c r="H25" s="2422"/>
    </row>
    <row r="26" spans="1:8" ht="18.899999999999999" customHeight="1" x14ac:dyDescent="0.2">
      <c r="A26" s="2429"/>
      <c r="B26" s="295">
        <v>13</v>
      </c>
      <c r="C26" s="2420"/>
      <c r="D26" s="2421"/>
      <c r="E26" s="2420"/>
      <c r="F26" s="1874"/>
      <c r="G26" s="1874"/>
      <c r="H26" s="2422"/>
    </row>
    <row r="27" spans="1:8" ht="18.899999999999999" customHeight="1" x14ac:dyDescent="0.2">
      <c r="A27" s="2429"/>
      <c r="B27" s="295">
        <v>14</v>
      </c>
      <c r="C27" s="2420"/>
      <c r="D27" s="2421"/>
      <c r="E27" s="2420"/>
      <c r="F27" s="1874"/>
      <c r="G27" s="1874"/>
      <c r="H27" s="2422"/>
    </row>
    <row r="28" spans="1:8" ht="18.899999999999999" customHeight="1" x14ac:dyDescent="0.2">
      <c r="A28" s="2429"/>
      <c r="B28" s="295">
        <v>15</v>
      </c>
      <c r="C28" s="2420"/>
      <c r="D28" s="2421"/>
      <c r="E28" s="2420"/>
      <c r="F28" s="1874"/>
      <c r="G28" s="1874"/>
      <c r="H28" s="2422"/>
    </row>
    <row r="29" spans="1:8" ht="18.899999999999999" customHeight="1" x14ac:dyDescent="0.2">
      <c r="A29" s="2429"/>
      <c r="B29" s="295">
        <v>16</v>
      </c>
      <c r="C29" s="2420"/>
      <c r="D29" s="2421"/>
      <c r="E29" s="2420"/>
      <c r="F29" s="1874"/>
      <c r="G29" s="1874"/>
      <c r="H29" s="2422"/>
    </row>
    <row r="30" spans="1:8" ht="18.899999999999999" customHeight="1" x14ac:dyDescent="0.2">
      <c r="A30" s="2429"/>
      <c r="B30" s="295">
        <v>17</v>
      </c>
      <c r="C30" s="2420"/>
      <c r="D30" s="2421"/>
      <c r="E30" s="2420"/>
      <c r="F30" s="1874"/>
      <c r="G30" s="1874"/>
      <c r="H30" s="2422"/>
    </row>
    <row r="31" spans="1:8" ht="18.899999999999999" customHeight="1" x14ac:dyDescent="0.2">
      <c r="A31" s="2429"/>
      <c r="B31" s="295">
        <v>18</v>
      </c>
      <c r="C31" s="2420"/>
      <c r="D31" s="2421"/>
      <c r="E31" s="2420"/>
      <c r="F31" s="1874"/>
      <c r="G31" s="1874"/>
      <c r="H31" s="2422"/>
    </row>
    <row r="32" spans="1:8" ht="18.899999999999999" customHeight="1" x14ac:dyDescent="0.2">
      <c r="A32" s="2429"/>
      <c r="B32" s="295">
        <v>19</v>
      </c>
      <c r="C32" s="2420"/>
      <c r="D32" s="2421"/>
      <c r="E32" s="2420"/>
      <c r="F32" s="1874"/>
      <c r="G32" s="1874"/>
      <c r="H32" s="2422"/>
    </row>
    <row r="33" spans="1:8" ht="18.899999999999999" customHeight="1" x14ac:dyDescent="0.2">
      <c r="A33" s="2429"/>
      <c r="B33" s="295">
        <v>20</v>
      </c>
      <c r="C33" s="2420"/>
      <c r="D33" s="2421"/>
      <c r="E33" s="2420"/>
      <c r="F33" s="1874"/>
      <c r="G33" s="1874"/>
      <c r="H33" s="2422"/>
    </row>
    <row r="34" spans="1:8" ht="18.899999999999999" customHeight="1" x14ac:dyDescent="0.2">
      <c r="A34" s="2429"/>
      <c r="B34" s="295">
        <v>21</v>
      </c>
      <c r="C34" s="2420"/>
      <c r="D34" s="2421"/>
      <c r="E34" s="2420"/>
      <c r="F34" s="1874"/>
      <c r="G34" s="1874"/>
      <c r="H34" s="2422"/>
    </row>
    <row r="35" spans="1:8" ht="18.899999999999999" customHeight="1" x14ac:dyDescent="0.2">
      <c r="A35" s="2429"/>
      <c r="B35" s="295">
        <v>22</v>
      </c>
      <c r="C35" s="2420"/>
      <c r="D35" s="2421"/>
      <c r="E35" s="2420"/>
      <c r="F35" s="1874"/>
      <c r="G35" s="1874"/>
      <c r="H35" s="2422"/>
    </row>
    <row r="36" spans="1:8" ht="18.899999999999999" customHeight="1" x14ac:dyDescent="0.2">
      <c r="A36" s="2429"/>
      <c r="B36" s="295">
        <v>23</v>
      </c>
      <c r="C36" s="2420"/>
      <c r="D36" s="2421"/>
      <c r="E36" s="2420"/>
      <c r="F36" s="1874"/>
      <c r="G36" s="1874"/>
      <c r="H36" s="2422"/>
    </row>
    <row r="37" spans="1:8" ht="18.899999999999999" customHeight="1" x14ac:dyDescent="0.2">
      <c r="A37" s="2429"/>
      <c r="B37" s="295">
        <v>24</v>
      </c>
      <c r="C37" s="2420"/>
      <c r="D37" s="2421"/>
      <c r="E37" s="2420"/>
      <c r="F37" s="1874"/>
      <c r="G37" s="1874"/>
      <c r="H37" s="2422"/>
    </row>
    <row r="38" spans="1:8" ht="18.899999999999999" customHeight="1" x14ac:dyDescent="0.2">
      <c r="A38" s="2429"/>
      <c r="B38" s="295">
        <v>25</v>
      </c>
      <c r="C38" s="2420"/>
      <c r="D38" s="2421"/>
      <c r="E38" s="2420"/>
      <c r="F38" s="1874"/>
      <c r="G38" s="1874"/>
      <c r="H38" s="2422"/>
    </row>
    <row r="39" spans="1:8" ht="18.899999999999999" customHeight="1" x14ac:dyDescent="0.2">
      <c r="A39" s="2429"/>
      <c r="B39" s="295">
        <v>26</v>
      </c>
      <c r="C39" s="2420"/>
      <c r="D39" s="2421"/>
      <c r="E39" s="2420"/>
      <c r="F39" s="1874"/>
      <c r="G39" s="1874"/>
      <c r="H39" s="2422"/>
    </row>
    <row r="40" spans="1:8" ht="18.899999999999999" customHeight="1" x14ac:dyDescent="0.2">
      <c r="A40" s="2429"/>
      <c r="B40" s="295">
        <v>27</v>
      </c>
      <c r="C40" s="2420"/>
      <c r="D40" s="2421"/>
      <c r="E40" s="2420"/>
      <c r="F40" s="1874"/>
      <c r="G40" s="1874"/>
      <c r="H40" s="2422"/>
    </row>
    <row r="41" spans="1:8" ht="18.899999999999999" customHeight="1" x14ac:dyDescent="0.2">
      <c r="A41" s="2429"/>
      <c r="B41" s="295">
        <v>28</v>
      </c>
      <c r="C41" s="2420"/>
      <c r="D41" s="2421"/>
      <c r="E41" s="2420"/>
      <c r="F41" s="1874"/>
      <c r="G41" s="1874"/>
      <c r="H41" s="2422"/>
    </row>
    <row r="42" spans="1:8" ht="18.899999999999999" customHeight="1" x14ac:dyDescent="0.2">
      <c r="A42" s="2429"/>
      <c r="B42" s="295">
        <v>29</v>
      </c>
      <c r="C42" s="2420"/>
      <c r="D42" s="2421"/>
      <c r="E42" s="2420"/>
      <c r="F42" s="1874"/>
      <c r="G42" s="1874"/>
      <c r="H42" s="2422"/>
    </row>
    <row r="43" spans="1:8" ht="18.899999999999999" customHeight="1" thickBot="1" x14ac:dyDescent="0.25">
      <c r="A43" s="2430"/>
      <c r="B43" s="567">
        <v>30</v>
      </c>
      <c r="C43" s="2436"/>
      <c r="D43" s="2437"/>
      <c r="E43" s="2436"/>
      <c r="F43" s="2438"/>
      <c r="G43" s="2438"/>
      <c r="H43" s="2439"/>
    </row>
    <row r="44" spans="1:8" ht="15" customHeight="1" x14ac:dyDescent="0.2">
      <c r="A44" s="568" t="s">
        <v>1176</v>
      </c>
    </row>
    <row r="45" spans="1:8" ht="15" customHeight="1" x14ac:dyDescent="0.2">
      <c r="A45" s="568" t="s">
        <v>1177</v>
      </c>
    </row>
    <row r="46" spans="1:8" ht="15" customHeight="1" x14ac:dyDescent="0.2">
      <c r="A46" s="568" t="s">
        <v>1178</v>
      </c>
    </row>
    <row r="47" spans="1:8" ht="15" customHeight="1" x14ac:dyDescent="0.2">
      <c r="A47" s="568"/>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7:H17"/>
    <mergeCell ref="C19:D19"/>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5"/>
  <conditionalFormatting sqref="C5:H7 C9:E10 G9:H10 E11:H11 G12:H12 C14:H43">
    <cfRule type="cellIs" dxfId="127" priority="2" operator="equal">
      <formula>""</formula>
    </cfRule>
  </conditionalFormatting>
  <conditionalFormatting sqref="G1:H1">
    <cfRule type="cellIs" dxfId="126" priority="1" operator="equal">
      <formula>"　　　　年　　月　　日"</formula>
    </cfRule>
  </conditionalFormatting>
  <printOptions horizontalCentered="1"/>
  <pageMargins left="0.39370078740157483" right="0.39370078740157483" top="0.98425196850393704" bottom="0.47244094488188981" header="0.51181102362204722" footer="0.39370078740157483"/>
  <pageSetup paperSize="9" scale="96" orientation="portrait" r:id="rId1"/>
  <headerFooter alignWithMargins="0">
    <oddHeader>&amp;R&amp;12（別紙６）</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pageSetUpPr fitToPage="1"/>
  </sheetPr>
  <dimension ref="A1:H52"/>
  <sheetViews>
    <sheetView showGridLines="0" view="pageBreakPreview" zoomScaleNormal="75" zoomScaleSheetLayoutView="100"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24.6" customHeight="1" x14ac:dyDescent="0.2">
      <c r="G1" s="1615" t="s">
        <v>1164</v>
      </c>
      <c r="H1" s="1615"/>
    </row>
    <row r="2" spans="1:8" ht="8.25" customHeight="1" x14ac:dyDescent="0.2">
      <c r="G2" s="64"/>
      <c r="H2" s="64"/>
    </row>
    <row r="3" spans="1:8" s="564" customFormat="1" ht="34.5" customHeight="1" x14ac:dyDescent="0.2">
      <c r="A3" s="2440" t="s">
        <v>1179</v>
      </c>
      <c r="B3" s="2395"/>
      <c r="C3" s="2395"/>
      <c r="D3" s="2395"/>
      <c r="E3" s="2395"/>
      <c r="F3" s="2395"/>
      <c r="G3" s="2395"/>
      <c r="H3" s="2395"/>
    </row>
    <row r="4" spans="1:8" ht="2.25" customHeight="1" thickBot="1" x14ac:dyDescent="0.25"/>
    <row r="5" spans="1:8" ht="15" customHeight="1" thickBot="1" x14ac:dyDescent="0.25">
      <c r="A5" s="2396" t="s">
        <v>1166</v>
      </c>
      <c r="B5" s="2397"/>
      <c r="C5" s="2398"/>
      <c r="D5" s="2399"/>
      <c r="E5" s="2399"/>
      <c r="F5" s="2399"/>
      <c r="G5" s="2399"/>
      <c r="H5" s="2400"/>
    </row>
    <row r="6" spans="1:8" ht="15" customHeight="1" x14ac:dyDescent="0.2">
      <c r="A6" s="2396" t="s">
        <v>1167</v>
      </c>
      <c r="B6" s="2397"/>
      <c r="C6" s="2398"/>
      <c r="D6" s="2399"/>
      <c r="E6" s="2399"/>
      <c r="F6" s="2399"/>
      <c r="G6" s="2399"/>
      <c r="H6" s="2400"/>
    </row>
    <row r="7" spans="1:8" ht="15" customHeight="1" x14ac:dyDescent="0.2">
      <c r="A7" s="2401" t="s">
        <v>1168</v>
      </c>
      <c r="B7" s="2402"/>
      <c r="C7" s="2403"/>
      <c r="D7" s="2404"/>
      <c r="E7" s="2404"/>
      <c r="F7" s="2404"/>
      <c r="G7" s="2404"/>
      <c r="H7" s="2405"/>
    </row>
    <row r="8" spans="1:8" ht="15" customHeight="1" x14ac:dyDescent="0.2">
      <c r="A8" s="2401" t="s">
        <v>58</v>
      </c>
      <c r="B8" s="2402"/>
      <c r="C8" s="2403" t="s">
        <v>112</v>
      </c>
      <c r="D8" s="2406"/>
      <c r="E8" s="2406"/>
      <c r="F8" s="2406"/>
      <c r="G8" s="2406"/>
      <c r="H8" s="2407"/>
    </row>
    <row r="9" spans="1:8" ht="15" customHeight="1" x14ac:dyDescent="0.2">
      <c r="A9" s="2408" t="s">
        <v>1169</v>
      </c>
      <c r="B9" s="565" t="s">
        <v>722</v>
      </c>
      <c r="C9" s="2410"/>
      <c r="D9" s="2404"/>
      <c r="E9" s="2411"/>
      <c r="F9" s="2412" t="s">
        <v>1170</v>
      </c>
      <c r="G9" s="2414"/>
      <c r="H9" s="2415"/>
    </row>
    <row r="10" spans="1:8" ht="19.5" customHeight="1" thickBot="1" x14ac:dyDescent="0.25">
      <c r="A10" s="2409"/>
      <c r="B10" s="566" t="s">
        <v>1171</v>
      </c>
      <c r="C10" s="2414"/>
      <c r="D10" s="2418"/>
      <c r="E10" s="2419"/>
      <c r="F10" s="2413"/>
      <c r="G10" s="2416"/>
      <c r="H10" s="2417"/>
    </row>
    <row r="11" spans="1:8" ht="19.5" customHeight="1" thickTop="1" thickBot="1" x14ac:dyDescent="0.25">
      <c r="A11" s="2423" t="s">
        <v>1172</v>
      </c>
      <c r="B11" s="2424"/>
      <c r="C11" s="2424"/>
      <c r="D11" s="2424"/>
      <c r="E11" s="2425"/>
      <c r="F11" s="2426"/>
      <c r="G11" s="2426"/>
      <c r="H11" s="2427"/>
    </row>
    <row r="12" spans="1:8" ht="19.5" customHeight="1" thickTop="1" x14ac:dyDescent="0.2">
      <c r="A12" s="2441" t="s">
        <v>1180</v>
      </c>
      <c r="B12" s="2444" t="s">
        <v>1181</v>
      </c>
      <c r="C12" s="2445"/>
      <c r="D12" s="2445"/>
      <c r="E12" s="2445"/>
      <c r="F12" s="2446"/>
      <c r="G12" s="2447" t="s">
        <v>1182</v>
      </c>
      <c r="H12" s="2448"/>
    </row>
    <row r="13" spans="1:8" ht="18" customHeight="1" x14ac:dyDescent="0.2">
      <c r="A13" s="2442"/>
      <c r="B13" s="2449"/>
      <c r="C13" s="2451" t="s">
        <v>1183</v>
      </c>
      <c r="D13" s="2452"/>
      <c r="E13" s="2403" t="s">
        <v>1184</v>
      </c>
      <c r="F13" s="2435"/>
      <c r="G13" s="2403"/>
      <c r="H13" s="2407"/>
    </row>
    <row r="14" spans="1:8" ht="19.5" customHeight="1" x14ac:dyDescent="0.2">
      <c r="A14" s="2442"/>
      <c r="B14" s="2449"/>
      <c r="C14" s="2453"/>
      <c r="D14" s="2454"/>
      <c r="E14" s="2403" t="s">
        <v>1185</v>
      </c>
      <c r="F14" s="2435"/>
      <c r="G14" s="2403"/>
      <c r="H14" s="2407"/>
    </row>
    <row r="15" spans="1:8" ht="19.5" customHeight="1" x14ac:dyDescent="0.2">
      <c r="A15" s="2442"/>
      <c r="B15" s="2449"/>
      <c r="C15" s="2403" t="s">
        <v>1186</v>
      </c>
      <c r="D15" s="2406"/>
      <c r="E15" s="2406"/>
      <c r="F15" s="2435"/>
      <c r="G15" s="2403"/>
      <c r="H15" s="2407"/>
    </row>
    <row r="16" spans="1:8" ht="19.5" customHeight="1" thickBot="1" x14ac:dyDescent="0.25">
      <c r="A16" s="2443"/>
      <c r="B16" s="2450"/>
      <c r="C16" s="2456" t="s">
        <v>1187</v>
      </c>
      <c r="D16" s="2457"/>
      <c r="E16" s="2457"/>
      <c r="F16" s="2458"/>
      <c r="G16" s="2459"/>
      <c r="H16" s="2460"/>
    </row>
    <row r="17" spans="1:8" ht="15" customHeight="1" thickTop="1" x14ac:dyDescent="0.2">
      <c r="A17" s="2441" t="s">
        <v>1173</v>
      </c>
      <c r="B17" s="2431" t="s">
        <v>1188</v>
      </c>
      <c r="C17" s="2432"/>
      <c r="D17" s="2432"/>
      <c r="E17" s="2432"/>
      <c r="F17" s="2432"/>
      <c r="G17" s="2433"/>
      <c r="H17" s="2434"/>
    </row>
    <row r="18" spans="1:8" ht="15" customHeight="1" x14ac:dyDescent="0.2">
      <c r="A18" s="2442"/>
      <c r="B18" s="2403" t="s">
        <v>705</v>
      </c>
      <c r="C18" s="2406"/>
      <c r="D18" s="2435"/>
      <c r="E18" s="2403" t="s">
        <v>1175</v>
      </c>
      <c r="F18" s="2406"/>
      <c r="G18" s="2406"/>
      <c r="H18" s="2407"/>
    </row>
    <row r="19" spans="1:8" ht="15" customHeight="1" x14ac:dyDescent="0.2">
      <c r="A19" s="2442"/>
      <c r="B19" s="295">
        <v>1</v>
      </c>
      <c r="C19" s="2410"/>
      <c r="D19" s="2411"/>
      <c r="E19" s="2410"/>
      <c r="F19" s="2404"/>
      <c r="G19" s="2404"/>
      <c r="H19" s="2405"/>
    </row>
    <row r="20" spans="1:8" ht="15" customHeight="1" x14ac:dyDescent="0.2">
      <c r="A20" s="2442"/>
      <c r="B20" s="295">
        <v>2</v>
      </c>
      <c r="C20" s="2410"/>
      <c r="D20" s="2411"/>
      <c r="E20" s="2410"/>
      <c r="F20" s="2404"/>
      <c r="G20" s="2404"/>
      <c r="H20" s="2405"/>
    </row>
    <row r="21" spans="1:8" ht="19.5" customHeight="1" x14ac:dyDescent="0.2">
      <c r="A21" s="2442"/>
      <c r="B21" s="295">
        <v>3</v>
      </c>
      <c r="C21" s="2410"/>
      <c r="D21" s="2411"/>
      <c r="E21" s="2410"/>
      <c r="F21" s="2404"/>
      <c r="G21" s="2404"/>
      <c r="H21" s="2405"/>
    </row>
    <row r="22" spans="1:8" ht="19.5" customHeight="1" x14ac:dyDescent="0.2">
      <c r="A22" s="2442"/>
      <c r="B22" s="295">
        <v>4</v>
      </c>
      <c r="C22" s="2410"/>
      <c r="D22" s="2411"/>
      <c r="E22" s="2410"/>
      <c r="F22" s="2404"/>
      <c r="G22" s="2404"/>
      <c r="H22" s="2405"/>
    </row>
    <row r="23" spans="1:8" ht="19.5" customHeight="1" x14ac:dyDescent="0.2">
      <c r="A23" s="2442"/>
      <c r="B23" s="295">
        <v>5</v>
      </c>
      <c r="C23" s="2410"/>
      <c r="D23" s="2411"/>
      <c r="E23" s="2410"/>
      <c r="F23" s="2404"/>
      <c r="G23" s="2404"/>
      <c r="H23" s="2405"/>
    </row>
    <row r="24" spans="1:8" ht="19.5" customHeight="1" x14ac:dyDescent="0.2">
      <c r="A24" s="2442"/>
      <c r="B24" s="295">
        <v>6</v>
      </c>
      <c r="C24" s="2410"/>
      <c r="D24" s="2411"/>
      <c r="E24" s="2410"/>
      <c r="F24" s="2404"/>
      <c r="G24" s="2404"/>
      <c r="H24" s="2405"/>
    </row>
    <row r="25" spans="1:8" ht="19.5" customHeight="1" x14ac:dyDescent="0.2">
      <c r="A25" s="2442"/>
      <c r="B25" s="295">
        <v>7</v>
      </c>
      <c r="C25" s="2410"/>
      <c r="D25" s="2411"/>
      <c r="E25" s="2410"/>
      <c r="F25" s="2404"/>
      <c r="G25" s="2404"/>
      <c r="H25" s="2405"/>
    </row>
    <row r="26" spans="1:8" ht="19.5" customHeight="1" x14ac:dyDescent="0.2">
      <c r="A26" s="2442"/>
      <c r="B26" s="295">
        <v>8</v>
      </c>
      <c r="C26" s="2410"/>
      <c r="D26" s="2411"/>
      <c r="E26" s="2410"/>
      <c r="F26" s="2404"/>
      <c r="G26" s="2404"/>
      <c r="H26" s="2405"/>
    </row>
    <row r="27" spans="1:8" ht="15" customHeight="1" x14ac:dyDescent="0.2">
      <c r="A27" s="2442"/>
      <c r="B27" s="295">
        <v>9</v>
      </c>
      <c r="C27" s="2410"/>
      <c r="D27" s="2411"/>
      <c r="E27" s="2410"/>
      <c r="F27" s="2404"/>
      <c r="G27" s="2404"/>
      <c r="H27" s="2405"/>
    </row>
    <row r="28" spans="1:8" ht="15" customHeight="1" x14ac:dyDescent="0.2">
      <c r="A28" s="2442"/>
      <c r="B28" s="295">
        <v>10</v>
      </c>
      <c r="C28" s="2410"/>
      <c r="D28" s="2411"/>
      <c r="E28" s="2410"/>
      <c r="F28" s="2404"/>
      <c r="G28" s="2404"/>
      <c r="H28" s="2405"/>
    </row>
    <row r="29" spans="1:8" ht="17.25" customHeight="1" x14ac:dyDescent="0.2">
      <c r="A29" s="2442"/>
      <c r="B29" s="295">
        <v>11</v>
      </c>
      <c r="C29" s="2410"/>
      <c r="D29" s="2411"/>
      <c r="E29" s="2410"/>
      <c r="F29" s="2404"/>
      <c r="G29" s="2404"/>
      <c r="H29" s="2405"/>
    </row>
    <row r="30" spans="1:8" ht="17.25" customHeight="1" x14ac:dyDescent="0.2">
      <c r="A30" s="2442"/>
      <c r="B30" s="295">
        <v>12</v>
      </c>
      <c r="C30" s="2410"/>
      <c r="D30" s="2411"/>
      <c r="E30" s="2410"/>
      <c r="F30" s="2404"/>
      <c r="G30" s="2404"/>
      <c r="H30" s="2405"/>
    </row>
    <row r="31" spans="1:8" ht="15" customHeight="1" x14ac:dyDescent="0.2">
      <c r="A31" s="2442"/>
      <c r="B31" s="295">
        <v>13</v>
      </c>
      <c r="C31" s="2410"/>
      <c r="D31" s="2411"/>
      <c r="E31" s="2410"/>
      <c r="F31" s="2404"/>
      <c r="G31" s="2404"/>
      <c r="H31" s="2405"/>
    </row>
    <row r="32" spans="1:8" ht="15" customHeight="1" x14ac:dyDescent="0.2">
      <c r="A32" s="2442"/>
      <c r="B32" s="295">
        <v>14</v>
      </c>
      <c r="C32" s="2410"/>
      <c r="D32" s="2411"/>
      <c r="E32" s="2410"/>
      <c r="F32" s="2404"/>
      <c r="G32" s="2404"/>
      <c r="H32" s="2405"/>
    </row>
    <row r="33" spans="1:8" ht="15" customHeight="1" x14ac:dyDescent="0.2">
      <c r="A33" s="2442"/>
      <c r="B33" s="295">
        <v>15</v>
      </c>
      <c r="C33" s="2410"/>
      <c r="D33" s="2411"/>
      <c r="E33" s="2410"/>
      <c r="F33" s="2404"/>
      <c r="G33" s="2404"/>
      <c r="H33" s="2405"/>
    </row>
    <row r="34" spans="1:8" ht="15" customHeight="1" x14ac:dyDescent="0.2">
      <c r="A34" s="2442"/>
      <c r="B34" s="295">
        <v>16</v>
      </c>
      <c r="C34" s="2410"/>
      <c r="D34" s="2411"/>
      <c r="E34" s="2410"/>
      <c r="F34" s="2404"/>
      <c r="G34" s="2404"/>
      <c r="H34" s="2405"/>
    </row>
    <row r="35" spans="1:8" ht="15" customHeight="1" x14ac:dyDescent="0.2">
      <c r="A35" s="2442"/>
      <c r="B35" s="295">
        <v>17</v>
      </c>
      <c r="C35" s="2410"/>
      <c r="D35" s="2411"/>
      <c r="E35" s="2410"/>
      <c r="F35" s="2404"/>
      <c r="G35" s="2404"/>
      <c r="H35" s="2405"/>
    </row>
    <row r="36" spans="1:8" ht="15" customHeight="1" x14ac:dyDescent="0.2">
      <c r="A36" s="2442"/>
      <c r="B36" s="295">
        <v>18</v>
      </c>
      <c r="C36" s="2410"/>
      <c r="D36" s="2411"/>
      <c r="E36" s="2410"/>
      <c r="F36" s="2404"/>
      <c r="G36" s="2404"/>
      <c r="H36" s="2405"/>
    </row>
    <row r="37" spans="1:8" ht="15" customHeight="1" x14ac:dyDescent="0.2">
      <c r="A37" s="2442"/>
      <c r="B37" s="295">
        <v>19</v>
      </c>
      <c r="C37" s="2410"/>
      <c r="D37" s="2411"/>
      <c r="E37" s="2410"/>
      <c r="F37" s="2404"/>
      <c r="G37" s="2404"/>
      <c r="H37" s="2405"/>
    </row>
    <row r="38" spans="1:8" ht="15" customHeight="1" x14ac:dyDescent="0.2">
      <c r="A38" s="2442"/>
      <c r="B38" s="295">
        <v>20</v>
      </c>
      <c r="C38" s="2410"/>
      <c r="D38" s="2411"/>
      <c r="E38" s="2410"/>
      <c r="F38" s="2404"/>
      <c r="G38" s="2404"/>
      <c r="H38" s="2405"/>
    </row>
    <row r="39" spans="1:8" ht="15" customHeight="1" x14ac:dyDescent="0.2">
      <c r="A39" s="2442"/>
      <c r="B39" s="295">
        <v>21</v>
      </c>
      <c r="C39" s="2410"/>
      <c r="D39" s="2411"/>
      <c r="E39" s="2410"/>
      <c r="F39" s="2404"/>
      <c r="G39" s="2404"/>
      <c r="H39" s="2405"/>
    </row>
    <row r="40" spans="1:8" ht="15" customHeight="1" x14ac:dyDescent="0.2">
      <c r="A40" s="2442"/>
      <c r="B40" s="295">
        <v>22</v>
      </c>
      <c r="C40" s="2410"/>
      <c r="D40" s="2411"/>
      <c r="E40" s="2410"/>
      <c r="F40" s="2404"/>
      <c r="G40" s="2404"/>
      <c r="H40" s="2405"/>
    </row>
    <row r="41" spans="1:8" ht="15" customHeight="1" x14ac:dyDescent="0.2">
      <c r="A41" s="2442"/>
      <c r="B41" s="295">
        <v>23</v>
      </c>
      <c r="C41" s="2410"/>
      <c r="D41" s="2411"/>
      <c r="E41" s="2410"/>
      <c r="F41" s="2404"/>
      <c r="G41" s="2404"/>
      <c r="H41" s="2405"/>
    </row>
    <row r="42" spans="1:8" ht="15" customHeight="1" x14ac:dyDescent="0.2">
      <c r="A42" s="2442"/>
      <c r="B42" s="295">
        <v>24</v>
      </c>
      <c r="C42" s="2410"/>
      <c r="D42" s="2411"/>
      <c r="E42" s="2410"/>
      <c r="F42" s="2404"/>
      <c r="G42" s="2404"/>
      <c r="H42" s="2405"/>
    </row>
    <row r="43" spans="1:8" ht="15" customHeight="1" x14ac:dyDescent="0.2">
      <c r="A43" s="2442"/>
      <c r="B43" s="295">
        <v>25</v>
      </c>
      <c r="C43" s="2410"/>
      <c r="D43" s="2411"/>
      <c r="E43" s="2410"/>
      <c r="F43" s="2404"/>
      <c r="G43" s="2404"/>
      <c r="H43" s="2405"/>
    </row>
    <row r="44" spans="1:8" ht="15" customHeight="1" x14ac:dyDescent="0.2">
      <c r="A44" s="2442"/>
      <c r="B44" s="295">
        <v>26</v>
      </c>
      <c r="C44" s="2410"/>
      <c r="D44" s="2411"/>
      <c r="E44" s="2410"/>
      <c r="F44" s="2404"/>
      <c r="G44" s="2404"/>
      <c r="H44" s="2405"/>
    </row>
    <row r="45" spans="1:8" ht="15" customHeight="1" x14ac:dyDescent="0.2">
      <c r="A45" s="2442"/>
      <c r="B45" s="295">
        <v>27</v>
      </c>
      <c r="C45" s="2410"/>
      <c r="D45" s="2411"/>
      <c r="E45" s="2410"/>
      <c r="F45" s="2404"/>
      <c r="G45" s="2404"/>
      <c r="H45" s="2405"/>
    </row>
    <row r="46" spans="1:8" ht="15" customHeight="1" x14ac:dyDescent="0.2">
      <c r="A46" s="2442"/>
      <c r="B46" s="295">
        <v>28</v>
      </c>
      <c r="C46" s="2410"/>
      <c r="D46" s="2411"/>
      <c r="E46" s="2410"/>
      <c r="F46" s="2404"/>
      <c r="G46" s="2404"/>
      <c r="H46" s="2405"/>
    </row>
    <row r="47" spans="1:8" ht="15" customHeight="1" x14ac:dyDescent="0.2">
      <c r="A47" s="2442"/>
      <c r="B47" s="295">
        <v>29</v>
      </c>
      <c r="C47" s="2410"/>
      <c r="D47" s="2411"/>
      <c r="E47" s="2410"/>
      <c r="F47" s="2404"/>
      <c r="G47" s="2404"/>
      <c r="H47" s="2405"/>
    </row>
    <row r="48" spans="1:8" ht="15" customHeight="1" thickBot="1" x14ac:dyDescent="0.25">
      <c r="A48" s="2455"/>
      <c r="B48" s="567">
        <v>30</v>
      </c>
      <c r="C48" s="2461"/>
      <c r="D48" s="2462"/>
      <c r="E48" s="2461"/>
      <c r="F48" s="2463"/>
      <c r="G48" s="2463"/>
      <c r="H48" s="2464"/>
    </row>
    <row r="49" spans="1:1" ht="15" customHeight="1" x14ac:dyDescent="0.2">
      <c r="A49" s="568" t="s">
        <v>1189</v>
      </c>
    </row>
    <row r="50" spans="1:1" ht="15" customHeight="1" x14ac:dyDescent="0.2">
      <c r="A50" s="568" t="s">
        <v>1177</v>
      </c>
    </row>
    <row r="51" spans="1:1" ht="15" customHeight="1" x14ac:dyDescent="0.2">
      <c r="A51" s="568" t="s">
        <v>1190</v>
      </c>
    </row>
    <row r="52" spans="1:1" ht="15" customHeight="1" x14ac:dyDescent="0.2">
      <c r="A52" s="568" t="s">
        <v>1191</v>
      </c>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5"/>
  <printOptions horizontalCentered="1"/>
  <pageMargins left="0.39370078740157483" right="0.39370078740157483" top="0.78740157480314965" bottom="0.47244094488188981" header="0.51181102362204722" footer="0.39370078740157483"/>
  <pageSetup paperSize="9" scale="95" orientation="portrait" r:id="rId1"/>
  <headerFooter alignWithMargins="0">
    <oddHeader>&amp;R&amp;12（別紙８）</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pageSetUpPr fitToPage="1"/>
  </sheetPr>
  <dimension ref="A1:H52"/>
  <sheetViews>
    <sheetView showGridLines="0" view="pageBreakPreview" zoomScaleNormal="75" zoomScaleSheetLayoutView="100"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15" customHeight="1" x14ac:dyDescent="0.2">
      <c r="G1" s="1615" t="s">
        <v>1164</v>
      </c>
      <c r="H1" s="1615"/>
    </row>
    <row r="2" spans="1:8" ht="15" customHeight="1" x14ac:dyDescent="0.2">
      <c r="G2" s="64"/>
      <c r="H2" s="64"/>
    </row>
    <row r="3" spans="1:8" s="564" customFormat="1" ht="24.75" customHeight="1" x14ac:dyDescent="0.2">
      <c r="A3" s="2395" t="s">
        <v>1192</v>
      </c>
      <c r="B3" s="2395"/>
      <c r="C3" s="2395"/>
      <c r="D3" s="2395"/>
      <c r="E3" s="2395"/>
      <c r="F3" s="2395"/>
      <c r="G3" s="2395"/>
      <c r="H3" s="2395"/>
    </row>
    <row r="4" spans="1:8" ht="15" customHeight="1" thickBot="1" x14ac:dyDescent="0.25"/>
    <row r="5" spans="1:8" ht="15" customHeight="1" x14ac:dyDescent="0.2">
      <c r="A5" s="2396" t="s">
        <v>1167</v>
      </c>
      <c r="B5" s="2397"/>
      <c r="C5" s="2398"/>
      <c r="D5" s="2399"/>
      <c r="E5" s="2399"/>
      <c r="F5" s="2399"/>
      <c r="G5" s="2399"/>
      <c r="H5" s="2400"/>
    </row>
    <row r="6" spans="1:8" ht="15" customHeight="1" x14ac:dyDescent="0.2">
      <c r="A6" s="2401" t="s">
        <v>1168</v>
      </c>
      <c r="B6" s="2402"/>
      <c r="C6" s="2410"/>
      <c r="D6" s="2404"/>
      <c r="E6" s="2404"/>
      <c r="F6" s="2404"/>
      <c r="G6" s="2404"/>
      <c r="H6" s="2405"/>
    </row>
    <row r="7" spans="1:8" ht="15" customHeight="1" x14ac:dyDescent="0.2">
      <c r="A7" s="2401" t="s">
        <v>58</v>
      </c>
      <c r="B7" s="2402"/>
      <c r="C7" s="2403" t="s">
        <v>112</v>
      </c>
      <c r="D7" s="2406"/>
      <c r="E7" s="2406"/>
      <c r="F7" s="2406"/>
      <c r="G7" s="2406"/>
      <c r="H7" s="2407"/>
    </row>
    <row r="8" spans="1:8" ht="15" customHeight="1" x14ac:dyDescent="0.2">
      <c r="A8" s="2408" t="s">
        <v>1169</v>
      </c>
      <c r="B8" s="565" t="s">
        <v>722</v>
      </c>
      <c r="C8" s="2410"/>
      <c r="D8" s="2404"/>
      <c r="E8" s="2411"/>
      <c r="F8" s="2412" t="s">
        <v>1170</v>
      </c>
      <c r="G8" s="2414"/>
      <c r="H8" s="2415"/>
    </row>
    <row r="9" spans="1:8" ht="15" customHeight="1" thickBot="1" x14ac:dyDescent="0.25">
      <c r="A9" s="2409"/>
      <c r="B9" s="566" t="s">
        <v>1171</v>
      </c>
      <c r="C9" s="2414"/>
      <c r="D9" s="2418"/>
      <c r="E9" s="2419"/>
      <c r="F9" s="2413"/>
      <c r="G9" s="2416"/>
      <c r="H9" s="2417"/>
    </row>
    <row r="10" spans="1:8" ht="15" customHeight="1" thickTop="1" thickBot="1" x14ac:dyDescent="0.25">
      <c r="A10" s="2423" t="s">
        <v>1172</v>
      </c>
      <c r="B10" s="2424"/>
      <c r="C10" s="2424"/>
      <c r="D10" s="2424"/>
      <c r="E10" s="2425"/>
      <c r="F10" s="2426"/>
      <c r="G10" s="2426"/>
      <c r="H10" s="2427"/>
    </row>
    <row r="11" spans="1:8" ht="18" customHeight="1" thickTop="1" x14ac:dyDescent="0.2">
      <c r="A11" s="2441" t="s">
        <v>1180</v>
      </c>
      <c r="B11" s="2444" t="s">
        <v>1181</v>
      </c>
      <c r="C11" s="2465"/>
      <c r="D11" s="2465"/>
      <c r="E11" s="2465"/>
      <c r="F11" s="2466"/>
      <c r="G11" s="2447" t="s">
        <v>1182</v>
      </c>
      <c r="H11" s="2448"/>
    </row>
    <row r="12" spans="1:8" ht="18" customHeight="1" x14ac:dyDescent="0.2">
      <c r="A12" s="2442"/>
      <c r="B12" s="2449"/>
      <c r="C12" s="2467" t="s">
        <v>1183</v>
      </c>
      <c r="D12" s="2467"/>
      <c r="E12" s="2403" t="s">
        <v>1184</v>
      </c>
      <c r="F12" s="2435"/>
      <c r="G12" s="2403"/>
      <c r="H12" s="2407"/>
    </row>
    <row r="13" spans="1:8" ht="18" customHeight="1" x14ac:dyDescent="0.2">
      <c r="A13" s="2442"/>
      <c r="B13" s="2449"/>
      <c r="C13" s="2467"/>
      <c r="D13" s="2467"/>
      <c r="E13" s="2403" t="s">
        <v>1185</v>
      </c>
      <c r="F13" s="2435"/>
      <c r="G13" s="2403"/>
      <c r="H13" s="2407"/>
    </row>
    <row r="14" spans="1:8" ht="18" customHeight="1" x14ac:dyDescent="0.2">
      <c r="A14" s="2442"/>
      <c r="B14" s="2449"/>
      <c r="C14" s="2403" t="s">
        <v>1186</v>
      </c>
      <c r="D14" s="2406"/>
      <c r="E14" s="2406"/>
      <c r="F14" s="2435"/>
      <c r="G14" s="2403"/>
      <c r="H14" s="2407"/>
    </row>
    <row r="15" spans="1:8" ht="18" customHeight="1" thickBot="1" x14ac:dyDescent="0.25">
      <c r="A15" s="2443"/>
      <c r="B15" s="2450"/>
      <c r="C15" s="2468" t="s">
        <v>1187</v>
      </c>
      <c r="D15" s="1620"/>
      <c r="E15" s="1620"/>
      <c r="F15" s="1621"/>
      <c r="G15" s="2459"/>
      <c r="H15" s="2469"/>
    </row>
    <row r="16" spans="1:8" ht="15" customHeight="1" thickTop="1" x14ac:dyDescent="0.2">
      <c r="A16" s="2441" t="s">
        <v>1173</v>
      </c>
      <c r="B16" s="2431" t="s">
        <v>1193</v>
      </c>
      <c r="C16" s="2432"/>
      <c r="D16" s="2432"/>
      <c r="E16" s="2432"/>
      <c r="F16" s="2432"/>
      <c r="G16" s="2433"/>
      <c r="H16" s="2434"/>
    </row>
    <row r="17" spans="1:8" ht="15" customHeight="1" x14ac:dyDescent="0.2">
      <c r="A17" s="2442"/>
      <c r="B17" s="2403" t="s">
        <v>705</v>
      </c>
      <c r="C17" s="2406"/>
      <c r="D17" s="2435"/>
      <c r="E17" s="2403" t="s">
        <v>1175</v>
      </c>
      <c r="F17" s="2406"/>
      <c r="G17" s="2406"/>
      <c r="H17" s="2407"/>
    </row>
    <row r="18" spans="1:8" ht="15" customHeight="1" x14ac:dyDescent="0.2">
      <c r="A18" s="2442"/>
      <c r="B18" s="295">
        <v>1</v>
      </c>
      <c r="C18" s="2410"/>
      <c r="D18" s="2411"/>
      <c r="E18" s="2410"/>
      <c r="F18" s="2404"/>
      <c r="G18" s="2404"/>
      <c r="H18" s="2405"/>
    </row>
    <row r="19" spans="1:8" ht="15" customHeight="1" x14ac:dyDescent="0.2">
      <c r="A19" s="2442"/>
      <c r="B19" s="295">
        <v>2</v>
      </c>
      <c r="C19" s="2410"/>
      <c r="D19" s="2411"/>
      <c r="E19" s="2410"/>
      <c r="F19" s="2404"/>
      <c r="G19" s="2404"/>
      <c r="H19" s="2405"/>
    </row>
    <row r="20" spans="1:8" ht="15" customHeight="1" x14ac:dyDescent="0.2">
      <c r="A20" s="2442"/>
      <c r="B20" s="295">
        <v>3</v>
      </c>
      <c r="C20" s="2410"/>
      <c r="D20" s="2411"/>
      <c r="E20" s="2410"/>
      <c r="F20" s="2404"/>
      <c r="G20" s="2404"/>
      <c r="H20" s="2405"/>
    </row>
    <row r="21" spans="1:8" ht="15" customHeight="1" x14ac:dyDescent="0.2">
      <c r="A21" s="2442"/>
      <c r="B21" s="295">
        <v>4</v>
      </c>
      <c r="C21" s="2410"/>
      <c r="D21" s="2411"/>
      <c r="E21" s="2410"/>
      <c r="F21" s="2404"/>
      <c r="G21" s="2404"/>
      <c r="H21" s="2405"/>
    </row>
    <row r="22" spans="1:8" ht="15" customHeight="1" x14ac:dyDescent="0.2">
      <c r="A22" s="2442"/>
      <c r="B22" s="295">
        <v>5</v>
      </c>
      <c r="C22" s="2410"/>
      <c r="D22" s="2411"/>
      <c r="E22" s="2410"/>
      <c r="F22" s="2404"/>
      <c r="G22" s="2404"/>
      <c r="H22" s="2405"/>
    </row>
    <row r="23" spans="1:8" ht="15" customHeight="1" x14ac:dyDescent="0.2">
      <c r="A23" s="2442"/>
      <c r="B23" s="295">
        <v>6</v>
      </c>
      <c r="C23" s="2410"/>
      <c r="D23" s="2411"/>
      <c r="E23" s="2410"/>
      <c r="F23" s="2404"/>
      <c r="G23" s="2404"/>
      <c r="H23" s="2405"/>
    </row>
    <row r="24" spans="1:8" ht="15" customHeight="1" x14ac:dyDescent="0.2">
      <c r="A24" s="2442"/>
      <c r="B24" s="295">
        <v>7</v>
      </c>
      <c r="C24" s="2410"/>
      <c r="D24" s="2411"/>
      <c r="E24" s="2410"/>
      <c r="F24" s="2404"/>
      <c r="G24" s="2404"/>
      <c r="H24" s="2405"/>
    </row>
    <row r="25" spans="1:8" ht="15" customHeight="1" x14ac:dyDescent="0.2">
      <c r="A25" s="2442"/>
      <c r="B25" s="295">
        <v>8</v>
      </c>
      <c r="C25" s="2410"/>
      <c r="D25" s="2411"/>
      <c r="E25" s="2410"/>
      <c r="F25" s="2404"/>
      <c r="G25" s="2404"/>
      <c r="H25" s="2405"/>
    </row>
    <row r="26" spans="1:8" ht="15" customHeight="1" x14ac:dyDescent="0.2">
      <c r="A26" s="2442"/>
      <c r="B26" s="295">
        <v>9</v>
      </c>
      <c r="C26" s="2410"/>
      <c r="D26" s="2411"/>
      <c r="E26" s="2410"/>
      <c r="F26" s="2404"/>
      <c r="G26" s="2404"/>
      <c r="H26" s="2405"/>
    </row>
    <row r="27" spans="1:8" ht="15" customHeight="1" x14ac:dyDescent="0.2">
      <c r="A27" s="2442"/>
      <c r="B27" s="295">
        <v>10</v>
      </c>
      <c r="C27" s="2410"/>
      <c r="D27" s="2411"/>
      <c r="E27" s="2410"/>
      <c r="F27" s="2404"/>
      <c r="G27" s="2404"/>
      <c r="H27" s="2405"/>
    </row>
    <row r="28" spans="1:8" ht="15" customHeight="1" x14ac:dyDescent="0.2">
      <c r="A28" s="2442"/>
      <c r="B28" s="295">
        <v>11</v>
      </c>
      <c r="C28" s="2410"/>
      <c r="D28" s="2411"/>
      <c r="E28" s="2410"/>
      <c r="F28" s="2404"/>
      <c r="G28" s="2404"/>
      <c r="H28" s="2405"/>
    </row>
    <row r="29" spans="1:8" ht="15" customHeight="1" x14ac:dyDescent="0.2">
      <c r="A29" s="2442"/>
      <c r="B29" s="295">
        <v>12</v>
      </c>
      <c r="C29" s="2410"/>
      <c r="D29" s="2411"/>
      <c r="E29" s="2410"/>
      <c r="F29" s="2404"/>
      <c r="G29" s="2404"/>
      <c r="H29" s="2405"/>
    </row>
    <row r="30" spans="1:8" ht="15" customHeight="1" x14ac:dyDescent="0.2">
      <c r="A30" s="2442"/>
      <c r="B30" s="295">
        <v>13</v>
      </c>
      <c r="C30" s="2410"/>
      <c r="D30" s="2411"/>
      <c r="E30" s="2410"/>
      <c r="F30" s="2404"/>
      <c r="G30" s="2404"/>
      <c r="H30" s="2405"/>
    </row>
    <row r="31" spans="1:8" ht="15" customHeight="1" x14ac:dyDescent="0.2">
      <c r="A31" s="2442"/>
      <c r="B31" s="295">
        <v>14</v>
      </c>
      <c r="C31" s="2410"/>
      <c r="D31" s="2411"/>
      <c r="E31" s="2410"/>
      <c r="F31" s="2404"/>
      <c r="G31" s="2404"/>
      <c r="H31" s="2405"/>
    </row>
    <row r="32" spans="1:8" ht="15" customHeight="1" x14ac:dyDescent="0.2">
      <c r="A32" s="2442"/>
      <c r="B32" s="295">
        <v>15</v>
      </c>
      <c r="C32" s="2410"/>
      <c r="D32" s="2411"/>
      <c r="E32" s="2410"/>
      <c r="F32" s="2404"/>
      <c r="G32" s="2404"/>
      <c r="H32" s="2405"/>
    </row>
    <row r="33" spans="1:8" ht="15" customHeight="1" x14ac:dyDescent="0.2">
      <c r="A33" s="2442"/>
      <c r="B33" s="295">
        <v>16</v>
      </c>
      <c r="C33" s="2410"/>
      <c r="D33" s="2411"/>
      <c r="E33" s="2410"/>
      <c r="F33" s="2404"/>
      <c r="G33" s="2404"/>
      <c r="H33" s="2405"/>
    </row>
    <row r="34" spans="1:8" ht="15" customHeight="1" x14ac:dyDescent="0.2">
      <c r="A34" s="2442"/>
      <c r="B34" s="295">
        <v>17</v>
      </c>
      <c r="C34" s="2410"/>
      <c r="D34" s="2411"/>
      <c r="E34" s="2410"/>
      <c r="F34" s="2404"/>
      <c r="G34" s="2404"/>
      <c r="H34" s="2405"/>
    </row>
    <row r="35" spans="1:8" ht="15" customHeight="1" x14ac:dyDescent="0.2">
      <c r="A35" s="2442"/>
      <c r="B35" s="295">
        <v>18</v>
      </c>
      <c r="C35" s="2410"/>
      <c r="D35" s="2411"/>
      <c r="E35" s="2410"/>
      <c r="F35" s="2404"/>
      <c r="G35" s="2404"/>
      <c r="H35" s="2405"/>
    </row>
    <row r="36" spans="1:8" ht="15" customHeight="1" x14ac:dyDescent="0.2">
      <c r="A36" s="2442"/>
      <c r="B36" s="295">
        <v>19</v>
      </c>
      <c r="C36" s="2410"/>
      <c r="D36" s="2411"/>
      <c r="E36" s="2410"/>
      <c r="F36" s="2404"/>
      <c r="G36" s="2404"/>
      <c r="H36" s="2405"/>
    </row>
    <row r="37" spans="1:8" ht="15" customHeight="1" x14ac:dyDescent="0.2">
      <c r="A37" s="2442"/>
      <c r="B37" s="295">
        <v>20</v>
      </c>
      <c r="C37" s="2410"/>
      <c r="D37" s="2411"/>
      <c r="E37" s="2410"/>
      <c r="F37" s="2404"/>
      <c r="G37" s="2404"/>
      <c r="H37" s="2405"/>
    </row>
    <row r="38" spans="1:8" ht="15" customHeight="1" x14ac:dyDescent="0.2">
      <c r="A38" s="2442"/>
      <c r="B38" s="295">
        <v>21</v>
      </c>
      <c r="C38" s="2410"/>
      <c r="D38" s="2411"/>
      <c r="E38" s="2410"/>
      <c r="F38" s="2404"/>
      <c r="G38" s="2404"/>
      <c r="H38" s="2405"/>
    </row>
    <row r="39" spans="1:8" ht="15" customHeight="1" x14ac:dyDescent="0.2">
      <c r="A39" s="2442"/>
      <c r="B39" s="295">
        <v>22</v>
      </c>
      <c r="C39" s="2410"/>
      <c r="D39" s="2411"/>
      <c r="E39" s="2410"/>
      <c r="F39" s="2404"/>
      <c r="G39" s="2404"/>
      <c r="H39" s="2405"/>
    </row>
    <row r="40" spans="1:8" ht="15" customHeight="1" x14ac:dyDescent="0.2">
      <c r="A40" s="2442"/>
      <c r="B40" s="295">
        <v>23</v>
      </c>
      <c r="C40" s="2410"/>
      <c r="D40" s="2411"/>
      <c r="E40" s="2410"/>
      <c r="F40" s="2404"/>
      <c r="G40" s="2404"/>
      <c r="H40" s="2405"/>
    </row>
    <row r="41" spans="1:8" ht="15" customHeight="1" x14ac:dyDescent="0.2">
      <c r="A41" s="2442"/>
      <c r="B41" s="295">
        <v>24</v>
      </c>
      <c r="C41" s="2410"/>
      <c r="D41" s="2411"/>
      <c r="E41" s="2410"/>
      <c r="F41" s="2404"/>
      <c r="G41" s="2404"/>
      <c r="H41" s="2405"/>
    </row>
    <row r="42" spans="1:8" ht="15" customHeight="1" x14ac:dyDescent="0.2">
      <c r="A42" s="2442"/>
      <c r="B42" s="295">
        <v>25</v>
      </c>
      <c r="C42" s="2410"/>
      <c r="D42" s="2411"/>
      <c r="E42" s="2410"/>
      <c r="F42" s="2404"/>
      <c r="G42" s="2404"/>
      <c r="H42" s="2405"/>
    </row>
    <row r="43" spans="1:8" ht="15" customHeight="1" x14ac:dyDescent="0.2">
      <c r="A43" s="2442"/>
      <c r="B43" s="295">
        <v>26</v>
      </c>
      <c r="C43" s="2410"/>
      <c r="D43" s="2411"/>
      <c r="E43" s="2410"/>
      <c r="F43" s="2404"/>
      <c r="G43" s="2404"/>
      <c r="H43" s="2405"/>
    </row>
    <row r="44" spans="1:8" ht="15" customHeight="1" x14ac:dyDescent="0.2">
      <c r="A44" s="2442"/>
      <c r="B44" s="295">
        <v>27</v>
      </c>
      <c r="C44" s="2410"/>
      <c r="D44" s="2411"/>
      <c r="E44" s="2410"/>
      <c r="F44" s="2404"/>
      <c r="G44" s="2404"/>
      <c r="H44" s="2405"/>
    </row>
    <row r="45" spans="1:8" ht="15" customHeight="1" x14ac:dyDescent="0.2">
      <c r="A45" s="2442"/>
      <c r="B45" s="295">
        <v>28</v>
      </c>
      <c r="C45" s="2410"/>
      <c r="D45" s="2411"/>
      <c r="E45" s="2410"/>
      <c r="F45" s="2404"/>
      <c r="G45" s="2404"/>
      <c r="H45" s="2405"/>
    </row>
    <row r="46" spans="1:8" ht="15" customHeight="1" x14ac:dyDescent="0.2">
      <c r="A46" s="2442"/>
      <c r="B46" s="295">
        <v>29</v>
      </c>
      <c r="C46" s="2410"/>
      <c r="D46" s="2411"/>
      <c r="E46" s="2410"/>
      <c r="F46" s="2404"/>
      <c r="G46" s="2404"/>
      <c r="H46" s="2405"/>
    </row>
    <row r="47" spans="1:8" ht="15" customHeight="1" thickBot="1" x14ac:dyDescent="0.25">
      <c r="A47" s="2455"/>
      <c r="B47" s="567">
        <v>30</v>
      </c>
      <c r="C47" s="2461"/>
      <c r="D47" s="2462"/>
      <c r="E47" s="2461"/>
      <c r="F47" s="2463"/>
      <c r="G47" s="2463"/>
      <c r="H47" s="2464"/>
    </row>
    <row r="48" spans="1:8" ht="15" customHeight="1" x14ac:dyDescent="0.2"/>
    <row r="49" spans="1:1" ht="15" customHeight="1" x14ac:dyDescent="0.2">
      <c r="A49" s="568" t="s">
        <v>53</v>
      </c>
    </row>
    <row r="50" spans="1:1" ht="15" customHeight="1" x14ac:dyDescent="0.2">
      <c r="A50" s="568" t="s">
        <v>1194</v>
      </c>
    </row>
    <row r="51" spans="1:1" ht="15" customHeight="1" x14ac:dyDescent="0.2">
      <c r="A51" s="568" t="s">
        <v>1195</v>
      </c>
    </row>
    <row r="52" spans="1:1" ht="15" customHeight="1" x14ac:dyDescent="0.2">
      <c r="A52" s="568" t="s">
        <v>1196</v>
      </c>
    </row>
  </sheetData>
  <mergeCells count="93">
    <mergeCell ref="C47:D47"/>
    <mergeCell ref="E47:H47"/>
    <mergeCell ref="C44:D44"/>
    <mergeCell ref="E44:H44"/>
    <mergeCell ref="C45:D45"/>
    <mergeCell ref="E45:H45"/>
    <mergeCell ref="C46:D46"/>
    <mergeCell ref="E46:H46"/>
    <mergeCell ref="C41:D41"/>
    <mergeCell ref="E41:H41"/>
    <mergeCell ref="C42:D42"/>
    <mergeCell ref="E42:H42"/>
    <mergeCell ref="C43:D43"/>
    <mergeCell ref="E43:H43"/>
    <mergeCell ref="C38:D38"/>
    <mergeCell ref="E38:H38"/>
    <mergeCell ref="C39:D39"/>
    <mergeCell ref="E39:H39"/>
    <mergeCell ref="C40:D40"/>
    <mergeCell ref="E40:H40"/>
    <mergeCell ref="C35:D35"/>
    <mergeCell ref="E35:H35"/>
    <mergeCell ref="C36:D36"/>
    <mergeCell ref="E36:H36"/>
    <mergeCell ref="C37:D37"/>
    <mergeCell ref="E37:H37"/>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E23:H23"/>
    <mergeCell ref="C24:D24"/>
    <mergeCell ref="E24:H24"/>
    <mergeCell ref="C25:D25"/>
    <mergeCell ref="E25:H2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7:B7"/>
    <mergeCell ref="C7:H7"/>
    <mergeCell ref="A8:A9"/>
    <mergeCell ref="C8:E8"/>
    <mergeCell ref="F8:F9"/>
    <mergeCell ref="G8:H9"/>
    <mergeCell ref="C9:E9"/>
    <mergeCell ref="G1:H1"/>
    <mergeCell ref="A3:H3"/>
    <mergeCell ref="A5:B5"/>
    <mergeCell ref="C5:H5"/>
    <mergeCell ref="A6:B6"/>
    <mergeCell ref="C6:H6"/>
  </mergeCells>
  <phoneticPr fontId="15"/>
  <printOptions horizontalCentered="1"/>
  <pageMargins left="0.39370078740157483" right="0.39370078740157483" top="0.98425196850393704" bottom="0.47" header="0.51181102362204722" footer="0.39"/>
  <pageSetup paperSize="9" scale="98" orientation="portrait" r:id="rId1"/>
  <headerFooter alignWithMargins="0">
    <oddHeader>&amp;R&amp;12（別紙７）</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G13"/>
  <sheetViews>
    <sheetView view="pageBreakPreview" zoomScale="81" zoomScaleNormal="100" zoomScaleSheetLayoutView="100" workbookViewId="0">
      <selection activeCell="AF23" sqref="AF23"/>
    </sheetView>
  </sheetViews>
  <sheetFormatPr defaultRowHeight="13.2" x14ac:dyDescent="0.2"/>
  <cols>
    <col min="1" max="1" width="29.33203125" style="509" customWidth="1"/>
    <col min="2" max="2" width="17.33203125" style="509" customWidth="1"/>
    <col min="3" max="3" width="16.88671875" style="509" customWidth="1"/>
    <col min="4" max="4" width="19.44140625" style="509" customWidth="1"/>
    <col min="5" max="5" width="16.6640625" style="509" customWidth="1"/>
    <col min="6" max="6" width="16.88671875" style="509" hidden="1" customWidth="1"/>
    <col min="7" max="7" width="1.88671875" style="509" customWidth="1"/>
    <col min="8" max="8" width="2.77734375" style="509" customWidth="1"/>
    <col min="9" max="255" width="8.88671875" style="509"/>
    <col min="256" max="256" width="1.21875" style="509" customWidth="1"/>
    <col min="257" max="258" width="17.33203125" style="509" customWidth="1"/>
    <col min="259" max="259" width="16.88671875" style="509" customWidth="1"/>
    <col min="260" max="260" width="19.44140625" style="509" customWidth="1"/>
    <col min="261" max="261" width="16.77734375" style="509" customWidth="1"/>
    <col min="262" max="262" width="16.88671875" style="509" customWidth="1"/>
    <col min="263" max="263" width="4.109375" style="509" customWidth="1"/>
    <col min="264" max="264" width="2.77734375" style="509" customWidth="1"/>
    <col min="265" max="511" width="8.88671875" style="509"/>
    <col min="512" max="512" width="1.21875" style="509" customWidth="1"/>
    <col min="513" max="514" width="17.33203125" style="509" customWidth="1"/>
    <col min="515" max="515" width="16.88671875" style="509" customWidth="1"/>
    <col min="516" max="516" width="19.44140625" style="509" customWidth="1"/>
    <col min="517" max="517" width="16.77734375" style="509" customWidth="1"/>
    <col min="518" max="518" width="16.88671875" style="509" customWidth="1"/>
    <col min="519" max="519" width="4.109375" style="509" customWidth="1"/>
    <col min="520" max="520" width="2.77734375" style="509" customWidth="1"/>
    <col min="521" max="767" width="8.88671875" style="509"/>
    <col min="768" max="768" width="1.21875" style="509" customWidth="1"/>
    <col min="769" max="770" width="17.33203125" style="509" customWidth="1"/>
    <col min="771" max="771" width="16.88671875" style="509" customWidth="1"/>
    <col min="772" max="772" width="19.44140625" style="509" customWidth="1"/>
    <col min="773" max="773" width="16.77734375" style="509" customWidth="1"/>
    <col min="774" max="774" width="16.88671875" style="509" customWidth="1"/>
    <col min="775" max="775" width="4.109375" style="509" customWidth="1"/>
    <col min="776" max="776" width="2.77734375" style="509" customWidth="1"/>
    <col min="777" max="1023" width="8.88671875" style="509"/>
    <col min="1024" max="1024" width="1.21875" style="509" customWidth="1"/>
    <col min="1025" max="1026" width="17.33203125" style="509" customWidth="1"/>
    <col min="1027" max="1027" width="16.88671875" style="509" customWidth="1"/>
    <col min="1028" max="1028" width="19.44140625" style="509" customWidth="1"/>
    <col min="1029" max="1029" width="16.77734375" style="509" customWidth="1"/>
    <col min="1030" max="1030" width="16.88671875" style="509" customWidth="1"/>
    <col min="1031" max="1031" width="4.109375" style="509" customWidth="1"/>
    <col min="1032" max="1032" width="2.77734375" style="509" customWidth="1"/>
    <col min="1033" max="1279" width="8.88671875" style="509"/>
    <col min="1280" max="1280" width="1.21875" style="509" customWidth="1"/>
    <col min="1281" max="1282" width="17.33203125" style="509" customWidth="1"/>
    <col min="1283" max="1283" width="16.88671875" style="509" customWidth="1"/>
    <col min="1284" max="1284" width="19.44140625" style="509" customWidth="1"/>
    <col min="1285" max="1285" width="16.77734375" style="509" customWidth="1"/>
    <col min="1286" max="1286" width="16.88671875" style="509" customWidth="1"/>
    <col min="1287" max="1287" width="4.109375" style="509" customWidth="1"/>
    <col min="1288" max="1288" width="2.77734375" style="509" customWidth="1"/>
    <col min="1289" max="1535" width="8.88671875" style="509"/>
    <col min="1536" max="1536" width="1.21875" style="509" customWidth="1"/>
    <col min="1537" max="1538" width="17.33203125" style="509" customWidth="1"/>
    <col min="1539" max="1539" width="16.88671875" style="509" customWidth="1"/>
    <col min="1540" max="1540" width="19.44140625" style="509" customWidth="1"/>
    <col min="1541" max="1541" width="16.77734375" style="509" customWidth="1"/>
    <col min="1542" max="1542" width="16.88671875" style="509" customWidth="1"/>
    <col min="1543" max="1543" width="4.109375" style="509" customWidth="1"/>
    <col min="1544" max="1544" width="2.77734375" style="509" customWidth="1"/>
    <col min="1545" max="1791" width="8.88671875" style="509"/>
    <col min="1792" max="1792" width="1.21875" style="509" customWidth="1"/>
    <col min="1793" max="1794" width="17.33203125" style="509" customWidth="1"/>
    <col min="1795" max="1795" width="16.88671875" style="509" customWidth="1"/>
    <col min="1796" max="1796" width="19.44140625" style="509" customWidth="1"/>
    <col min="1797" max="1797" width="16.77734375" style="509" customWidth="1"/>
    <col min="1798" max="1798" width="16.88671875" style="509" customWidth="1"/>
    <col min="1799" max="1799" width="4.109375" style="509" customWidth="1"/>
    <col min="1800" max="1800" width="2.77734375" style="509" customWidth="1"/>
    <col min="1801" max="2047" width="8.88671875" style="509"/>
    <col min="2048" max="2048" width="1.21875" style="509" customWidth="1"/>
    <col min="2049" max="2050" width="17.33203125" style="509" customWidth="1"/>
    <col min="2051" max="2051" width="16.88671875" style="509" customWidth="1"/>
    <col min="2052" max="2052" width="19.44140625" style="509" customWidth="1"/>
    <col min="2053" max="2053" width="16.77734375" style="509" customWidth="1"/>
    <col min="2054" max="2054" width="16.88671875" style="509" customWidth="1"/>
    <col min="2055" max="2055" width="4.109375" style="509" customWidth="1"/>
    <col min="2056" max="2056" width="2.77734375" style="509" customWidth="1"/>
    <col min="2057" max="2303" width="8.88671875" style="509"/>
    <col min="2304" max="2304" width="1.21875" style="509" customWidth="1"/>
    <col min="2305" max="2306" width="17.33203125" style="509" customWidth="1"/>
    <col min="2307" max="2307" width="16.88671875" style="509" customWidth="1"/>
    <col min="2308" max="2308" width="19.44140625" style="509" customWidth="1"/>
    <col min="2309" max="2309" width="16.77734375" style="509" customWidth="1"/>
    <col min="2310" max="2310" width="16.88671875" style="509" customWidth="1"/>
    <col min="2311" max="2311" width="4.109375" style="509" customWidth="1"/>
    <col min="2312" max="2312" width="2.77734375" style="509" customWidth="1"/>
    <col min="2313" max="2559" width="8.88671875" style="509"/>
    <col min="2560" max="2560" width="1.21875" style="509" customWidth="1"/>
    <col min="2561" max="2562" width="17.33203125" style="509" customWidth="1"/>
    <col min="2563" max="2563" width="16.88671875" style="509" customWidth="1"/>
    <col min="2564" max="2564" width="19.44140625" style="509" customWidth="1"/>
    <col min="2565" max="2565" width="16.77734375" style="509" customWidth="1"/>
    <col min="2566" max="2566" width="16.88671875" style="509" customWidth="1"/>
    <col min="2567" max="2567" width="4.109375" style="509" customWidth="1"/>
    <col min="2568" max="2568" width="2.77734375" style="509" customWidth="1"/>
    <col min="2569" max="2815" width="8.88671875" style="509"/>
    <col min="2816" max="2816" width="1.21875" style="509" customWidth="1"/>
    <col min="2817" max="2818" width="17.33203125" style="509" customWidth="1"/>
    <col min="2819" max="2819" width="16.88671875" style="509" customWidth="1"/>
    <col min="2820" max="2820" width="19.44140625" style="509" customWidth="1"/>
    <col min="2821" max="2821" width="16.77734375" style="509" customWidth="1"/>
    <col min="2822" max="2822" width="16.88671875" style="509" customWidth="1"/>
    <col min="2823" max="2823" width="4.109375" style="509" customWidth="1"/>
    <col min="2824" max="2824" width="2.77734375" style="509" customWidth="1"/>
    <col min="2825" max="3071" width="8.88671875" style="509"/>
    <col min="3072" max="3072" width="1.21875" style="509" customWidth="1"/>
    <col min="3073" max="3074" width="17.33203125" style="509" customWidth="1"/>
    <col min="3075" max="3075" width="16.88671875" style="509" customWidth="1"/>
    <col min="3076" max="3076" width="19.44140625" style="509" customWidth="1"/>
    <col min="3077" max="3077" width="16.77734375" style="509" customWidth="1"/>
    <col min="3078" max="3078" width="16.88671875" style="509" customWidth="1"/>
    <col min="3079" max="3079" width="4.109375" style="509" customWidth="1"/>
    <col min="3080" max="3080" width="2.77734375" style="509" customWidth="1"/>
    <col min="3081" max="3327" width="8.88671875" style="509"/>
    <col min="3328" max="3328" width="1.21875" style="509" customWidth="1"/>
    <col min="3329" max="3330" width="17.33203125" style="509" customWidth="1"/>
    <col min="3331" max="3331" width="16.88671875" style="509" customWidth="1"/>
    <col min="3332" max="3332" width="19.44140625" style="509" customWidth="1"/>
    <col min="3333" max="3333" width="16.77734375" style="509" customWidth="1"/>
    <col min="3334" max="3334" width="16.88671875" style="509" customWidth="1"/>
    <col min="3335" max="3335" width="4.109375" style="509" customWidth="1"/>
    <col min="3336" max="3336" width="2.77734375" style="509" customWidth="1"/>
    <col min="3337" max="3583" width="8.88671875" style="509"/>
    <col min="3584" max="3584" width="1.21875" style="509" customWidth="1"/>
    <col min="3585" max="3586" width="17.33203125" style="509" customWidth="1"/>
    <col min="3587" max="3587" width="16.88671875" style="509" customWidth="1"/>
    <col min="3588" max="3588" width="19.44140625" style="509" customWidth="1"/>
    <col min="3589" max="3589" width="16.77734375" style="509" customWidth="1"/>
    <col min="3590" max="3590" width="16.88671875" style="509" customWidth="1"/>
    <col min="3591" max="3591" width="4.109375" style="509" customWidth="1"/>
    <col min="3592" max="3592" width="2.77734375" style="509" customWidth="1"/>
    <col min="3593" max="3839" width="8.88671875" style="509"/>
    <col min="3840" max="3840" width="1.21875" style="509" customWidth="1"/>
    <col min="3841" max="3842" width="17.33203125" style="509" customWidth="1"/>
    <col min="3843" max="3843" width="16.88671875" style="509" customWidth="1"/>
    <col min="3844" max="3844" width="19.44140625" style="509" customWidth="1"/>
    <col min="3845" max="3845" width="16.77734375" style="509" customWidth="1"/>
    <col min="3846" max="3846" width="16.88671875" style="509" customWidth="1"/>
    <col min="3847" max="3847" width="4.109375" style="509" customWidth="1"/>
    <col min="3848" max="3848" width="2.77734375" style="509" customWidth="1"/>
    <col min="3849" max="4095" width="8.88671875" style="509"/>
    <col min="4096" max="4096" width="1.21875" style="509" customWidth="1"/>
    <col min="4097" max="4098" width="17.33203125" style="509" customWidth="1"/>
    <col min="4099" max="4099" width="16.88671875" style="509" customWidth="1"/>
    <col min="4100" max="4100" width="19.44140625" style="509" customWidth="1"/>
    <col min="4101" max="4101" width="16.77734375" style="509" customWidth="1"/>
    <col min="4102" max="4102" width="16.88671875" style="509" customWidth="1"/>
    <col min="4103" max="4103" width="4.109375" style="509" customWidth="1"/>
    <col min="4104" max="4104" width="2.77734375" style="509" customWidth="1"/>
    <col min="4105" max="4351" width="8.88671875" style="509"/>
    <col min="4352" max="4352" width="1.21875" style="509" customWidth="1"/>
    <col min="4353" max="4354" width="17.33203125" style="509" customWidth="1"/>
    <col min="4355" max="4355" width="16.88671875" style="509" customWidth="1"/>
    <col min="4356" max="4356" width="19.44140625" style="509" customWidth="1"/>
    <col min="4357" max="4357" width="16.77734375" style="509" customWidth="1"/>
    <col min="4358" max="4358" width="16.88671875" style="509" customWidth="1"/>
    <col min="4359" max="4359" width="4.109375" style="509" customWidth="1"/>
    <col min="4360" max="4360" width="2.77734375" style="509" customWidth="1"/>
    <col min="4361" max="4607" width="8.88671875" style="509"/>
    <col min="4608" max="4608" width="1.21875" style="509" customWidth="1"/>
    <col min="4609" max="4610" width="17.33203125" style="509" customWidth="1"/>
    <col min="4611" max="4611" width="16.88671875" style="509" customWidth="1"/>
    <col min="4612" max="4612" width="19.44140625" style="509" customWidth="1"/>
    <col min="4613" max="4613" width="16.77734375" style="509" customWidth="1"/>
    <col min="4614" max="4614" width="16.88671875" style="509" customWidth="1"/>
    <col min="4615" max="4615" width="4.109375" style="509" customWidth="1"/>
    <col min="4616" max="4616" width="2.77734375" style="509" customWidth="1"/>
    <col min="4617" max="4863" width="8.88671875" style="509"/>
    <col min="4864" max="4864" width="1.21875" style="509" customWidth="1"/>
    <col min="4865" max="4866" width="17.33203125" style="509" customWidth="1"/>
    <col min="4867" max="4867" width="16.88671875" style="509" customWidth="1"/>
    <col min="4868" max="4868" width="19.44140625" style="509" customWidth="1"/>
    <col min="4869" max="4869" width="16.77734375" style="509" customWidth="1"/>
    <col min="4870" max="4870" width="16.88671875" style="509" customWidth="1"/>
    <col min="4871" max="4871" width="4.109375" style="509" customWidth="1"/>
    <col min="4872" max="4872" width="2.77734375" style="509" customWidth="1"/>
    <col min="4873" max="5119" width="8.88671875" style="509"/>
    <col min="5120" max="5120" width="1.21875" style="509" customWidth="1"/>
    <col min="5121" max="5122" width="17.33203125" style="509" customWidth="1"/>
    <col min="5123" max="5123" width="16.88671875" style="509" customWidth="1"/>
    <col min="5124" max="5124" width="19.44140625" style="509" customWidth="1"/>
    <col min="5125" max="5125" width="16.77734375" style="509" customWidth="1"/>
    <col min="5126" max="5126" width="16.88671875" style="509" customWidth="1"/>
    <col min="5127" max="5127" width="4.109375" style="509" customWidth="1"/>
    <col min="5128" max="5128" width="2.77734375" style="509" customWidth="1"/>
    <col min="5129" max="5375" width="8.88671875" style="509"/>
    <col min="5376" max="5376" width="1.21875" style="509" customWidth="1"/>
    <col min="5377" max="5378" width="17.33203125" style="509" customWidth="1"/>
    <col min="5379" max="5379" width="16.88671875" style="509" customWidth="1"/>
    <col min="5380" max="5380" width="19.44140625" style="509" customWidth="1"/>
    <col min="5381" max="5381" width="16.77734375" style="509" customWidth="1"/>
    <col min="5382" max="5382" width="16.88671875" style="509" customWidth="1"/>
    <col min="5383" max="5383" width="4.109375" style="509" customWidth="1"/>
    <col min="5384" max="5384" width="2.77734375" style="509" customWidth="1"/>
    <col min="5385" max="5631" width="8.88671875" style="509"/>
    <col min="5632" max="5632" width="1.21875" style="509" customWidth="1"/>
    <col min="5633" max="5634" width="17.33203125" style="509" customWidth="1"/>
    <col min="5635" max="5635" width="16.88671875" style="509" customWidth="1"/>
    <col min="5636" max="5636" width="19.44140625" style="509" customWidth="1"/>
    <col min="5637" max="5637" width="16.77734375" style="509" customWidth="1"/>
    <col min="5638" max="5638" width="16.88671875" style="509" customWidth="1"/>
    <col min="5639" max="5639" width="4.109375" style="509" customWidth="1"/>
    <col min="5640" max="5640" width="2.77734375" style="509" customWidth="1"/>
    <col min="5641" max="5887" width="8.88671875" style="509"/>
    <col min="5888" max="5888" width="1.21875" style="509" customWidth="1"/>
    <col min="5889" max="5890" width="17.33203125" style="509" customWidth="1"/>
    <col min="5891" max="5891" width="16.88671875" style="509" customWidth="1"/>
    <col min="5892" max="5892" width="19.44140625" style="509" customWidth="1"/>
    <col min="5893" max="5893" width="16.77734375" style="509" customWidth="1"/>
    <col min="5894" max="5894" width="16.88671875" style="509" customWidth="1"/>
    <col min="5895" max="5895" width="4.109375" style="509" customWidth="1"/>
    <col min="5896" max="5896" width="2.77734375" style="509" customWidth="1"/>
    <col min="5897" max="6143" width="8.88671875" style="509"/>
    <col min="6144" max="6144" width="1.21875" style="509" customWidth="1"/>
    <col min="6145" max="6146" width="17.33203125" style="509" customWidth="1"/>
    <col min="6147" max="6147" width="16.88671875" style="509" customWidth="1"/>
    <col min="6148" max="6148" width="19.44140625" style="509" customWidth="1"/>
    <col min="6149" max="6149" width="16.77734375" style="509" customWidth="1"/>
    <col min="6150" max="6150" width="16.88671875" style="509" customWidth="1"/>
    <col min="6151" max="6151" width="4.109375" style="509" customWidth="1"/>
    <col min="6152" max="6152" width="2.77734375" style="509" customWidth="1"/>
    <col min="6153" max="6399" width="8.88671875" style="509"/>
    <col min="6400" max="6400" width="1.21875" style="509" customWidth="1"/>
    <col min="6401" max="6402" width="17.33203125" style="509" customWidth="1"/>
    <col min="6403" max="6403" width="16.88671875" style="509" customWidth="1"/>
    <col min="6404" max="6404" width="19.44140625" style="509" customWidth="1"/>
    <col min="6405" max="6405" width="16.77734375" style="509" customWidth="1"/>
    <col min="6406" max="6406" width="16.88671875" style="509" customWidth="1"/>
    <col min="6407" max="6407" width="4.109375" style="509" customWidth="1"/>
    <col min="6408" max="6408" width="2.77734375" style="509" customWidth="1"/>
    <col min="6409" max="6655" width="8.88671875" style="509"/>
    <col min="6656" max="6656" width="1.21875" style="509" customWidth="1"/>
    <col min="6657" max="6658" width="17.33203125" style="509" customWidth="1"/>
    <col min="6659" max="6659" width="16.88671875" style="509" customWidth="1"/>
    <col min="6660" max="6660" width="19.44140625" style="509" customWidth="1"/>
    <col min="6661" max="6661" width="16.77734375" style="509" customWidth="1"/>
    <col min="6662" max="6662" width="16.88671875" style="509" customWidth="1"/>
    <col min="6663" max="6663" width="4.109375" style="509" customWidth="1"/>
    <col min="6664" max="6664" width="2.77734375" style="509" customWidth="1"/>
    <col min="6665" max="6911" width="8.88671875" style="509"/>
    <col min="6912" max="6912" width="1.21875" style="509" customWidth="1"/>
    <col min="6913" max="6914" width="17.33203125" style="509" customWidth="1"/>
    <col min="6915" max="6915" width="16.88671875" style="509" customWidth="1"/>
    <col min="6916" max="6916" width="19.44140625" style="509" customWidth="1"/>
    <col min="6917" max="6917" width="16.77734375" style="509" customWidth="1"/>
    <col min="6918" max="6918" width="16.88671875" style="509" customWidth="1"/>
    <col min="6919" max="6919" width="4.109375" style="509" customWidth="1"/>
    <col min="6920" max="6920" width="2.77734375" style="509" customWidth="1"/>
    <col min="6921" max="7167" width="8.88671875" style="509"/>
    <col min="7168" max="7168" width="1.21875" style="509" customWidth="1"/>
    <col min="7169" max="7170" width="17.33203125" style="509" customWidth="1"/>
    <col min="7171" max="7171" width="16.88671875" style="509" customWidth="1"/>
    <col min="7172" max="7172" width="19.44140625" style="509" customWidth="1"/>
    <col min="7173" max="7173" width="16.77734375" style="509" customWidth="1"/>
    <col min="7174" max="7174" width="16.88671875" style="509" customWidth="1"/>
    <col min="7175" max="7175" width="4.109375" style="509" customWidth="1"/>
    <col min="7176" max="7176" width="2.77734375" style="509" customWidth="1"/>
    <col min="7177" max="7423" width="8.88671875" style="509"/>
    <col min="7424" max="7424" width="1.21875" style="509" customWidth="1"/>
    <col min="7425" max="7426" width="17.33203125" style="509" customWidth="1"/>
    <col min="7427" max="7427" width="16.88671875" style="509" customWidth="1"/>
    <col min="7428" max="7428" width="19.44140625" style="509" customWidth="1"/>
    <col min="7429" max="7429" width="16.77734375" style="509" customWidth="1"/>
    <col min="7430" max="7430" width="16.88671875" style="509" customWidth="1"/>
    <col min="7431" max="7431" width="4.109375" style="509" customWidth="1"/>
    <col min="7432" max="7432" width="2.77734375" style="509" customWidth="1"/>
    <col min="7433" max="7679" width="8.88671875" style="509"/>
    <col min="7680" max="7680" width="1.21875" style="509" customWidth="1"/>
    <col min="7681" max="7682" width="17.33203125" style="509" customWidth="1"/>
    <col min="7683" max="7683" width="16.88671875" style="509" customWidth="1"/>
    <col min="7684" max="7684" width="19.44140625" style="509" customWidth="1"/>
    <col min="7685" max="7685" width="16.77734375" style="509" customWidth="1"/>
    <col min="7686" max="7686" width="16.88671875" style="509" customWidth="1"/>
    <col min="7687" max="7687" width="4.109375" style="509" customWidth="1"/>
    <col min="7688" max="7688" width="2.77734375" style="509" customWidth="1"/>
    <col min="7689" max="7935" width="8.88671875" style="509"/>
    <col min="7936" max="7936" width="1.21875" style="509" customWidth="1"/>
    <col min="7937" max="7938" width="17.33203125" style="509" customWidth="1"/>
    <col min="7939" max="7939" width="16.88671875" style="509" customWidth="1"/>
    <col min="7940" max="7940" width="19.44140625" style="509" customWidth="1"/>
    <col min="7941" max="7941" width="16.77734375" style="509" customWidth="1"/>
    <col min="7942" max="7942" width="16.88671875" style="509" customWidth="1"/>
    <col min="7943" max="7943" width="4.109375" style="509" customWidth="1"/>
    <col min="7944" max="7944" width="2.77734375" style="509" customWidth="1"/>
    <col min="7945" max="8191" width="8.88671875" style="509"/>
    <col min="8192" max="8192" width="1.21875" style="509" customWidth="1"/>
    <col min="8193" max="8194" width="17.33203125" style="509" customWidth="1"/>
    <col min="8195" max="8195" width="16.88671875" style="509" customWidth="1"/>
    <col min="8196" max="8196" width="19.44140625" style="509" customWidth="1"/>
    <col min="8197" max="8197" width="16.77734375" style="509" customWidth="1"/>
    <col min="8198" max="8198" width="16.88671875" style="509" customWidth="1"/>
    <col min="8199" max="8199" width="4.109375" style="509" customWidth="1"/>
    <col min="8200" max="8200" width="2.77734375" style="509" customWidth="1"/>
    <col min="8201" max="8447" width="8.88671875" style="509"/>
    <col min="8448" max="8448" width="1.21875" style="509" customWidth="1"/>
    <col min="8449" max="8450" width="17.33203125" style="509" customWidth="1"/>
    <col min="8451" max="8451" width="16.88671875" style="509" customWidth="1"/>
    <col min="8452" max="8452" width="19.44140625" style="509" customWidth="1"/>
    <col min="8453" max="8453" width="16.77734375" style="509" customWidth="1"/>
    <col min="8454" max="8454" width="16.88671875" style="509" customWidth="1"/>
    <col min="8455" max="8455" width="4.109375" style="509" customWidth="1"/>
    <col min="8456" max="8456" width="2.77734375" style="509" customWidth="1"/>
    <col min="8457" max="8703" width="8.88671875" style="509"/>
    <col min="8704" max="8704" width="1.21875" style="509" customWidth="1"/>
    <col min="8705" max="8706" width="17.33203125" style="509" customWidth="1"/>
    <col min="8707" max="8707" width="16.88671875" style="509" customWidth="1"/>
    <col min="8708" max="8708" width="19.44140625" style="509" customWidth="1"/>
    <col min="8709" max="8709" width="16.77734375" style="509" customWidth="1"/>
    <col min="8710" max="8710" width="16.88671875" style="509" customWidth="1"/>
    <col min="8711" max="8711" width="4.109375" style="509" customWidth="1"/>
    <col min="8712" max="8712" width="2.77734375" style="509" customWidth="1"/>
    <col min="8713" max="8959" width="8.88671875" style="509"/>
    <col min="8960" max="8960" width="1.21875" style="509" customWidth="1"/>
    <col min="8961" max="8962" width="17.33203125" style="509" customWidth="1"/>
    <col min="8963" max="8963" width="16.88671875" style="509" customWidth="1"/>
    <col min="8964" max="8964" width="19.44140625" style="509" customWidth="1"/>
    <col min="8965" max="8965" width="16.77734375" style="509" customWidth="1"/>
    <col min="8966" max="8966" width="16.88671875" style="509" customWidth="1"/>
    <col min="8967" max="8967" width="4.109375" style="509" customWidth="1"/>
    <col min="8968" max="8968" width="2.77734375" style="509" customWidth="1"/>
    <col min="8969" max="9215" width="8.88671875" style="509"/>
    <col min="9216" max="9216" width="1.21875" style="509" customWidth="1"/>
    <col min="9217" max="9218" width="17.33203125" style="509" customWidth="1"/>
    <col min="9219" max="9219" width="16.88671875" style="509" customWidth="1"/>
    <col min="9220" max="9220" width="19.44140625" style="509" customWidth="1"/>
    <col min="9221" max="9221" width="16.77734375" style="509" customWidth="1"/>
    <col min="9222" max="9222" width="16.88671875" style="509" customWidth="1"/>
    <col min="9223" max="9223" width="4.109375" style="509" customWidth="1"/>
    <col min="9224" max="9224" width="2.77734375" style="509" customWidth="1"/>
    <col min="9225" max="9471" width="8.88671875" style="509"/>
    <col min="9472" max="9472" width="1.21875" style="509" customWidth="1"/>
    <col min="9473" max="9474" width="17.33203125" style="509" customWidth="1"/>
    <col min="9475" max="9475" width="16.88671875" style="509" customWidth="1"/>
    <col min="9476" max="9476" width="19.44140625" style="509" customWidth="1"/>
    <col min="9477" max="9477" width="16.77734375" style="509" customWidth="1"/>
    <col min="9478" max="9478" width="16.88671875" style="509" customWidth="1"/>
    <col min="9479" max="9479" width="4.109375" style="509" customWidth="1"/>
    <col min="9480" max="9480" width="2.77734375" style="509" customWidth="1"/>
    <col min="9481" max="9727" width="8.88671875" style="509"/>
    <col min="9728" max="9728" width="1.21875" style="509" customWidth="1"/>
    <col min="9729" max="9730" width="17.33203125" style="509" customWidth="1"/>
    <col min="9731" max="9731" width="16.88671875" style="509" customWidth="1"/>
    <col min="9732" max="9732" width="19.44140625" style="509" customWidth="1"/>
    <col min="9733" max="9733" width="16.77734375" style="509" customWidth="1"/>
    <col min="9734" max="9734" width="16.88671875" style="509" customWidth="1"/>
    <col min="9735" max="9735" width="4.109375" style="509" customWidth="1"/>
    <col min="9736" max="9736" width="2.77734375" style="509" customWidth="1"/>
    <col min="9737" max="9983" width="8.88671875" style="509"/>
    <col min="9984" max="9984" width="1.21875" style="509" customWidth="1"/>
    <col min="9985" max="9986" width="17.33203125" style="509" customWidth="1"/>
    <col min="9987" max="9987" width="16.88671875" style="509" customWidth="1"/>
    <col min="9988" max="9988" width="19.44140625" style="509" customWidth="1"/>
    <col min="9989" max="9989" width="16.77734375" style="509" customWidth="1"/>
    <col min="9990" max="9990" width="16.88671875" style="509" customWidth="1"/>
    <col min="9991" max="9991" width="4.109375" style="509" customWidth="1"/>
    <col min="9992" max="9992" width="2.77734375" style="509" customWidth="1"/>
    <col min="9993" max="10239" width="8.88671875" style="509"/>
    <col min="10240" max="10240" width="1.21875" style="509" customWidth="1"/>
    <col min="10241" max="10242" width="17.33203125" style="509" customWidth="1"/>
    <col min="10243" max="10243" width="16.88671875" style="509" customWidth="1"/>
    <col min="10244" max="10244" width="19.44140625" style="509" customWidth="1"/>
    <col min="10245" max="10245" width="16.77734375" style="509" customWidth="1"/>
    <col min="10246" max="10246" width="16.88671875" style="509" customWidth="1"/>
    <col min="10247" max="10247" width="4.109375" style="509" customWidth="1"/>
    <col min="10248" max="10248" width="2.77734375" style="509" customWidth="1"/>
    <col min="10249" max="10495" width="8.88671875" style="509"/>
    <col min="10496" max="10496" width="1.21875" style="509" customWidth="1"/>
    <col min="10497" max="10498" width="17.33203125" style="509" customWidth="1"/>
    <col min="10499" max="10499" width="16.88671875" style="509" customWidth="1"/>
    <col min="10500" max="10500" width="19.44140625" style="509" customWidth="1"/>
    <col min="10501" max="10501" width="16.77734375" style="509" customWidth="1"/>
    <col min="10502" max="10502" width="16.88671875" style="509" customWidth="1"/>
    <col min="10503" max="10503" width="4.109375" style="509" customWidth="1"/>
    <col min="10504" max="10504" width="2.77734375" style="509" customWidth="1"/>
    <col min="10505" max="10751" width="8.88671875" style="509"/>
    <col min="10752" max="10752" width="1.21875" style="509" customWidth="1"/>
    <col min="10753" max="10754" width="17.33203125" style="509" customWidth="1"/>
    <col min="10755" max="10755" width="16.88671875" style="509" customWidth="1"/>
    <col min="10756" max="10756" width="19.44140625" style="509" customWidth="1"/>
    <col min="10757" max="10757" width="16.77734375" style="509" customWidth="1"/>
    <col min="10758" max="10758" width="16.88671875" style="509" customWidth="1"/>
    <col min="10759" max="10759" width="4.109375" style="509" customWidth="1"/>
    <col min="10760" max="10760" width="2.77734375" style="509" customWidth="1"/>
    <col min="10761" max="11007" width="8.88671875" style="509"/>
    <col min="11008" max="11008" width="1.21875" style="509" customWidth="1"/>
    <col min="11009" max="11010" width="17.33203125" style="509" customWidth="1"/>
    <col min="11011" max="11011" width="16.88671875" style="509" customWidth="1"/>
    <col min="11012" max="11012" width="19.44140625" style="509" customWidth="1"/>
    <col min="11013" max="11013" width="16.77734375" style="509" customWidth="1"/>
    <col min="11014" max="11014" width="16.88671875" style="509" customWidth="1"/>
    <col min="11015" max="11015" width="4.109375" style="509" customWidth="1"/>
    <col min="11016" max="11016" width="2.77734375" style="509" customWidth="1"/>
    <col min="11017" max="11263" width="8.88671875" style="509"/>
    <col min="11264" max="11264" width="1.21875" style="509" customWidth="1"/>
    <col min="11265" max="11266" width="17.33203125" style="509" customWidth="1"/>
    <col min="11267" max="11267" width="16.88671875" style="509" customWidth="1"/>
    <col min="11268" max="11268" width="19.44140625" style="509" customWidth="1"/>
    <col min="11269" max="11269" width="16.77734375" style="509" customWidth="1"/>
    <col min="11270" max="11270" width="16.88671875" style="509" customWidth="1"/>
    <col min="11271" max="11271" width="4.109375" style="509" customWidth="1"/>
    <col min="11272" max="11272" width="2.77734375" style="509" customWidth="1"/>
    <col min="11273" max="11519" width="8.88671875" style="509"/>
    <col min="11520" max="11520" width="1.21875" style="509" customWidth="1"/>
    <col min="11521" max="11522" width="17.33203125" style="509" customWidth="1"/>
    <col min="11523" max="11523" width="16.88671875" style="509" customWidth="1"/>
    <col min="11524" max="11524" width="19.44140625" style="509" customWidth="1"/>
    <col min="11525" max="11525" width="16.77734375" style="509" customWidth="1"/>
    <col min="11526" max="11526" width="16.88671875" style="509" customWidth="1"/>
    <col min="11527" max="11527" width="4.109375" style="509" customWidth="1"/>
    <col min="11528" max="11528" width="2.77734375" style="509" customWidth="1"/>
    <col min="11529" max="11775" width="8.88671875" style="509"/>
    <col min="11776" max="11776" width="1.21875" style="509" customWidth="1"/>
    <col min="11777" max="11778" width="17.33203125" style="509" customWidth="1"/>
    <col min="11779" max="11779" width="16.88671875" style="509" customWidth="1"/>
    <col min="11780" max="11780" width="19.44140625" style="509" customWidth="1"/>
    <col min="11781" max="11781" width="16.77734375" style="509" customWidth="1"/>
    <col min="11782" max="11782" width="16.88671875" style="509" customWidth="1"/>
    <col min="11783" max="11783" width="4.109375" style="509" customWidth="1"/>
    <col min="11784" max="11784" width="2.77734375" style="509" customWidth="1"/>
    <col min="11785" max="12031" width="8.88671875" style="509"/>
    <col min="12032" max="12032" width="1.21875" style="509" customWidth="1"/>
    <col min="12033" max="12034" width="17.33203125" style="509" customWidth="1"/>
    <col min="12035" max="12035" width="16.88671875" style="509" customWidth="1"/>
    <col min="12036" max="12036" width="19.44140625" style="509" customWidth="1"/>
    <col min="12037" max="12037" width="16.77734375" style="509" customWidth="1"/>
    <col min="12038" max="12038" width="16.88671875" style="509" customWidth="1"/>
    <col min="12039" max="12039" width="4.109375" style="509" customWidth="1"/>
    <col min="12040" max="12040" width="2.77734375" style="509" customWidth="1"/>
    <col min="12041" max="12287" width="8.88671875" style="509"/>
    <col min="12288" max="12288" width="1.21875" style="509" customWidth="1"/>
    <col min="12289" max="12290" width="17.33203125" style="509" customWidth="1"/>
    <col min="12291" max="12291" width="16.88671875" style="509" customWidth="1"/>
    <col min="12292" max="12292" width="19.44140625" style="509" customWidth="1"/>
    <col min="12293" max="12293" width="16.77734375" style="509" customWidth="1"/>
    <col min="12294" max="12294" width="16.88671875" style="509" customWidth="1"/>
    <col min="12295" max="12295" width="4.109375" style="509" customWidth="1"/>
    <col min="12296" max="12296" width="2.77734375" style="509" customWidth="1"/>
    <col min="12297" max="12543" width="8.88671875" style="509"/>
    <col min="12544" max="12544" width="1.21875" style="509" customWidth="1"/>
    <col min="12545" max="12546" width="17.33203125" style="509" customWidth="1"/>
    <col min="12547" max="12547" width="16.88671875" style="509" customWidth="1"/>
    <col min="12548" max="12548" width="19.44140625" style="509" customWidth="1"/>
    <col min="12549" max="12549" width="16.77734375" style="509" customWidth="1"/>
    <col min="12550" max="12550" width="16.88671875" style="509" customWidth="1"/>
    <col min="12551" max="12551" width="4.109375" style="509" customWidth="1"/>
    <col min="12552" max="12552" width="2.77734375" style="509" customWidth="1"/>
    <col min="12553" max="12799" width="8.88671875" style="509"/>
    <col min="12800" max="12800" width="1.21875" style="509" customWidth="1"/>
    <col min="12801" max="12802" width="17.33203125" style="509" customWidth="1"/>
    <col min="12803" max="12803" width="16.88671875" style="509" customWidth="1"/>
    <col min="12804" max="12804" width="19.44140625" style="509" customWidth="1"/>
    <col min="12805" max="12805" width="16.77734375" style="509" customWidth="1"/>
    <col min="12806" max="12806" width="16.88671875" style="509" customWidth="1"/>
    <col min="12807" max="12807" width="4.109375" style="509" customWidth="1"/>
    <col min="12808" max="12808" width="2.77734375" style="509" customWidth="1"/>
    <col min="12809" max="13055" width="8.88671875" style="509"/>
    <col min="13056" max="13056" width="1.21875" style="509" customWidth="1"/>
    <col min="13057" max="13058" width="17.33203125" style="509" customWidth="1"/>
    <col min="13059" max="13059" width="16.88671875" style="509" customWidth="1"/>
    <col min="13060" max="13060" width="19.44140625" style="509" customWidth="1"/>
    <col min="13061" max="13061" width="16.77734375" style="509" customWidth="1"/>
    <col min="13062" max="13062" width="16.88671875" style="509" customWidth="1"/>
    <col min="13063" max="13063" width="4.109375" style="509" customWidth="1"/>
    <col min="13064" max="13064" width="2.77734375" style="509" customWidth="1"/>
    <col min="13065" max="13311" width="8.88671875" style="509"/>
    <col min="13312" max="13312" width="1.21875" style="509" customWidth="1"/>
    <col min="13313" max="13314" width="17.33203125" style="509" customWidth="1"/>
    <col min="13315" max="13315" width="16.88671875" style="509" customWidth="1"/>
    <col min="13316" max="13316" width="19.44140625" style="509" customWidth="1"/>
    <col min="13317" max="13317" width="16.77734375" style="509" customWidth="1"/>
    <col min="13318" max="13318" width="16.88671875" style="509" customWidth="1"/>
    <col min="13319" max="13319" width="4.109375" style="509" customWidth="1"/>
    <col min="13320" max="13320" width="2.77734375" style="509" customWidth="1"/>
    <col min="13321" max="13567" width="8.88671875" style="509"/>
    <col min="13568" max="13568" width="1.21875" style="509" customWidth="1"/>
    <col min="13569" max="13570" width="17.33203125" style="509" customWidth="1"/>
    <col min="13571" max="13571" width="16.88671875" style="509" customWidth="1"/>
    <col min="13572" max="13572" width="19.44140625" style="509" customWidth="1"/>
    <col min="13573" max="13573" width="16.77734375" style="509" customWidth="1"/>
    <col min="13574" max="13574" width="16.88671875" style="509" customWidth="1"/>
    <col min="13575" max="13575" width="4.109375" style="509" customWidth="1"/>
    <col min="13576" max="13576" width="2.77734375" style="509" customWidth="1"/>
    <col min="13577" max="13823" width="8.88671875" style="509"/>
    <col min="13824" max="13824" width="1.21875" style="509" customWidth="1"/>
    <col min="13825" max="13826" width="17.33203125" style="509" customWidth="1"/>
    <col min="13827" max="13827" width="16.88671875" style="509" customWidth="1"/>
    <col min="13828" max="13828" width="19.44140625" style="509" customWidth="1"/>
    <col min="13829" max="13829" width="16.77734375" style="509" customWidth="1"/>
    <col min="13830" max="13830" width="16.88671875" style="509" customWidth="1"/>
    <col min="13831" max="13831" width="4.109375" style="509" customWidth="1"/>
    <col min="13832" max="13832" width="2.77734375" style="509" customWidth="1"/>
    <col min="13833" max="14079" width="8.88671875" style="509"/>
    <col min="14080" max="14080" width="1.21875" style="509" customWidth="1"/>
    <col min="14081" max="14082" width="17.33203125" style="509" customWidth="1"/>
    <col min="14083" max="14083" width="16.88671875" style="509" customWidth="1"/>
    <col min="14084" max="14084" width="19.44140625" style="509" customWidth="1"/>
    <col min="14085" max="14085" width="16.77734375" style="509" customWidth="1"/>
    <col min="14086" max="14086" width="16.88671875" style="509" customWidth="1"/>
    <col min="14087" max="14087" width="4.109375" style="509" customWidth="1"/>
    <col min="14088" max="14088" width="2.77734375" style="509" customWidth="1"/>
    <col min="14089" max="14335" width="8.88671875" style="509"/>
    <col min="14336" max="14336" width="1.21875" style="509" customWidth="1"/>
    <col min="14337" max="14338" width="17.33203125" style="509" customWidth="1"/>
    <col min="14339" max="14339" width="16.88671875" style="509" customWidth="1"/>
    <col min="14340" max="14340" width="19.44140625" style="509" customWidth="1"/>
    <col min="14341" max="14341" width="16.77734375" style="509" customWidth="1"/>
    <col min="14342" max="14342" width="16.88671875" style="509" customWidth="1"/>
    <col min="14343" max="14343" width="4.109375" style="509" customWidth="1"/>
    <col min="14344" max="14344" width="2.77734375" style="509" customWidth="1"/>
    <col min="14345" max="14591" width="8.88671875" style="509"/>
    <col min="14592" max="14592" width="1.21875" style="509" customWidth="1"/>
    <col min="14593" max="14594" width="17.33203125" style="509" customWidth="1"/>
    <col min="14595" max="14595" width="16.88671875" style="509" customWidth="1"/>
    <col min="14596" max="14596" width="19.44140625" style="509" customWidth="1"/>
    <col min="14597" max="14597" width="16.77734375" style="509" customWidth="1"/>
    <col min="14598" max="14598" width="16.88671875" style="509" customWidth="1"/>
    <col min="14599" max="14599" width="4.109375" style="509" customWidth="1"/>
    <col min="14600" max="14600" width="2.77734375" style="509" customWidth="1"/>
    <col min="14601" max="14847" width="8.88671875" style="509"/>
    <col min="14848" max="14848" width="1.21875" style="509" customWidth="1"/>
    <col min="14849" max="14850" width="17.33203125" style="509" customWidth="1"/>
    <col min="14851" max="14851" width="16.88671875" style="509" customWidth="1"/>
    <col min="14852" max="14852" width="19.44140625" style="509" customWidth="1"/>
    <col min="14853" max="14853" width="16.77734375" style="509" customWidth="1"/>
    <col min="14854" max="14854" width="16.88671875" style="509" customWidth="1"/>
    <col min="14855" max="14855" width="4.109375" style="509" customWidth="1"/>
    <col min="14856" max="14856" width="2.77734375" style="509" customWidth="1"/>
    <col min="14857" max="15103" width="8.88671875" style="509"/>
    <col min="15104" max="15104" width="1.21875" style="509" customWidth="1"/>
    <col min="15105" max="15106" width="17.33203125" style="509" customWidth="1"/>
    <col min="15107" max="15107" width="16.88671875" style="509" customWidth="1"/>
    <col min="15108" max="15108" width="19.44140625" style="509" customWidth="1"/>
    <col min="15109" max="15109" width="16.77734375" style="509" customWidth="1"/>
    <col min="15110" max="15110" width="16.88671875" style="509" customWidth="1"/>
    <col min="15111" max="15111" width="4.109375" style="509" customWidth="1"/>
    <col min="15112" max="15112" width="2.77734375" style="509" customWidth="1"/>
    <col min="15113" max="15359" width="8.88671875" style="509"/>
    <col min="15360" max="15360" width="1.21875" style="509" customWidth="1"/>
    <col min="15361" max="15362" width="17.33203125" style="509" customWidth="1"/>
    <col min="15363" max="15363" width="16.88671875" style="509" customWidth="1"/>
    <col min="15364" max="15364" width="19.44140625" style="509" customWidth="1"/>
    <col min="15365" max="15365" width="16.77734375" style="509" customWidth="1"/>
    <col min="15366" max="15366" width="16.88671875" style="509" customWidth="1"/>
    <col min="15367" max="15367" width="4.109375" style="509" customWidth="1"/>
    <col min="15368" max="15368" width="2.77734375" style="509" customWidth="1"/>
    <col min="15369" max="15615" width="8.88671875" style="509"/>
    <col min="15616" max="15616" width="1.21875" style="509" customWidth="1"/>
    <col min="15617" max="15618" width="17.33203125" style="509" customWidth="1"/>
    <col min="15619" max="15619" width="16.88671875" style="509" customWidth="1"/>
    <col min="15620" max="15620" width="19.44140625" style="509" customWidth="1"/>
    <col min="15621" max="15621" width="16.77734375" style="509" customWidth="1"/>
    <col min="15622" max="15622" width="16.88671875" style="509" customWidth="1"/>
    <col min="15623" max="15623" width="4.109375" style="509" customWidth="1"/>
    <col min="15624" max="15624" width="2.77734375" style="509" customWidth="1"/>
    <col min="15625" max="15871" width="8.88671875" style="509"/>
    <col min="15872" max="15872" width="1.21875" style="509" customWidth="1"/>
    <col min="15873" max="15874" width="17.33203125" style="509" customWidth="1"/>
    <col min="15875" max="15875" width="16.88671875" style="509" customWidth="1"/>
    <col min="15876" max="15876" width="19.44140625" style="509" customWidth="1"/>
    <col min="15877" max="15877" width="16.77734375" style="509" customWidth="1"/>
    <col min="15878" max="15878" width="16.88671875" style="509" customWidth="1"/>
    <col min="15879" max="15879" width="4.109375" style="509" customWidth="1"/>
    <col min="15880" max="15880" width="2.77734375" style="509" customWidth="1"/>
    <col min="15881" max="16127" width="8.88671875" style="509"/>
    <col min="16128" max="16128" width="1.21875" style="509" customWidth="1"/>
    <col min="16129" max="16130" width="17.33203125" style="509" customWidth="1"/>
    <col min="16131" max="16131" width="16.88671875" style="509" customWidth="1"/>
    <col min="16132" max="16132" width="19.44140625" style="509" customWidth="1"/>
    <col min="16133" max="16133" width="16.77734375" style="509" customWidth="1"/>
    <col min="16134" max="16134" width="16.88671875" style="509" customWidth="1"/>
    <col min="16135" max="16135" width="4.109375" style="509" customWidth="1"/>
    <col min="16136" max="16136" width="2.77734375" style="509" customWidth="1"/>
    <col min="16137" max="16384" width="8.88671875" style="509"/>
  </cols>
  <sheetData>
    <row r="1" spans="1:7" ht="20.100000000000001" customHeight="1" x14ac:dyDescent="0.2"/>
    <row r="2" spans="1:7" ht="20.100000000000001" customHeight="1" x14ac:dyDescent="0.2">
      <c r="D2" s="2193" t="s">
        <v>639</v>
      </c>
      <c r="E2" s="2193"/>
      <c r="F2" s="2193"/>
    </row>
    <row r="3" spans="1:7" ht="20.100000000000001" customHeight="1" x14ac:dyDescent="0.2">
      <c r="E3" s="510"/>
      <c r="F3" s="510"/>
    </row>
    <row r="4" spans="1:7" ht="20.100000000000001" customHeight="1" x14ac:dyDescent="0.2">
      <c r="A4" s="2194" t="s">
        <v>1197</v>
      </c>
      <c r="B4" s="2194"/>
      <c r="C4" s="2194"/>
      <c r="D4" s="2194"/>
      <c r="E4" s="2194"/>
      <c r="F4" s="2194"/>
    </row>
    <row r="5" spans="1:7" ht="20.100000000000001" customHeight="1" x14ac:dyDescent="0.2">
      <c r="A5" s="511"/>
      <c r="B5" s="511"/>
      <c r="C5" s="511"/>
      <c r="D5" s="511"/>
      <c r="E5" s="511"/>
      <c r="F5" s="511"/>
    </row>
    <row r="6" spans="1:7" ht="52.5" customHeight="1" x14ac:dyDescent="0.2">
      <c r="A6" s="569" t="s">
        <v>1198</v>
      </c>
      <c r="B6" s="2196"/>
      <c r="C6" s="2197"/>
      <c r="D6" s="2197"/>
      <c r="E6" s="2197"/>
      <c r="F6" s="2198"/>
      <c r="G6" s="570"/>
    </row>
    <row r="7" spans="1:7" ht="54.75" customHeight="1" x14ac:dyDescent="0.2">
      <c r="A7" s="571" t="s">
        <v>550</v>
      </c>
      <c r="B7" s="2471" t="s">
        <v>522</v>
      </c>
      <c r="C7" s="2472"/>
      <c r="D7" s="2472"/>
      <c r="E7" s="2472"/>
      <c r="F7" s="2473"/>
      <c r="G7" s="570"/>
    </row>
    <row r="8" spans="1:7" ht="18" customHeight="1" x14ac:dyDescent="0.2">
      <c r="A8" s="572"/>
      <c r="B8" s="572"/>
      <c r="C8" s="572"/>
      <c r="D8" s="572"/>
      <c r="E8" s="572"/>
      <c r="F8" s="572"/>
    </row>
    <row r="9" spans="1:7" ht="112.5" customHeight="1" x14ac:dyDescent="0.2">
      <c r="A9" s="2474" t="s">
        <v>1199</v>
      </c>
      <c r="B9" s="2476" t="s">
        <v>1200</v>
      </c>
      <c r="C9" s="2477"/>
      <c r="D9" s="2477"/>
      <c r="E9" s="2477"/>
      <c r="F9" s="2478"/>
      <c r="G9" s="570"/>
    </row>
    <row r="10" spans="1:7" ht="103.5" customHeight="1" x14ac:dyDescent="0.2">
      <c r="A10" s="2475"/>
      <c r="B10" s="2476" t="s">
        <v>1201</v>
      </c>
      <c r="C10" s="2477"/>
      <c r="D10" s="2476"/>
      <c r="E10" s="2477"/>
      <c r="F10" s="2478"/>
      <c r="G10" s="570"/>
    </row>
    <row r="11" spans="1:7" x14ac:dyDescent="0.2">
      <c r="A11" s="573"/>
    </row>
    <row r="12" spans="1:7" ht="20.100000000000001" customHeight="1" x14ac:dyDescent="0.2">
      <c r="A12" s="2470" t="s">
        <v>1202</v>
      </c>
      <c r="B12" s="2470"/>
      <c r="C12" s="2470"/>
      <c r="D12" s="2470"/>
      <c r="E12" s="2470"/>
      <c r="F12" s="2470"/>
    </row>
    <row r="13" spans="1:7" ht="20.100000000000001" customHeight="1" x14ac:dyDescent="0.2">
      <c r="A13" s="2470"/>
      <c r="B13" s="2470"/>
      <c r="C13" s="2470"/>
      <c r="D13" s="2470"/>
      <c r="E13" s="2470"/>
      <c r="F13" s="2470"/>
    </row>
  </sheetData>
  <mergeCells count="9">
    <mergeCell ref="A12:F13"/>
    <mergeCell ref="D2:F2"/>
    <mergeCell ref="A4:F4"/>
    <mergeCell ref="B6:F6"/>
    <mergeCell ref="B7:F7"/>
    <mergeCell ref="A9:A10"/>
    <mergeCell ref="B9:F9"/>
    <mergeCell ref="B10:C10"/>
    <mergeCell ref="D10:F10"/>
  </mergeCells>
  <phoneticPr fontId="15"/>
  <conditionalFormatting sqref="B6:F6">
    <cfRule type="cellIs" dxfId="125" priority="1" operator="equal">
      <formula>""</formula>
    </cfRule>
  </conditionalFormatting>
  <conditionalFormatting sqref="D2:F2">
    <cfRule type="cellIs" dxfId="124" priority="2" operator="equal">
      <formula>"　　年　　月　　日"</formula>
    </cfRule>
  </conditionalFormatting>
  <pageMargins left="0.7" right="0.7" top="0.75" bottom="0.75" header="0.3" footer="0.3"/>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AE71"/>
  <sheetViews>
    <sheetView view="pageBreakPreview" zoomScale="102" zoomScaleNormal="100" workbookViewId="0">
      <selection activeCell="AF23" sqref="AF23"/>
    </sheetView>
  </sheetViews>
  <sheetFormatPr defaultColWidth="4.44140625" defaultRowHeight="13.2" x14ac:dyDescent="0.2"/>
  <cols>
    <col min="1" max="1" width="3.21875" style="91" customWidth="1"/>
    <col min="2" max="2" width="2.88671875" style="91" customWidth="1"/>
    <col min="3" max="3" width="11.77734375" style="91" customWidth="1"/>
    <col min="4" max="8" width="5.109375" style="91" customWidth="1"/>
    <col min="9" max="9" width="8.44140625" style="91" customWidth="1"/>
    <col min="10" max="18" width="5.109375" style="91" customWidth="1"/>
    <col min="19" max="20" width="8.44140625" style="91" customWidth="1"/>
    <col min="21" max="25" width="5.109375" style="91" customWidth="1"/>
    <col min="26" max="26" width="2.21875" style="91" customWidth="1"/>
    <col min="27" max="257" width="4.44140625" style="91"/>
    <col min="258" max="258" width="3.21875" style="91" customWidth="1"/>
    <col min="259" max="259" width="2.6640625" style="91" customWidth="1"/>
    <col min="260" max="260" width="8.21875" style="91" customWidth="1"/>
    <col min="261" max="263" width="4.44140625" style="91"/>
    <col min="264" max="264" width="4" style="91" customWidth="1"/>
    <col min="265" max="265" width="4.44140625" style="91"/>
    <col min="266" max="266" width="8.21875" style="91" customWidth="1"/>
    <col min="267" max="275" width="4.44140625" style="91"/>
    <col min="276" max="277" width="7.6640625" style="91" customWidth="1"/>
    <col min="278" max="279" width="4.44140625" style="91"/>
    <col min="280" max="280" width="4.5546875" style="91" customWidth="1"/>
    <col min="281" max="281" width="2.6640625" style="91" customWidth="1"/>
    <col min="282" max="282" width="3.77734375" style="91" customWidth="1"/>
    <col min="283" max="513" width="4.44140625" style="91"/>
    <col min="514" max="514" width="3.21875" style="91" customWidth="1"/>
    <col min="515" max="515" width="2.6640625" style="91" customWidth="1"/>
    <col min="516" max="516" width="8.21875" style="91" customWidth="1"/>
    <col min="517" max="519" width="4.44140625" style="91"/>
    <col min="520" max="520" width="4" style="91" customWidth="1"/>
    <col min="521" max="521" width="4.44140625" style="91"/>
    <col min="522" max="522" width="8.21875" style="91" customWidth="1"/>
    <col min="523" max="531" width="4.44140625" style="91"/>
    <col min="532" max="533" width="7.6640625" style="91" customWidth="1"/>
    <col min="534" max="535" width="4.44140625" style="91"/>
    <col min="536" max="536" width="4.5546875" style="91" customWidth="1"/>
    <col min="537" max="537" width="2.6640625" style="91" customWidth="1"/>
    <col min="538" max="538" width="3.77734375" style="91" customWidth="1"/>
    <col min="539" max="769" width="4.44140625" style="91"/>
    <col min="770" max="770" width="3.21875" style="91" customWidth="1"/>
    <col min="771" max="771" width="2.6640625" style="91" customWidth="1"/>
    <col min="772" max="772" width="8.21875" style="91" customWidth="1"/>
    <col min="773" max="775" width="4.44140625" style="91"/>
    <col min="776" max="776" width="4" style="91" customWidth="1"/>
    <col min="777" max="777" width="4.44140625" style="91"/>
    <col min="778" max="778" width="8.21875" style="91" customWidth="1"/>
    <col min="779" max="787" width="4.44140625" style="91"/>
    <col min="788" max="789" width="7.6640625" style="91" customWidth="1"/>
    <col min="790" max="791" width="4.44140625" style="91"/>
    <col min="792" max="792" width="4.5546875" style="91" customWidth="1"/>
    <col min="793" max="793" width="2.6640625" style="91" customWidth="1"/>
    <col min="794" max="794" width="3.77734375" style="91" customWidth="1"/>
    <col min="795" max="1025" width="4.44140625" style="91"/>
    <col min="1026" max="1026" width="3.21875" style="91" customWidth="1"/>
    <col min="1027" max="1027" width="2.6640625" style="91" customWidth="1"/>
    <col min="1028" max="1028" width="8.21875" style="91" customWidth="1"/>
    <col min="1029" max="1031" width="4.44140625" style="91"/>
    <col min="1032" max="1032" width="4" style="91" customWidth="1"/>
    <col min="1033" max="1033" width="4.44140625" style="91"/>
    <col min="1034" max="1034" width="8.21875" style="91" customWidth="1"/>
    <col min="1035" max="1043" width="4.44140625" style="91"/>
    <col min="1044" max="1045" width="7.6640625" style="91" customWidth="1"/>
    <col min="1046" max="1047" width="4.44140625" style="91"/>
    <col min="1048" max="1048" width="4.5546875" style="91" customWidth="1"/>
    <col min="1049" max="1049" width="2.6640625" style="91" customWidth="1"/>
    <col min="1050" max="1050" width="3.77734375" style="91" customWidth="1"/>
    <col min="1051" max="1281" width="4.44140625" style="91"/>
    <col min="1282" max="1282" width="3.21875" style="91" customWidth="1"/>
    <col min="1283" max="1283" width="2.6640625" style="91" customWidth="1"/>
    <col min="1284" max="1284" width="8.21875" style="91" customWidth="1"/>
    <col min="1285" max="1287" width="4.44140625" style="91"/>
    <col min="1288" max="1288" width="4" style="91" customWidth="1"/>
    <col min="1289" max="1289" width="4.44140625" style="91"/>
    <col min="1290" max="1290" width="8.21875" style="91" customWidth="1"/>
    <col min="1291" max="1299" width="4.44140625" style="91"/>
    <col min="1300" max="1301" width="7.6640625" style="91" customWidth="1"/>
    <col min="1302" max="1303" width="4.44140625" style="91"/>
    <col min="1304" max="1304" width="4.5546875" style="91" customWidth="1"/>
    <col min="1305" max="1305" width="2.6640625" style="91" customWidth="1"/>
    <col min="1306" max="1306" width="3.77734375" style="91" customWidth="1"/>
    <col min="1307" max="1537" width="4.44140625" style="91"/>
    <col min="1538" max="1538" width="3.21875" style="91" customWidth="1"/>
    <col min="1539" max="1539" width="2.6640625" style="91" customWidth="1"/>
    <col min="1540" max="1540" width="8.21875" style="91" customWidth="1"/>
    <col min="1541" max="1543" width="4.44140625" style="91"/>
    <col min="1544" max="1544" width="4" style="91" customWidth="1"/>
    <col min="1545" max="1545" width="4.44140625" style="91"/>
    <col min="1546" max="1546" width="8.21875" style="91" customWidth="1"/>
    <col min="1547" max="1555" width="4.44140625" style="91"/>
    <col min="1556" max="1557" width="7.6640625" style="91" customWidth="1"/>
    <col min="1558" max="1559" width="4.44140625" style="91"/>
    <col min="1560" max="1560" width="4.5546875" style="91" customWidth="1"/>
    <col min="1561" max="1561" width="2.6640625" style="91" customWidth="1"/>
    <col min="1562" max="1562" width="3.77734375" style="91" customWidth="1"/>
    <col min="1563" max="1793" width="4.44140625" style="91"/>
    <col min="1794" max="1794" width="3.21875" style="91" customWidth="1"/>
    <col min="1795" max="1795" width="2.6640625" style="91" customWidth="1"/>
    <col min="1796" max="1796" width="8.21875" style="91" customWidth="1"/>
    <col min="1797" max="1799" width="4.44140625" style="91"/>
    <col min="1800" max="1800" width="4" style="91" customWidth="1"/>
    <col min="1801" max="1801" width="4.44140625" style="91"/>
    <col min="1802" max="1802" width="8.21875" style="91" customWidth="1"/>
    <col min="1803" max="1811" width="4.44140625" style="91"/>
    <col min="1812" max="1813" width="7.6640625" style="91" customWidth="1"/>
    <col min="1814" max="1815" width="4.44140625" style="91"/>
    <col min="1816" max="1816" width="4.5546875" style="91" customWidth="1"/>
    <col min="1817" max="1817" width="2.6640625" style="91" customWidth="1"/>
    <col min="1818" max="1818" width="3.77734375" style="91" customWidth="1"/>
    <col min="1819" max="2049" width="4.44140625" style="91"/>
    <col min="2050" max="2050" width="3.21875" style="91" customWidth="1"/>
    <col min="2051" max="2051" width="2.6640625" style="91" customWidth="1"/>
    <col min="2052" max="2052" width="8.21875" style="91" customWidth="1"/>
    <col min="2053" max="2055" width="4.44140625" style="91"/>
    <col min="2056" max="2056" width="4" style="91" customWidth="1"/>
    <col min="2057" max="2057" width="4.44140625" style="91"/>
    <col min="2058" max="2058" width="8.21875" style="91" customWidth="1"/>
    <col min="2059" max="2067" width="4.44140625" style="91"/>
    <col min="2068" max="2069" width="7.6640625" style="91" customWidth="1"/>
    <col min="2070" max="2071" width="4.44140625" style="91"/>
    <col min="2072" max="2072" width="4.5546875" style="91" customWidth="1"/>
    <col min="2073" max="2073" width="2.6640625" style="91" customWidth="1"/>
    <col min="2074" max="2074" width="3.77734375" style="91" customWidth="1"/>
    <col min="2075" max="2305" width="4.44140625" style="91"/>
    <col min="2306" max="2306" width="3.21875" style="91" customWidth="1"/>
    <col min="2307" max="2307" width="2.6640625" style="91" customWidth="1"/>
    <col min="2308" max="2308" width="8.21875" style="91" customWidth="1"/>
    <col min="2309" max="2311" width="4.44140625" style="91"/>
    <col min="2312" max="2312" width="4" style="91" customWidth="1"/>
    <col min="2313" max="2313" width="4.44140625" style="91"/>
    <col min="2314" max="2314" width="8.21875" style="91" customWidth="1"/>
    <col min="2315" max="2323" width="4.44140625" style="91"/>
    <col min="2324" max="2325" width="7.6640625" style="91" customWidth="1"/>
    <col min="2326" max="2327" width="4.44140625" style="91"/>
    <col min="2328" max="2328" width="4.5546875" style="91" customWidth="1"/>
    <col min="2329" max="2329" width="2.6640625" style="91" customWidth="1"/>
    <col min="2330" max="2330" width="3.77734375" style="91" customWidth="1"/>
    <col min="2331" max="2561" width="4.44140625" style="91"/>
    <col min="2562" max="2562" width="3.21875" style="91" customWidth="1"/>
    <col min="2563" max="2563" width="2.6640625" style="91" customWidth="1"/>
    <col min="2564" max="2564" width="8.21875" style="91" customWidth="1"/>
    <col min="2565" max="2567" width="4.44140625" style="91"/>
    <col min="2568" max="2568" width="4" style="91" customWidth="1"/>
    <col min="2569" max="2569" width="4.44140625" style="91"/>
    <col min="2570" max="2570" width="8.21875" style="91" customWidth="1"/>
    <col min="2571" max="2579" width="4.44140625" style="91"/>
    <col min="2580" max="2581" width="7.6640625" style="91" customWidth="1"/>
    <col min="2582" max="2583" width="4.44140625" style="91"/>
    <col min="2584" max="2584" width="4.5546875" style="91" customWidth="1"/>
    <col min="2585" max="2585" width="2.6640625" style="91" customWidth="1"/>
    <col min="2586" max="2586" width="3.77734375" style="91" customWidth="1"/>
    <col min="2587" max="2817" width="4.44140625" style="91"/>
    <col min="2818" max="2818" width="3.21875" style="91" customWidth="1"/>
    <col min="2819" max="2819" width="2.6640625" style="91" customWidth="1"/>
    <col min="2820" max="2820" width="8.21875" style="91" customWidth="1"/>
    <col min="2821" max="2823" width="4.44140625" style="91"/>
    <col min="2824" max="2824" width="4" style="91" customWidth="1"/>
    <col min="2825" max="2825" width="4.44140625" style="91"/>
    <col min="2826" max="2826" width="8.21875" style="91" customWidth="1"/>
    <col min="2827" max="2835" width="4.44140625" style="91"/>
    <col min="2836" max="2837" width="7.6640625" style="91" customWidth="1"/>
    <col min="2838" max="2839" width="4.44140625" style="91"/>
    <col min="2840" max="2840" width="4.5546875" style="91" customWidth="1"/>
    <col min="2841" max="2841" width="2.6640625" style="91" customWidth="1"/>
    <col min="2842" max="2842" width="3.77734375" style="91" customWidth="1"/>
    <col min="2843" max="3073" width="4.44140625" style="91"/>
    <col min="3074" max="3074" width="3.21875" style="91" customWidth="1"/>
    <col min="3075" max="3075" width="2.6640625" style="91" customWidth="1"/>
    <col min="3076" max="3076" width="8.21875" style="91" customWidth="1"/>
    <col min="3077" max="3079" width="4.44140625" style="91"/>
    <col min="3080" max="3080" width="4" style="91" customWidth="1"/>
    <col min="3081" max="3081" width="4.44140625" style="91"/>
    <col min="3082" max="3082" width="8.21875" style="91" customWidth="1"/>
    <col min="3083" max="3091" width="4.44140625" style="91"/>
    <col min="3092" max="3093" width="7.6640625" style="91" customWidth="1"/>
    <col min="3094" max="3095" width="4.44140625" style="91"/>
    <col min="3096" max="3096" width="4.5546875" style="91" customWidth="1"/>
    <col min="3097" max="3097" width="2.6640625" style="91" customWidth="1"/>
    <col min="3098" max="3098" width="3.77734375" style="91" customWidth="1"/>
    <col min="3099" max="3329" width="4.44140625" style="91"/>
    <col min="3330" max="3330" width="3.21875" style="91" customWidth="1"/>
    <col min="3331" max="3331" width="2.6640625" style="91" customWidth="1"/>
    <col min="3332" max="3332" width="8.21875" style="91" customWidth="1"/>
    <col min="3333" max="3335" width="4.44140625" style="91"/>
    <col min="3336" max="3336" width="4" style="91" customWidth="1"/>
    <col min="3337" max="3337" width="4.44140625" style="91"/>
    <col min="3338" max="3338" width="8.21875" style="91" customWidth="1"/>
    <col min="3339" max="3347" width="4.44140625" style="91"/>
    <col min="3348" max="3349" width="7.6640625" style="91" customWidth="1"/>
    <col min="3350" max="3351" width="4.44140625" style="91"/>
    <col min="3352" max="3352" width="4.5546875" style="91" customWidth="1"/>
    <col min="3353" max="3353" width="2.6640625" style="91" customWidth="1"/>
    <col min="3354" max="3354" width="3.77734375" style="91" customWidth="1"/>
    <col min="3355" max="3585" width="4.44140625" style="91"/>
    <col min="3586" max="3586" width="3.21875" style="91" customWidth="1"/>
    <col min="3587" max="3587" width="2.6640625" style="91" customWidth="1"/>
    <col min="3588" max="3588" width="8.21875" style="91" customWidth="1"/>
    <col min="3589" max="3591" width="4.44140625" style="91"/>
    <col min="3592" max="3592" width="4" style="91" customWidth="1"/>
    <col min="3593" max="3593" width="4.44140625" style="91"/>
    <col min="3594" max="3594" width="8.21875" style="91" customWidth="1"/>
    <col min="3595" max="3603" width="4.44140625" style="91"/>
    <col min="3604" max="3605" width="7.6640625" style="91" customWidth="1"/>
    <col min="3606" max="3607" width="4.44140625" style="91"/>
    <col min="3608" max="3608" width="4.5546875" style="91" customWidth="1"/>
    <col min="3609" max="3609" width="2.6640625" style="91" customWidth="1"/>
    <col min="3610" max="3610" width="3.77734375" style="91" customWidth="1"/>
    <col min="3611" max="3841" width="4.44140625" style="91"/>
    <col min="3842" max="3842" width="3.21875" style="91" customWidth="1"/>
    <col min="3843" max="3843" width="2.6640625" style="91" customWidth="1"/>
    <col min="3844" max="3844" width="8.21875" style="91" customWidth="1"/>
    <col min="3845" max="3847" width="4.44140625" style="91"/>
    <col min="3848" max="3848" width="4" style="91" customWidth="1"/>
    <col min="3849" max="3849" width="4.44140625" style="91"/>
    <col min="3850" max="3850" width="8.21875" style="91" customWidth="1"/>
    <col min="3851" max="3859" width="4.44140625" style="91"/>
    <col min="3860" max="3861" width="7.6640625" style="91" customWidth="1"/>
    <col min="3862" max="3863" width="4.44140625" style="91"/>
    <col min="3864" max="3864" width="4.5546875" style="91" customWidth="1"/>
    <col min="3865" max="3865" width="2.6640625" style="91" customWidth="1"/>
    <col min="3866" max="3866" width="3.77734375" style="91" customWidth="1"/>
    <col min="3867" max="4097" width="4.44140625" style="91"/>
    <col min="4098" max="4098" width="3.21875" style="91" customWidth="1"/>
    <col min="4099" max="4099" width="2.6640625" style="91" customWidth="1"/>
    <col min="4100" max="4100" width="8.21875" style="91" customWidth="1"/>
    <col min="4101" max="4103" width="4.44140625" style="91"/>
    <col min="4104" max="4104" width="4" style="91" customWidth="1"/>
    <col min="4105" max="4105" width="4.44140625" style="91"/>
    <col min="4106" max="4106" width="8.21875" style="91" customWidth="1"/>
    <col min="4107" max="4115" width="4.44140625" style="91"/>
    <col min="4116" max="4117" width="7.6640625" style="91" customWidth="1"/>
    <col min="4118" max="4119" width="4.44140625" style="91"/>
    <col min="4120" max="4120" width="4.5546875" style="91" customWidth="1"/>
    <col min="4121" max="4121" width="2.6640625" style="91" customWidth="1"/>
    <col min="4122" max="4122" width="3.77734375" style="91" customWidth="1"/>
    <col min="4123" max="4353" width="4.44140625" style="91"/>
    <col min="4354" max="4354" width="3.21875" style="91" customWidth="1"/>
    <col min="4355" max="4355" width="2.6640625" style="91" customWidth="1"/>
    <col min="4356" max="4356" width="8.21875" style="91" customWidth="1"/>
    <col min="4357" max="4359" width="4.44140625" style="91"/>
    <col min="4360" max="4360" width="4" style="91" customWidth="1"/>
    <col min="4361" max="4361" width="4.44140625" style="91"/>
    <col min="4362" max="4362" width="8.21875" style="91" customWidth="1"/>
    <col min="4363" max="4371" width="4.44140625" style="91"/>
    <col min="4372" max="4373" width="7.6640625" style="91" customWidth="1"/>
    <col min="4374" max="4375" width="4.44140625" style="91"/>
    <col min="4376" max="4376" width="4.5546875" style="91" customWidth="1"/>
    <col min="4377" max="4377" width="2.6640625" style="91" customWidth="1"/>
    <col min="4378" max="4378" width="3.77734375" style="91" customWidth="1"/>
    <col min="4379" max="4609" width="4.44140625" style="91"/>
    <col min="4610" max="4610" width="3.21875" style="91" customWidth="1"/>
    <col min="4611" max="4611" width="2.6640625" style="91" customWidth="1"/>
    <col min="4612" max="4612" width="8.21875" style="91" customWidth="1"/>
    <col min="4613" max="4615" width="4.44140625" style="91"/>
    <col min="4616" max="4616" width="4" style="91" customWidth="1"/>
    <col min="4617" max="4617" width="4.44140625" style="91"/>
    <col min="4618" max="4618" width="8.21875" style="91" customWidth="1"/>
    <col min="4619" max="4627" width="4.44140625" style="91"/>
    <col min="4628" max="4629" width="7.6640625" style="91" customWidth="1"/>
    <col min="4630" max="4631" width="4.44140625" style="91"/>
    <col min="4632" max="4632" width="4.5546875" style="91" customWidth="1"/>
    <col min="4633" max="4633" width="2.6640625" style="91" customWidth="1"/>
    <col min="4634" max="4634" width="3.77734375" style="91" customWidth="1"/>
    <col min="4635" max="4865" width="4.44140625" style="91"/>
    <col min="4866" max="4866" width="3.21875" style="91" customWidth="1"/>
    <col min="4867" max="4867" width="2.6640625" style="91" customWidth="1"/>
    <col min="4868" max="4868" width="8.21875" style="91" customWidth="1"/>
    <col min="4869" max="4871" width="4.44140625" style="91"/>
    <col min="4872" max="4872" width="4" style="91" customWidth="1"/>
    <col min="4873" max="4873" width="4.44140625" style="91"/>
    <col min="4874" max="4874" width="8.21875" style="91" customWidth="1"/>
    <col min="4875" max="4883" width="4.44140625" style="91"/>
    <col min="4884" max="4885" width="7.6640625" style="91" customWidth="1"/>
    <col min="4886" max="4887" width="4.44140625" style="91"/>
    <col min="4888" max="4888" width="4.5546875" style="91" customWidth="1"/>
    <col min="4889" max="4889" width="2.6640625" style="91" customWidth="1"/>
    <col min="4890" max="4890" width="3.77734375" style="91" customWidth="1"/>
    <col min="4891" max="5121" width="4.44140625" style="91"/>
    <col min="5122" max="5122" width="3.21875" style="91" customWidth="1"/>
    <col min="5123" max="5123" width="2.6640625" style="91" customWidth="1"/>
    <col min="5124" max="5124" width="8.21875" style="91" customWidth="1"/>
    <col min="5125" max="5127" width="4.44140625" style="91"/>
    <col min="5128" max="5128" width="4" style="91" customWidth="1"/>
    <col min="5129" max="5129" width="4.44140625" style="91"/>
    <col min="5130" max="5130" width="8.21875" style="91" customWidth="1"/>
    <col min="5131" max="5139" width="4.44140625" style="91"/>
    <col min="5140" max="5141" width="7.6640625" style="91" customWidth="1"/>
    <col min="5142" max="5143" width="4.44140625" style="91"/>
    <col min="5144" max="5144" width="4.5546875" style="91" customWidth="1"/>
    <col min="5145" max="5145" width="2.6640625" style="91" customWidth="1"/>
    <col min="5146" max="5146" width="3.77734375" style="91" customWidth="1"/>
    <col min="5147" max="5377" width="4.44140625" style="91"/>
    <col min="5378" max="5378" width="3.21875" style="91" customWidth="1"/>
    <col min="5379" max="5379" width="2.6640625" style="91" customWidth="1"/>
    <col min="5380" max="5380" width="8.21875" style="91" customWidth="1"/>
    <col min="5381" max="5383" width="4.44140625" style="91"/>
    <col min="5384" max="5384" width="4" style="91" customWidth="1"/>
    <col min="5385" max="5385" width="4.44140625" style="91"/>
    <col min="5386" max="5386" width="8.21875" style="91" customWidth="1"/>
    <col min="5387" max="5395" width="4.44140625" style="91"/>
    <col min="5396" max="5397" width="7.6640625" style="91" customWidth="1"/>
    <col min="5398" max="5399" width="4.44140625" style="91"/>
    <col min="5400" max="5400" width="4.5546875" style="91" customWidth="1"/>
    <col min="5401" max="5401" width="2.6640625" style="91" customWidth="1"/>
    <col min="5402" max="5402" width="3.77734375" style="91" customWidth="1"/>
    <col min="5403" max="5633" width="4.44140625" style="91"/>
    <col min="5634" max="5634" width="3.21875" style="91" customWidth="1"/>
    <col min="5635" max="5635" width="2.6640625" style="91" customWidth="1"/>
    <col min="5636" max="5636" width="8.21875" style="91" customWidth="1"/>
    <col min="5637" max="5639" width="4.44140625" style="91"/>
    <col min="5640" max="5640" width="4" style="91" customWidth="1"/>
    <col min="5641" max="5641" width="4.44140625" style="91"/>
    <col min="5642" max="5642" width="8.21875" style="91" customWidth="1"/>
    <col min="5643" max="5651" width="4.44140625" style="91"/>
    <col min="5652" max="5653" width="7.6640625" style="91" customWidth="1"/>
    <col min="5654" max="5655" width="4.44140625" style="91"/>
    <col min="5656" max="5656" width="4.5546875" style="91" customWidth="1"/>
    <col min="5657" max="5657" width="2.6640625" style="91" customWidth="1"/>
    <col min="5658" max="5658" width="3.77734375" style="91" customWidth="1"/>
    <col min="5659" max="5889" width="4.44140625" style="91"/>
    <col min="5890" max="5890" width="3.21875" style="91" customWidth="1"/>
    <col min="5891" max="5891" width="2.6640625" style="91" customWidth="1"/>
    <col min="5892" max="5892" width="8.21875" style="91" customWidth="1"/>
    <col min="5893" max="5895" width="4.44140625" style="91"/>
    <col min="5896" max="5896" width="4" style="91" customWidth="1"/>
    <col min="5897" max="5897" width="4.44140625" style="91"/>
    <col min="5898" max="5898" width="8.21875" style="91" customWidth="1"/>
    <col min="5899" max="5907" width="4.44140625" style="91"/>
    <col min="5908" max="5909" width="7.6640625" style="91" customWidth="1"/>
    <col min="5910" max="5911" width="4.44140625" style="91"/>
    <col min="5912" max="5912" width="4.5546875" style="91" customWidth="1"/>
    <col min="5913" max="5913" width="2.6640625" style="91" customWidth="1"/>
    <col min="5914" max="5914" width="3.77734375" style="91" customWidth="1"/>
    <col min="5915" max="6145" width="4.44140625" style="91"/>
    <col min="6146" max="6146" width="3.21875" style="91" customWidth="1"/>
    <col min="6147" max="6147" width="2.6640625" style="91" customWidth="1"/>
    <col min="6148" max="6148" width="8.21875" style="91" customWidth="1"/>
    <col min="6149" max="6151" width="4.44140625" style="91"/>
    <col min="6152" max="6152" width="4" style="91" customWidth="1"/>
    <col min="6153" max="6153" width="4.44140625" style="91"/>
    <col min="6154" max="6154" width="8.21875" style="91" customWidth="1"/>
    <col min="6155" max="6163" width="4.44140625" style="91"/>
    <col min="6164" max="6165" width="7.6640625" style="91" customWidth="1"/>
    <col min="6166" max="6167" width="4.44140625" style="91"/>
    <col min="6168" max="6168" width="4.5546875" style="91" customWidth="1"/>
    <col min="6169" max="6169" width="2.6640625" style="91" customWidth="1"/>
    <col min="6170" max="6170" width="3.77734375" style="91" customWidth="1"/>
    <col min="6171" max="6401" width="4.44140625" style="91"/>
    <col min="6402" max="6402" width="3.21875" style="91" customWidth="1"/>
    <col min="6403" max="6403" width="2.6640625" style="91" customWidth="1"/>
    <col min="6404" max="6404" width="8.21875" style="91" customWidth="1"/>
    <col min="6405" max="6407" width="4.44140625" style="91"/>
    <col min="6408" max="6408" width="4" style="91" customWidth="1"/>
    <col min="6409" max="6409" width="4.44140625" style="91"/>
    <col min="6410" max="6410" width="8.21875" style="91" customWidth="1"/>
    <col min="6411" max="6419" width="4.44140625" style="91"/>
    <col min="6420" max="6421" width="7.6640625" style="91" customWidth="1"/>
    <col min="6422" max="6423" width="4.44140625" style="91"/>
    <col min="6424" max="6424" width="4.5546875" style="91" customWidth="1"/>
    <col min="6425" max="6425" width="2.6640625" style="91" customWidth="1"/>
    <col min="6426" max="6426" width="3.77734375" style="91" customWidth="1"/>
    <col min="6427" max="6657" width="4.44140625" style="91"/>
    <col min="6658" max="6658" width="3.21875" style="91" customWidth="1"/>
    <col min="6659" max="6659" width="2.6640625" style="91" customWidth="1"/>
    <col min="6660" max="6660" width="8.21875" style="91" customWidth="1"/>
    <col min="6661" max="6663" width="4.44140625" style="91"/>
    <col min="6664" max="6664" width="4" style="91" customWidth="1"/>
    <col min="6665" max="6665" width="4.44140625" style="91"/>
    <col min="6666" max="6666" width="8.21875" style="91" customWidth="1"/>
    <col min="6667" max="6675" width="4.44140625" style="91"/>
    <col min="6676" max="6677" width="7.6640625" style="91" customWidth="1"/>
    <col min="6678" max="6679" width="4.44140625" style="91"/>
    <col min="6680" max="6680" width="4.5546875" style="91" customWidth="1"/>
    <col min="6681" max="6681" width="2.6640625" style="91" customWidth="1"/>
    <col min="6682" max="6682" width="3.77734375" style="91" customWidth="1"/>
    <col min="6683" max="6913" width="4.44140625" style="91"/>
    <col min="6914" max="6914" width="3.21875" style="91" customWidth="1"/>
    <col min="6915" max="6915" width="2.6640625" style="91" customWidth="1"/>
    <col min="6916" max="6916" width="8.21875" style="91" customWidth="1"/>
    <col min="6917" max="6919" width="4.44140625" style="91"/>
    <col min="6920" max="6920" width="4" style="91" customWidth="1"/>
    <col min="6921" max="6921" width="4.44140625" style="91"/>
    <col min="6922" max="6922" width="8.21875" style="91" customWidth="1"/>
    <col min="6923" max="6931" width="4.44140625" style="91"/>
    <col min="6932" max="6933" width="7.6640625" style="91" customWidth="1"/>
    <col min="6934" max="6935" width="4.44140625" style="91"/>
    <col min="6936" max="6936" width="4.5546875" style="91" customWidth="1"/>
    <col min="6937" max="6937" width="2.6640625" style="91" customWidth="1"/>
    <col min="6938" max="6938" width="3.77734375" style="91" customWidth="1"/>
    <col min="6939" max="7169" width="4.44140625" style="91"/>
    <col min="7170" max="7170" width="3.21875" style="91" customWidth="1"/>
    <col min="7171" max="7171" width="2.6640625" style="91" customWidth="1"/>
    <col min="7172" max="7172" width="8.21875" style="91" customWidth="1"/>
    <col min="7173" max="7175" width="4.44140625" style="91"/>
    <col min="7176" max="7176" width="4" style="91" customWidth="1"/>
    <col min="7177" max="7177" width="4.44140625" style="91"/>
    <col min="7178" max="7178" width="8.21875" style="91" customWidth="1"/>
    <col min="7179" max="7187" width="4.44140625" style="91"/>
    <col min="7188" max="7189" width="7.6640625" style="91" customWidth="1"/>
    <col min="7190" max="7191" width="4.44140625" style="91"/>
    <col min="7192" max="7192" width="4.5546875" style="91" customWidth="1"/>
    <col min="7193" max="7193" width="2.6640625" style="91" customWidth="1"/>
    <col min="7194" max="7194" width="3.77734375" style="91" customWidth="1"/>
    <col min="7195" max="7425" width="4.44140625" style="91"/>
    <col min="7426" max="7426" width="3.21875" style="91" customWidth="1"/>
    <col min="7427" max="7427" width="2.6640625" style="91" customWidth="1"/>
    <col min="7428" max="7428" width="8.21875" style="91" customWidth="1"/>
    <col min="7429" max="7431" width="4.44140625" style="91"/>
    <col min="7432" max="7432" width="4" style="91" customWidth="1"/>
    <col min="7433" max="7433" width="4.44140625" style="91"/>
    <col min="7434" max="7434" width="8.21875" style="91" customWidth="1"/>
    <col min="7435" max="7443" width="4.44140625" style="91"/>
    <col min="7444" max="7445" width="7.6640625" style="91" customWidth="1"/>
    <col min="7446" max="7447" width="4.44140625" style="91"/>
    <col min="7448" max="7448" width="4.5546875" style="91" customWidth="1"/>
    <col min="7449" max="7449" width="2.6640625" style="91" customWidth="1"/>
    <col min="7450" max="7450" width="3.77734375" style="91" customWidth="1"/>
    <col min="7451" max="7681" width="4.44140625" style="91"/>
    <col min="7682" max="7682" width="3.21875" style="91" customWidth="1"/>
    <col min="7683" max="7683" width="2.6640625" style="91" customWidth="1"/>
    <col min="7684" max="7684" width="8.21875" style="91" customWidth="1"/>
    <col min="7685" max="7687" width="4.44140625" style="91"/>
    <col min="7688" max="7688" width="4" style="91" customWidth="1"/>
    <col min="7689" max="7689" width="4.44140625" style="91"/>
    <col min="7690" max="7690" width="8.21875" style="91" customWidth="1"/>
    <col min="7691" max="7699" width="4.44140625" style="91"/>
    <col min="7700" max="7701" width="7.6640625" style="91" customWidth="1"/>
    <col min="7702" max="7703" width="4.44140625" style="91"/>
    <col min="7704" max="7704" width="4.5546875" style="91" customWidth="1"/>
    <col min="7705" max="7705" width="2.6640625" style="91" customWidth="1"/>
    <col min="7706" max="7706" width="3.77734375" style="91" customWidth="1"/>
    <col min="7707" max="7937" width="4.44140625" style="91"/>
    <col min="7938" max="7938" width="3.21875" style="91" customWidth="1"/>
    <col min="7939" max="7939" width="2.6640625" style="91" customWidth="1"/>
    <col min="7940" max="7940" width="8.21875" style="91" customWidth="1"/>
    <col min="7941" max="7943" width="4.44140625" style="91"/>
    <col min="7944" max="7944" width="4" style="91" customWidth="1"/>
    <col min="7945" max="7945" width="4.44140625" style="91"/>
    <col min="7946" max="7946" width="8.21875" style="91" customWidth="1"/>
    <col min="7947" max="7955" width="4.44140625" style="91"/>
    <col min="7956" max="7957" width="7.6640625" style="91" customWidth="1"/>
    <col min="7958" max="7959" width="4.44140625" style="91"/>
    <col min="7960" max="7960" width="4.5546875" style="91" customWidth="1"/>
    <col min="7961" max="7961" width="2.6640625" style="91" customWidth="1"/>
    <col min="7962" max="7962" width="3.77734375" style="91" customWidth="1"/>
    <col min="7963" max="8193" width="4.44140625" style="91"/>
    <col min="8194" max="8194" width="3.21875" style="91" customWidth="1"/>
    <col min="8195" max="8195" width="2.6640625" style="91" customWidth="1"/>
    <col min="8196" max="8196" width="8.21875" style="91" customWidth="1"/>
    <col min="8197" max="8199" width="4.44140625" style="91"/>
    <col min="8200" max="8200" width="4" style="91" customWidth="1"/>
    <col min="8201" max="8201" width="4.44140625" style="91"/>
    <col min="8202" max="8202" width="8.21875" style="91" customWidth="1"/>
    <col min="8203" max="8211" width="4.44140625" style="91"/>
    <col min="8212" max="8213" width="7.6640625" style="91" customWidth="1"/>
    <col min="8214" max="8215" width="4.44140625" style="91"/>
    <col min="8216" max="8216" width="4.5546875" style="91" customWidth="1"/>
    <col min="8217" max="8217" width="2.6640625" style="91" customWidth="1"/>
    <col min="8218" max="8218" width="3.77734375" style="91" customWidth="1"/>
    <col min="8219" max="8449" width="4.44140625" style="91"/>
    <col min="8450" max="8450" width="3.21875" style="91" customWidth="1"/>
    <col min="8451" max="8451" width="2.6640625" style="91" customWidth="1"/>
    <col min="8452" max="8452" width="8.21875" style="91" customWidth="1"/>
    <col min="8453" max="8455" width="4.44140625" style="91"/>
    <col min="8456" max="8456" width="4" style="91" customWidth="1"/>
    <col min="8457" max="8457" width="4.44140625" style="91"/>
    <col min="8458" max="8458" width="8.21875" style="91" customWidth="1"/>
    <col min="8459" max="8467" width="4.44140625" style="91"/>
    <col min="8468" max="8469" width="7.6640625" style="91" customWidth="1"/>
    <col min="8470" max="8471" width="4.44140625" style="91"/>
    <col min="8472" max="8472" width="4.5546875" style="91" customWidth="1"/>
    <col min="8473" max="8473" width="2.6640625" style="91" customWidth="1"/>
    <col min="8474" max="8474" width="3.77734375" style="91" customWidth="1"/>
    <col min="8475" max="8705" width="4.44140625" style="91"/>
    <col min="8706" max="8706" width="3.21875" style="91" customWidth="1"/>
    <col min="8707" max="8707" width="2.6640625" style="91" customWidth="1"/>
    <col min="8708" max="8708" width="8.21875" style="91" customWidth="1"/>
    <col min="8709" max="8711" width="4.44140625" style="91"/>
    <col min="8712" max="8712" width="4" style="91" customWidth="1"/>
    <col min="8713" max="8713" width="4.44140625" style="91"/>
    <col min="8714" max="8714" width="8.21875" style="91" customWidth="1"/>
    <col min="8715" max="8723" width="4.44140625" style="91"/>
    <col min="8724" max="8725" width="7.6640625" style="91" customWidth="1"/>
    <col min="8726" max="8727" width="4.44140625" style="91"/>
    <col min="8728" max="8728" width="4.5546875" style="91" customWidth="1"/>
    <col min="8729" max="8729" width="2.6640625" style="91" customWidth="1"/>
    <col min="8730" max="8730" width="3.77734375" style="91" customWidth="1"/>
    <col min="8731" max="8961" width="4.44140625" style="91"/>
    <col min="8962" max="8962" width="3.21875" style="91" customWidth="1"/>
    <col min="8963" max="8963" width="2.6640625" style="91" customWidth="1"/>
    <col min="8964" max="8964" width="8.21875" style="91" customWidth="1"/>
    <col min="8965" max="8967" width="4.44140625" style="91"/>
    <col min="8968" max="8968" width="4" style="91" customWidth="1"/>
    <col min="8969" max="8969" width="4.44140625" style="91"/>
    <col min="8970" max="8970" width="8.21875" style="91" customWidth="1"/>
    <col min="8971" max="8979" width="4.44140625" style="91"/>
    <col min="8980" max="8981" width="7.6640625" style="91" customWidth="1"/>
    <col min="8982" max="8983" width="4.44140625" style="91"/>
    <col min="8984" max="8984" width="4.5546875" style="91" customWidth="1"/>
    <col min="8985" max="8985" width="2.6640625" style="91" customWidth="1"/>
    <col min="8986" max="8986" width="3.77734375" style="91" customWidth="1"/>
    <col min="8987" max="9217" width="4.44140625" style="91"/>
    <col min="9218" max="9218" width="3.21875" style="91" customWidth="1"/>
    <col min="9219" max="9219" width="2.6640625" style="91" customWidth="1"/>
    <col min="9220" max="9220" width="8.21875" style="91" customWidth="1"/>
    <col min="9221" max="9223" width="4.44140625" style="91"/>
    <col min="9224" max="9224" width="4" style="91" customWidth="1"/>
    <col min="9225" max="9225" width="4.44140625" style="91"/>
    <col min="9226" max="9226" width="8.21875" style="91" customWidth="1"/>
    <col min="9227" max="9235" width="4.44140625" style="91"/>
    <col min="9236" max="9237" width="7.6640625" style="91" customWidth="1"/>
    <col min="9238" max="9239" width="4.44140625" style="91"/>
    <col min="9240" max="9240" width="4.5546875" style="91" customWidth="1"/>
    <col min="9241" max="9241" width="2.6640625" style="91" customWidth="1"/>
    <col min="9242" max="9242" width="3.77734375" style="91" customWidth="1"/>
    <col min="9243" max="9473" width="4.44140625" style="91"/>
    <col min="9474" max="9474" width="3.21875" style="91" customWidth="1"/>
    <col min="9475" max="9475" width="2.6640625" style="91" customWidth="1"/>
    <col min="9476" max="9476" width="8.21875" style="91" customWidth="1"/>
    <col min="9477" max="9479" width="4.44140625" style="91"/>
    <col min="9480" max="9480" width="4" style="91" customWidth="1"/>
    <col min="9481" max="9481" width="4.44140625" style="91"/>
    <col min="9482" max="9482" width="8.21875" style="91" customWidth="1"/>
    <col min="9483" max="9491" width="4.44140625" style="91"/>
    <col min="9492" max="9493" width="7.6640625" style="91" customWidth="1"/>
    <col min="9494" max="9495" width="4.44140625" style="91"/>
    <col min="9496" max="9496" width="4.5546875" style="91" customWidth="1"/>
    <col min="9497" max="9497" width="2.6640625" style="91" customWidth="1"/>
    <col min="9498" max="9498" width="3.77734375" style="91" customWidth="1"/>
    <col min="9499" max="9729" width="4.44140625" style="91"/>
    <col min="9730" max="9730" width="3.21875" style="91" customWidth="1"/>
    <col min="9731" max="9731" width="2.6640625" style="91" customWidth="1"/>
    <col min="9732" max="9732" width="8.21875" style="91" customWidth="1"/>
    <col min="9733" max="9735" width="4.44140625" style="91"/>
    <col min="9736" max="9736" width="4" style="91" customWidth="1"/>
    <col min="9737" max="9737" width="4.44140625" style="91"/>
    <col min="9738" max="9738" width="8.21875" style="91" customWidth="1"/>
    <col min="9739" max="9747" width="4.44140625" style="91"/>
    <col min="9748" max="9749" width="7.6640625" style="91" customWidth="1"/>
    <col min="9750" max="9751" width="4.44140625" style="91"/>
    <col min="9752" max="9752" width="4.5546875" style="91" customWidth="1"/>
    <col min="9753" max="9753" width="2.6640625" style="91" customWidth="1"/>
    <col min="9754" max="9754" width="3.77734375" style="91" customWidth="1"/>
    <col min="9755" max="9985" width="4.44140625" style="91"/>
    <col min="9986" max="9986" width="3.21875" style="91" customWidth="1"/>
    <col min="9987" max="9987" width="2.6640625" style="91" customWidth="1"/>
    <col min="9988" max="9988" width="8.21875" style="91" customWidth="1"/>
    <col min="9989" max="9991" width="4.44140625" style="91"/>
    <col min="9992" max="9992" width="4" style="91" customWidth="1"/>
    <col min="9993" max="9993" width="4.44140625" style="91"/>
    <col min="9994" max="9994" width="8.21875" style="91" customWidth="1"/>
    <col min="9995" max="10003" width="4.44140625" style="91"/>
    <col min="10004" max="10005" width="7.6640625" style="91" customWidth="1"/>
    <col min="10006" max="10007" width="4.44140625" style="91"/>
    <col min="10008" max="10008" width="4.5546875" style="91" customWidth="1"/>
    <col min="10009" max="10009" width="2.6640625" style="91" customWidth="1"/>
    <col min="10010" max="10010" width="3.77734375" style="91" customWidth="1"/>
    <col min="10011" max="10241" width="4.44140625" style="91"/>
    <col min="10242" max="10242" width="3.21875" style="91" customWidth="1"/>
    <col min="10243" max="10243" width="2.6640625" style="91" customWidth="1"/>
    <col min="10244" max="10244" width="8.21875" style="91" customWidth="1"/>
    <col min="10245" max="10247" width="4.44140625" style="91"/>
    <col min="10248" max="10248" width="4" style="91" customWidth="1"/>
    <col min="10249" max="10249" width="4.44140625" style="91"/>
    <col min="10250" max="10250" width="8.21875" style="91" customWidth="1"/>
    <col min="10251" max="10259" width="4.44140625" style="91"/>
    <col min="10260" max="10261" width="7.6640625" style="91" customWidth="1"/>
    <col min="10262" max="10263" width="4.44140625" style="91"/>
    <col min="10264" max="10264" width="4.5546875" style="91" customWidth="1"/>
    <col min="10265" max="10265" width="2.6640625" style="91" customWidth="1"/>
    <col min="10266" max="10266" width="3.77734375" style="91" customWidth="1"/>
    <col min="10267" max="10497" width="4.44140625" style="91"/>
    <col min="10498" max="10498" width="3.21875" style="91" customWidth="1"/>
    <col min="10499" max="10499" width="2.6640625" style="91" customWidth="1"/>
    <col min="10500" max="10500" width="8.21875" style="91" customWidth="1"/>
    <col min="10501" max="10503" width="4.44140625" style="91"/>
    <col min="10504" max="10504" width="4" style="91" customWidth="1"/>
    <col min="10505" max="10505" width="4.44140625" style="91"/>
    <col min="10506" max="10506" width="8.21875" style="91" customWidth="1"/>
    <col min="10507" max="10515" width="4.44140625" style="91"/>
    <col min="10516" max="10517" width="7.6640625" style="91" customWidth="1"/>
    <col min="10518" max="10519" width="4.44140625" style="91"/>
    <col min="10520" max="10520" width="4.5546875" style="91" customWidth="1"/>
    <col min="10521" max="10521" width="2.6640625" style="91" customWidth="1"/>
    <col min="10522" max="10522" width="3.77734375" style="91" customWidth="1"/>
    <col min="10523" max="10753" width="4.44140625" style="91"/>
    <col min="10754" max="10754" width="3.21875" style="91" customWidth="1"/>
    <col min="10755" max="10755" width="2.6640625" style="91" customWidth="1"/>
    <col min="10756" max="10756" width="8.21875" style="91" customWidth="1"/>
    <col min="10757" max="10759" width="4.44140625" style="91"/>
    <col min="10760" max="10760" width="4" style="91" customWidth="1"/>
    <col min="10761" max="10761" width="4.44140625" style="91"/>
    <col min="10762" max="10762" width="8.21875" style="91" customWidth="1"/>
    <col min="10763" max="10771" width="4.44140625" style="91"/>
    <col min="10772" max="10773" width="7.6640625" style="91" customWidth="1"/>
    <col min="10774" max="10775" width="4.44140625" style="91"/>
    <col min="10776" max="10776" width="4.5546875" style="91" customWidth="1"/>
    <col min="10777" max="10777" width="2.6640625" style="91" customWidth="1"/>
    <col min="10778" max="10778" width="3.77734375" style="91" customWidth="1"/>
    <col min="10779" max="11009" width="4.44140625" style="91"/>
    <col min="11010" max="11010" width="3.21875" style="91" customWidth="1"/>
    <col min="11011" max="11011" width="2.6640625" style="91" customWidth="1"/>
    <col min="11012" max="11012" width="8.21875" style="91" customWidth="1"/>
    <col min="11013" max="11015" width="4.44140625" style="91"/>
    <col min="11016" max="11016" width="4" style="91" customWidth="1"/>
    <col min="11017" max="11017" width="4.44140625" style="91"/>
    <col min="11018" max="11018" width="8.21875" style="91" customWidth="1"/>
    <col min="11019" max="11027" width="4.44140625" style="91"/>
    <col min="11028" max="11029" width="7.6640625" style="91" customWidth="1"/>
    <col min="11030" max="11031" width="4.44140625" style="91"/>
    <col min="11032" max="11032" width="4.5546875" style="91" customWidth="1"/>
    <col min="11033" max="11033" width="2.6640625" style="91" customWidth="1"/>
    <col min="11034" max="11034" width="3.77734375" style="91" customWidth="1"/>
    <col min="11035" max="11265" width="4.44140625" style="91"/>
    <col min="11266" max="11266" width="3.21875" style="91" customWidth="1"/>
    <col min="11267" max="11267" width="2.6640625" style="91" customWidth="1"/>
    <col min="11268" max="11268" width="8.21875" style="91" customWidth="1"/>
    <col min="11269" max="11271" width="4.44140625" style="91"/>
    <col min="11272" max="11272" width="4" style="91" customWidth="1"/>
    <col min="11273" max="11273" width="4.44140625" style="91"/>
    <col min="11274" max="11274" width="8.21875" style="91" customWidth="1"/>
    <col min="11275" max="11283" width="4.44140625" style="91"/>
    <col min="11284" max="11285" width="7.6640625" style="91" customWidth="1"/>
    <col min="11286" max="11287" width="4.44140625" style="91"/>
    <col min="11288" max="11288" width="4.5546875" style="91" customWidth="1"/>
    <col min="11289" max="11289" width="2.6640625" style="91" customWidth="1"/>
    <col min="11290" max="11290" width="3.77734375" style="91" customWidth="1"/>
    <col min="11291" max="11521" width="4.44140625" style="91"/>
    <col min="11522" max="11522" width="3.21875" style="91" customWidth="1"/>
    <col min="11523" max="11523" width="2.6640625" style="91" customWidth="1"/>
    <col min="11524" max="11524" width="8.21875" style="91" customWidth="1"/>
    <col min="11525" max="11527" width="4.44140625" style="91"/>
    <col min="11528" max="11528" width="4" style="91" customWidth="1"/>
    <col min="11529" max="11529" width="4.44140625" style="91"/>
    <col min="11530" max="11530" width="8.21875" style="91" customWidth="1"/>
    <col min="11531" max="11539" width="4.44140625" style="91"/>
    <col min="11540" max="11541" width="7.6640625" style="91" customWidth="1"/>
    <col min="11542" max="11543" width="4.44140625" style="91"/>
    <col min="11544" max="11544" width="4.5546875" style="91" customWidth="1"/>
    <col min="11545" max="11545" width="2.6640625" style="91" customWidth="1"/>
    <col min="11546" max="11546" width="3.77734375" style="91" customWidth="1"/>
    <col min="11547" max="11777" width="4.44140625" style="91"/>
    <col min="11778" max="11778" width="3.21875" style="91" customWidth="1"/>
    <col min="11779" max="11779" width="2.6640625" style="91" customWidth="1"/>
    <col min="11780" max="11780" width="8.21875" style="91" customWidth="1"/>
    <col min="11781" max="11783" width="4.44140625" style="91"/>
    <col min="11784" max="11784" width="4" style="91" customWidth="1"/>
    <col min="11785" max="11785" width="4.44140625" style="91"/>
    <col min="11786" max="11786" width="8.21875" style="91" customWidth="1"/>
    <col min="11787" max="11795" width="4.44140625" style="91"/>
    <col min="11796" max="11797" width="7.6640625" style="91" customWidth="1"/>
    <col min="11798" max="11799" width="4.44140625" style="91"/>
    <col min="11800" max="11800" width="4.5546875" style="91" customWidth="1"/>
    <col min="11801" max="11801" width="2.6640625" style="91" customWidth="1"/>
    <col min="11802" max="11802" width="3.77734375" style="91" customWidth="1"/>
    <col min="11803" max="12033" width="4.44140625" style="91"/>
    <col min="12034" max="12034" width="3.21875" style="91" customWidth="1"/>
    <col min="12035" max="12035" width="2.6640625" style="91" customWidth="1"/>
    <col min="12036" max="12036" width="8.21875" style="91" customWidth="1"/>
    <col min="12037" max="12039" width="4.44140625" style="91"/>
    <col min="12040" max="12040" width="4" style="91" customWidth="1"/>
    <col min="12041" max="12041" width="4.44140625" style="91"/>
    <col min="12042" max="12042" width="8.21875" style="91" customWidth="1"/>
    <col min="12043" max="12051" width="4.44140625" style="91"/>
    <col min="12052" max="12053" width="7.6640625" style="91" customWidth="1"/>
    <col min="12054" max="12055" width="4.44140625" style="91"/>
    <col min="12056" max="12056" width="4.5546875" style="91" customWidth="1"/>
    <col min="12057" max="12057" width="2.6640625" style="91" customWidth="1"/>
    <col min="12058" max="12058" width="3.77734375" style="91" customWidth="1"/>
    <col min="12059" max="12289" width="4.44140625" style="91"/>
    <col min="12290" max="12290" width="3.21875" style="91" customWidth="1"/>
    <col min="12291" max="12291" width="2.6640625" style="91" customWidth="1"/>
    <col min="12292" max="12292" width="8.21875" style="91" customWidth="1"/>
    <col min="12293" max="12295" width="4.44140625" style="91"/>
    <col min="12296" max="12296" width="4" style="91" customWidth="1"/>
    <col min="12297" max="12297" width="4.44140625" style="91"/>
    <col min="12298" max="12298" width="8.21875" style="91" customWidth="1"/>
    <col min="12299" max="12307" width="4.44140625" style="91"/>
    <col min="12308" max="12309" width="7.6640625" style="91" customWidth="1"/>
    <col min="12310" max="12311" width="4.44140625" style="91"/>
    <col min="12312" max="12312" width="4.5546875" style="91" customWidth="1"/>
    <col min="12313" max="12313" width="2.6640625" style="91" customWidth="1"/>
    <col min="12314" max="12314" width="3.77734375" style="91" customWidth="1"/>
    <col min="12315" max="12545" width="4.44140625" style="91"/>
    <col min="12546" max="12546" width="3.21875" style="91" customWidth="1"/>
    <col min="12547" max="12547" width="2.6640625" style="91" customWidth="1"/>
    <col min="12548" max="12548" width="8.21875" style="91" customWidth="1"/>
    <col min="12549" max="12551" width="4.44140625" style="91"/>
    <col min="12552" max="12552" width="4" style="91" customWidth="1"/>
    <col min="12553" max="12553" width="4.44140625" style="91"/>
    <col min="12554" max="12554" width="8.21875" style="91" customWidth="1"/>
    <col min="12555" max="12563" width="4.44140625" style="91"/>
    <col min="12564" max="12565" width="7.6640625" style="91" customWidth="1"/>
    <col min="12566" max="12567" width="4.44140625" style="91"/>
    <col min="12568" max="12568" width="4.5546875" style="91" customWidth="1"/>
    <col min="12569" max="12569" width="2.6640625" style="91" customWidth="1"/>
    <col min="12570" max="12570" width="3.77734375" style="91" customWidth="1"/>
    <col min="12571" max="12801" width="4.44140625" style="91"/>
    <col min="12802" max="12802" width="3.21875" style="91" customWidth="1"/>
    <col min="12803" max="12803" width="2.6640625" style="91" customWidth="1"/>
    <col min="12804" max="12804" width="8.21875" style="91" customWidth="1"/>
    <col min="12805" max="12807" width="4.44140625" style="91"/>
    <col min="12808" max="12808" width="4" style="91" customWidth="1"/>
    <col min="12809" max="12809" width="4.44140625" style="91"/>
    <col min="12810" max="12810" width="8.21875" style="91" customWidth="1"/>
    <col min="12811" max="12819" width="4.44140625" style="91"/>
    <col min="12820" max="12821" width="7.6640625" style="91" customWidth="1"/>
    <col min="12822" max="12823" width="4.44140625" style="91"/>
    <col min="12824" max="12824" width="4.5546875" style="91" customWidth="1"/>
    <col min="12825" max="12825" width="2.6640625" style="91" customWidth="1"/>
    <col min="12826" max="12826" width="3.77734375" style="91" customWidth="1"/>
    <col min="12827" max="13057" width="4.44140625" style="91"/>
    <col min="13058" max="13058" width="3.21875" style="91" customWidth="1"/>
    <col min="13059" max="13059" width="2.6640625" style="91" customWidth="1"/>
    <col min="13060" max="13060" width="8.21875" style="91" customWidth="1"/>
    <col min="13061" max="13063" width="4.44140625" style="91"/>
    <col min="13064" max="13064" width="4" style="91" customWidth="1"/>
    <col min="13065" max="13065" width="4.44140625" style="91"/>
    <col min="13066" max="13066" width="8.21875" style="91" customWidth="1"/>
    <col min="13067" max="13075" width="4.44140625" style="91"/>
    <col min="13076" max="13077" width="7.6640625" style="91" customWidth="1"/>
    <col min="13078" max="13079" width="4.44140625" style="91"/>
    <col min="13080" max="13080" width="4.5546875" style="91" customWidth="1"/>
    <col min="13081" max="13081" width="2.6640625" style="91" customWidth="1"/>
    <col min="13082" max="13082" width="3.77734375" style="91" customWidth="1"/>
    <col min="13083" max="13313" width="4.44140625" style="91"/>
    <col min="13314" max="13314" width="3.21875" style="91" customWidth="1"/>
    <col min="13315" max="13315" width="2.6640625" style="91" customWidth="1"/>
    <col min="13316" max="13316" width="8.21875" style="91" customWidth="1"/>
    <col min="13317" max="13319" width="4.44140625" style="91"/>
    <col min="13320" max="13320" width="4" style="91" customWidth="1"/>
    <col min="13321" max="13321" width="4.44140625" style="91"/>
    <col min="13322" max="13322" width="8.21875" style="91" customWidth="1"/>
    <col min="13323" max="13331" width="4.44140625" style="91"/>
    <col min="13332" max="13333" width="7.6640625" style="91" customWidth="1"/>
    <col min="13334" max="13335" width="4.44140625" style="91"/>
    <col min="13336" max="13336" width="4.5546875" style="91" customWidth="1"/>
    <col min="13337" max="13337" width="2.6640625" style="91" customWidth="1"/>
    <col min="13338" max="13338" width="3.77734375" style="91" customWidth="1"/>
    <col min="13339" max="13569" width="4.44140625" style="91"/>
    <col min="13570" max="13570" width="3.21875" style="91" customWidth="1"/>
    <col min="13571" max="13571" width="2.6640625" style="91" customWidth="1"/>
    <col min="13572" max="13572" width="8.21875" style="91" customWidth="1"/>
    <col min="13573" max="13575" width="4.44140625" style="91"/>
    <col min="13576" max="13576" width="4" style="91" customWidth="1"/>
    <col min="13577" max="13577" width="4.44140625" style="91"/>
    <col min="13578" max="13578" width="8.21875" style="91" customWidth="1"/>
    <col min="13579" max="13587" width="4.44140625" style="91"/>
    <col min="13588" max="13589" width="7.6640625" style="91" customWidth="1"/>
    <col min="13590" max="13591" width="4.44140625" style="91"/>
    <col min="13592" max="13592" width="4.5546875" style="91" customWidth="1"/>
    <col min="13593" max="13593" width="2.6640625" style="91" customWidth="1"/>
    <col min="13594" max="13594" width="3.77734375" style="91" customWidth="1"/>
    <col min="13595" max="13825" width="4.44140625" style="91"/>
    <col min="13826" max="13826" width="3.21875" style="91" customWidth="1"/>
    <col min="13827" max="13827" width="2.6640625" style="91" customWidth="1"/>
    <col min="13828" max="13828" width="8.21875" style="91" customWidth="1"/>
    <col min="13829" max="13831" width="4.44140625" style="91"/>
    <col min="13832" max="13832" width="4" style="91" customWidth="1"/>
    <col min="13833" max="13833" width="4.44140625" style="91"/>
    <col min="13834" max="13834" width="8.21875" style="91" customWidth="1"/>
    <col min="13835" max="13843" width="4.44140625" style="91"/>
    <col min="13844" max="13845" width="7.6640625" style="91" customWidth="1"/>
    <col min="13846" max="13847" width="4.44140625" style="91"/>
    <col min="13848" max="13848" width="4.5546875" style="91" customWidth="1"/>
    <col min="13849" max="13849" width="2.6640625" style="91" customWidth="1"/>
    <col min="13850" max="13850" width="3.77734375" style="91" customWidth="1"/>
    <col min="13851" max="14081" width="4.44140625" style="91"/>
    <col min="14082" max="14082" width="3.21875" style="91" customWidth="1"/>
    <col min="14083" max="14083" width="2.6640625" style="91" customWidth="1"/>
    <col min="14084" max="14084" width="8.21875" style="91" customWidth="1"/>
    <col min="14085" max="14087" width="4.44140625" style="91"/>
    <col min="14088" max="14088" width="4" style="91" customWidth="1"/>
    <col min="14089" max="14089" width="4.44140625" style="91"/>
    <col min="14090" max="14090" width="8.21875" style="91" customWidth="1"/>
    <col min="14091" max="14099" width="4.44140625" style="91"/>
    <col min="14100" max="14101" width="7.6640625" style="91" customWidth="1"/>
    <col min="14102" max="14103" width="4.44140625" style="91"/>
    <col min="14104" max="14104" width="4.5546875" style="91" customWidth="1"/>
    <col min="14105" max="14105" width="2.6640625" style="91" customWidth="1"/>
    <col min="14106" max="14106" width="3.77734375" style="91" customWidth="1"/>
    <col min="14107" max="14337" width="4.44140625" style="91"/>
    <col min="14338" max="14338" width="3.21875" style="91" customWidth="1"/>
    <col min="14339" max="14339" width="2.6640625" style="91" customWidth="1"/>
    <col min="14340" max="14340" width="8.21875" style="91" customWidth="1"/>
    <col min="14341" max="14343" width="4.44140625" style="91"/>
    <col min="14344" max="14344" width="4" style="91" customWidth="1"/>
    <col min="14345" max="14345" width="4.44140625" style="91"/>
    <col min="14346" max="14346" width="8.21875" style="91" customWidth="1"/>
    <col min="14347" max="14355" width="4.44140625" style="91"/>
    <col min="14356" max="14357" width="7.6640625" style="91" customWidth="1"/>
    <col min="14358" max="14359" width="4.44140625" style="91"/>
    <col min="14360" max="14360" width="4.5546875" style="91" customWidth="1"/>
    <col min="14361" max="14361" width="2.6640625" style="91" customWidth="1"/>
    <col min="14362" max="14362" width="3.77734375" style="91" customWidth="1"/>
    <col min="14363" max="14593" width="4.44140625" style="91"/>
    <col min="14594" max="14594" width="3.21875" style="91" customWidth="1"/>
    <col min="14595" max="14595" width="2.6640625" style="91" customWidth="1"/>
    <col min="14596" max="14596" width="8.21875" style="91" customWidth="1"/>
    <col min="14597" max="14599" width="4.44140625" style="91"/>
    <col min="14600" max="14600" width="4" style="91" customWidth="1"/>
    <col min="14601" max="14601" width="4.44140625" style="91"/>
    <col min="14602" max="14602" width="8.21875" style="91" customWidth="1"/>
    <col min="14603" max="14611" width="4.44140625" style="91"/>
    <col min="14612" max="14613" width="7.6640625" style="91" customWidth="1"/>
    <col min="14614" max="14615" width="4.44140625" style="91"/>
    <col min="14616" max="14616" width="4.5546875" style="91" customWidth="1"/>
    <col min="14617" max="14617" width="2.6640625" style="91" customWidth="1"/>
    <col min="14618" max="14618" width="3.77734375" style="91" customWidth="1"/>
    <col min="14619" max="14849" width="4.44140625" style="91"/>
    <col min="14850" max="14850" width="3.21875" style="91" customWidth="1"/>
    <col min="14851" max="14851" width="2.6640625" style="91" customWidth="1"/>
    <col min="14852" max="14852" width="8.21875" style="91" customWidth="1"/>
    <col min="14853" max="14855" width="4.44140625" style="91"/>
    <col min="14856" max="14856" width="4" style="91" customWidth="1"/>
    <col min="14857" max="14857" width="4.44140625" style="91"/>
    <col min="14858" max="14858" width="8.21875" style="91" customWidth="1"/>
    <col min="14859" max="14867" width="4.44140625" style="91"/>
    <col min="14868" max="14869" width="7.6640625" style="91" customWidth="1"/>
    <col min="14870" max="14871" width="4.44140625" style="91"/>
    <col min="14872" max="14872" width="4.5546875" style="91" customWidth="1"/>
    <col min="14873" max="14873" width="2.6640625" style="91" customWidth="1"/>
    <col min="14874" max="14874" width="3.77734375" style="91" customWidth="1"/>
    <col min="14875" max="15105" width="4.44140625" style="91"/>
    <col min="15106" max="15106" width="3.21875" style="91" customWidth="1"/>
    <col min="15107" max="15107" width="2.6640625" style="91" customWidth="1"/>
    <col min="15108" max="15108" width="8.21875" style="91" customWidth="1"/>
    <col min="15109" max="15111" width="4.44140625" style="91"/>
    <col min="15112" max="15112" width="4" style="91" customWidth="1"/>
    <col min="15113" max="15113" width="4.44140625" style="91"/>
    <col min="15114" max="15114" width="8.21875" style="91" customWidth="1"/>
    <col min="15115" max="15123" width="4.44140625" style="91"/>
    <col min="15124" max="15125" width="7.6640625" style="91" customWidth="1"/>
    <col min="15126" max="15127" width="4.44140625" style="91"/>
    <col min="15128" max="15128" width="4.5546875" style="91" customWidth="1"/>
    <col min="15129" max="15129" width="2.6640625" style="91" customWidth="1"/>
    <col min="15130" max="15130" width="3.77734375" style="91" customWidth="1"/>
    <col min="15131" max="15361" width="4.44140625" style="91"/>
    <col min="15362" max="15362" width="3.21875" style="91" customWidth="1"/>
    <col min="15363" max="15363" width="2.6640625" style="91" customWidth="1"/>
    <col min="15364" max="15364" width="8.21875" style="91" customWidth="1"/>
    <col min="15365" max="15367" width="4.44140625" style="91"/>
    <col min="15368" max="15368" width="4" style="91" customWidth="1"/>
    <col min="15369" max="15369" width="4.44140625" style="91"/>
    <col min="15370" max="15370" width="8.21875" style="91" customWidth="1"/>
    <col min="15371" max="15379" width="4.44140625" style="91"/>
    <col min="15380" max="15381" width="7.6640625" style="91" customWidth="1"/>
    <col min="15382" max="15383" width="4.44140625" style="91"/>
    <col min="15384" max="15384" width="4.5546875" style="91" customWidth="1"/>
    <col min="15385" max="15385" width="2.6640625" style="91" customWidth="1"/>
    <col min="15386" max="15386" width="3.77734375" style="91" customWidth="1"/>
    <col min="15387" max="15617" width="4.44140625" style="91"/>
    <col min="15618" max="15618" width="3.21875" style="91" customWidth="1"/>
    <col min="15619" max="15619" width="2.6640625" style="91" customWidth="1"/>
    <col min="15620" max="15620" width="8.21875" style="91" customWidth="1"/>
    <col min="15621" max="15623" width="4.44140625" style="91"/>
    <col min="15624" max="15624" width="4" style="91" customWidth="1"/>
    <col min="15625" max="15625" width="4.44140625" style="91"/>
    <col min="15626" max="15626" width="8.21875" style="91" customWidth="1"/>
    <col min="15627" max="15635" width="4.44140625" style="91"/>
    <col min="15636" max="15637" width="7.6640625" style="91" customWidth="1"/>
    <col min="15638" max="15639" width="4.44140625" style="91"/>
    <col min="15640" max="15640" width="4.5546875" style="91" customWidth="1"/>
    <col min="15641" max="15641" width="2.6640625" style="91" customWidth="1"/>
    <col min="15642" max="15642" width="3.77734375" style="91" customWidth="1"/>
    <col min="15643" max="15873" width="4.44140625" style="91"/>
    <col min="15874" max="15874" width="3.21875" style="91" customWidth="1"/>
    <col min="15875" max="15875" width="2.6640625" style="91" customWidth="1"/>
    <col min="15876" max="15876" width="8.21875" style="91" customWidth="1"/>
    <col min="15877" max="15879" width="4.44140625" style="91"/>
    <col min="15880" max="15880" width="4" style="91" customWidth="1"/>
    <col min="15881" max="15881" width="4.44140625" style="91"/>
    <col min="15882" max="15882" width="8.21875" style="91" customWidth="1"/>
    <col min="15883" max="15891" width="4.44140625" style="91"/>
    <col min="15892" max="15893" width="7.6640625" style="91" customWidth="1"/>
    <col min="15894" max="15895" width="4.44140625" style="91"/>
    <col min="15896" max="15896" width="4.5546875" style="91" customWidth="1"/>
    <col min="15897" max="15897" width="2.6640625" style="91" customWidth="1"/>
    <col min="15898" max="15898" width="3.77734375" style="91" customWidth="1"/>
    <col min="15899" max="16129" width="4.44140625" style="91"/>
    <col min="16130" max="16130" width="3.21875" style="91" customWidth="1"/>
    <col min="16131" max="16131" width="2.6640625" style="91" customWidth="1"/>
    <col min="16132" max="16132" width="8.21875" style="91" customWidth="1"/>
    <col min="16133" max="16135" width="4.44140625" style="91"/>
    <col min="16136" max="16136" width="4" style="91" customWidth="1"/>
    <col min="16137" max="16137" width="4.44140625" style="91"/>
    <col min="16138" max="16138" width="8.21875" style="91" customWidth="1"/>
    <col min="16139" max="16147" width="4.44140625" style="91"/>
    <col min="16148" max="16149" width="7.6640625" style="91" customWidth="1"/>
    <col min="16150" max="16151" width="4.44140625" style="91"/>
    <col min="16152" max="16152" width="4.5546875" style="91" customWidth="1"/>
    <col min="16153" max="16153" width="2.6640625" style="91" customWidth="1"/>
    <col min="16154" max="16154" width="3.77734375" style="91" customWidth="1"/>
    <col min="16155" max="16384" width="4.44140625" style="91"/>
  </cols>
  <sheetData>
    <row r="1" spans="1:26" x14ac:dyDescent="0.2">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5" customHeight="1" x14ac:dyDescent="0.2">
      <c r="A2" s="90"/>
      <c r="B2" s="90"/>
      <c r="C2" s="90"/>
      <c r="D2" s="90"/>
      <c r="E2" s="90"/>
      <c r="F2" s="90"/>
      <c r="G2" s="90"/>
      <c r="H2" s="90"/>
      <c r="I2" s="90"/>
      <c r="J2" s="90"/>
      <c r="K2" s="90"/>
      <c r="L2" s="90"/>
      <c r="M2" s="90"/>
      <c r="N2" s="90"/>
      <c r="O2" s="90"/>
      <c r="P2" s="90"/>
      <c r="Q2" s="1336" t="s">
        <v>254</v>
      </c>
      <c r="R2" s="1336"/>
      <c r="S2" s="1336"/>
      <c r="T2" s="1336"/>
      <c r="U2" s="1336"/>
      <c r="V2" s="1336"/>
      <c r="W2" s="1336"/>
      <c r="X2" s="1336"/>
      <c r="Y2" s="1336"/>
      <c r="Z2" s="90"/>
    </row>
    <row r="3" spans="1:26" ht="15" customHeight="1" x14ac:dyDescent="0.2">
      <c r="A3" s="90"/>
      <c r="B3" s="90"/>
      <c r="C3" s="90"/>
      <c r="D3" s="90"/>
      <c r="E3" s="90"/>
      <c r="F3" s="90"/>
      <c r="G3" s="90"/>
      <c r="H3" s="90"/>
      <c r="I3" s="90"/>
      <c r="J3" s="90"/>
      <c r="K3" s="90"/>
      <c r="L3" s="90"/>
      <c r="M3" s="90"/>
      <c r="N3" s="90"/>
      <c r="O3" s="90"/>
      <c r="P3" s="90"/>
      <c r="Q3" s="90"/>
      <c r="R3" s="90"/>
      <c r="S3" s="92"/>
      <c r="T3" s="90"/>
      <c r="U3" s="90"/>
      <c r="V3" s="90"/>
      <c r="W3" s="90"/>
      <c r="X3" s="90"/>
      <c r="Y3" s="90"/>
      <c r="Z3" s="90"/>
    </row>
    <row r="4" spans="1:26" ht="15" customHeight="1" x14ac:dyDescent="0.2">
      <c r="A4" s="90"/>
      <c r="B4" s="1337" t="s">
        <v>28</v>
      </c>
      <c r="C4" s="1337"/>
      <c r="D4" s="1337"/>
      <c r="E4" s="1337"/>
      <c r="F4" s="1337"/>
      <c r="G4" s="1337"/>
      <c r="H4" s="1337"/>
      <c r="I4" s="1337"/>
      <c r="J4" s="1337"/>
      <c r="K4" s="1337"/>
      <c r="L4" s="1337"/>
      <c r="M4" s="1337"/>
      <c r="N4" s="1337"/>
      <c r="O4" s="1337"/>
      <c r="P4" s="1337"/>
      <c r="Q4" s="1337"/>
      <c r="R4" s="1337"/>
      <c r="S4" s="1337"/>
      <c r="T4" s="1337"/>
      <c r="U4" s="1337"/>
      <c r="V4" s="1337"/>
      <c r="W4" s="1337"/>
      <c r="X4" s="1337"/>
      <c r="Y4" s="1337"/>
      <c r="Z4" s="90"/>
    </row>
    <row r="5" spans="1:26" ht="1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90"/>
    </row>
    <row r="6" spans="1:26" ht="22.5" customHeight="1" x14ac:dyDescent="0.2">
      <c r="A6" s="90"/>
      <c r="B6" s="1313" t="s">
        <v>4</v>
      </c>
      <c r="C6" s="1314"/>
      <c r="D6" s="1314"/>
      <c r="E6" s="1314"/>
      <c r="F6" s="1315"/>
      <c r="G6" s="1313"/>
      <c r="H6" s="1314"/>
      <c r="I6" s="1314"/>
      <c r="J6" s="1314"/>
      <c r="K6" s="1314"/>
      <c r="L6" s="1314"/>
      <c r="M6" s="1314"/>
      <c r="N6" s="1314"/>
      <c r="O6" s="1314"/>
      <c r="P6" s="1314"/>
      <c r="Q6" s="1314"/>
      <c r="R6" s="1314"/>
      <c r="S6" s="1314"/>
      <c r="T6" s="1314"/>
      <c r="U6" s="1314"/>
      <c r="V6" s="1314"/>
      <c r="W6" s="1314"/>
      <c r="X6" s="1314"/>
      <c r="Y6" s="1315"/>
      <c r="Z6" s="90"/>
    </row>
    <row r="7" spans="1:26" ht="22.5" customHeight="1" x14ac:dyDescent="0.2">
      <c r="A7" s="90"/>
      <c r="B7" s="1304" t="s">
        <v>257</v>
      </c>
      <c r="C7" s="1304"/>
      <c r="D7" s="1304"/>
      <c r="E7" s="1304"/>
      <c r="F7" s="1304"/>
      <c r="G7" s="1338" t="s">
        <v>32</v>
      </c>
      <c r="H7" s="1339"/>
      <c r="I7" s="1339"/>
      <c r="J7" s="1339"/>
      <c r="K7" s="1339"/>
      <c r="L7" s="1339"/>
      <c r="M7" s="1339"/>
      <c r="N7" s="1339"/>
      <c r="O7" s="1339"/>
      <c r="P7" s="1339"/>
      <c r="Q7" s="1339"/>
      <c r="R7" s="1339"/>
      <c r="S7" s="1339"/>
      <c r="T7" s="1339"/>
      <c r="U7" s="1339"/>
      <c r="V7" s="1339"/>
      <c r="W7" s="1339"/>
      <c r="X7" s="1339"/>
      <c r="Y7" s="1340"/>
      <c r="Z7" s="90"/>
    </row>
    <row r="8" spans="1:26" ht="15" customHeight="1" x14ac:dyDescent="0.2">
      <c r="A8" s="90"/>
      <c r="B8" s="90"/>
      <c r="C8" s="90"/>
      <c r="D8" s="90"/>
      <c r="E8" s="90"/>
      <c r="F8" s="90"/>
      <c r="G8" s="90"/>
      <c r="H8" s="90"/>
      <c r="I8" s="90"/>
      <c r="J8" s="90"/>
      <c r="K8" s="90"/>
      <c r="L8" s="90"/>
      <c r="M8" s="90"/>
      <c r="N8" s="90"/>
      <c r="O8" s="90"/>
      <c r="P8" s="90"/>
      <c r="Q8" s="90"/>
      <c r="R8" s="90"/>
      <c r="S8" s="90"/>
      <c r="T8" s="90"/>
      <c r="U8" s="90"/>
      <c r="V8" s="90"/>
      <c r="W8" s="90"/>
      <c r="X8" s="90"/>
      <c r="Y8" s="90"/>
      <c r="Z8" s="90"/>
    </row>
    <row r="9" spans="1:26" ht="15" customHeight="1" x14ac:dyDescent="0.2">
      <c r="A9" s="90"/>
      <c r="B9" s="93"/>
      <c r="C9" s="94"/>
      <c r="D9" s="94"/>
      <c r="E9" s="94"/>
      <c r="F9" s="94"/>
      <c r="G9" s="94"/>
      <c r="H9" s="94"/>
      <c r="I9" s="94"/>
      <c r="J9" s="94"/>
      <c r="K9" s="94"/>
      <c r="L9" s="94"/>
      <c r="M9" s="94"/>
      <c r="N9" s="94"/>
      <c r="O9" s="94"/>
      <c r="P9" s="94"/>
      <c r="Q9" s="94"/>
      <c r="R9" s="94"/>
      <c r="S9" s="94"/>
      <c r="T9" s="94"/>
      <c r="U9" s="125"/>
      <c r="V9" s="126"/>
      <c r="W9" s="126"/>
      <c r="X9" s="126"/>
      <c r="Y9" s="127"/>
      <c r="Z9" s="90"/>
    </row>
    <row r="10" spans="1:26" ht="15" customHeight="1" x14ac:dyDescent="0.2">
      <c r="A10" s="90"/>
      <c r="B10" s="96" t="s">
        <v>5</v>
      </c>
      <c r="C10" s="90"/>
      <c r="D10" s="90"/>
      <c r="E10" s="90"/>
      <c r="F10" s="90"/>
      <c r="G10" s="90"/>
      <c r="H10" s="90"/>
      <c r="I10" s="90"/>
      <c r="J10" s="90"/>
      <c r="K10" s="90"/>
      <c r="L10" s="90"/>
      <c r="M10" s="90"/>
      <c r="N10" s="90"/>
      <c r="O10" s="90"/>
      <c r="P10" s="90"/>
      <c r="Q10" s="90"/>
      <c r="R10" s="90"/>
      <c r="S10" s="90"/>
      <c r="T10" s="90"/>
      <c r="U10" s="1401" t="s">
        <v>259</v>
      </c>
      <c r="V10" s="1337"/>
      <c r="W10" s="1337"/>
      <c r="X10" s="1337"/>
      <c r="Y10" s="1402"/>
      <c r="Z10" s="90"/>
    </row>
    <row r="11" spans="1:26" ht="15" customHeight="1" x14ac:dyDescent="0.2">
      <c r="A11" s="90"/>
      <c r="B11" s="96"/>
      <c r="C11" s="90"/>
      <c r="D11" s="90"/>
      <c r="E11" s="90"/>
      <c r="F11" s="90"/>
      <c r="G11" s="90"/>
      <c r="H11" s="90"/>
      <c r="I11" s="90"/>
      <c r="J11" s="90"/>
      <c r="K11" s="90"/>
      <c r="L11" s="90"/>
      <c r="M11" s="90"/>
      <c r="N11" s="90"/>
      <c r="O11" s="90"/>
      <c r="P11" s="90"/>
      <c r="Q11" s="90"/>
      <c r="R11" s="90"/>
      <c r="S11" s="90"/>
      <c r="T11" s="90"/>
      <c r="U11" s="101"/>
      <c r="V11" s="102"/>
      <c r="W11" s="102"/>
      <c r="X11" s="102"/>
      <c r="Y11" s="103"/>
      <c r="Z11" s="90"/>
    </row>
    <row r="12" spans="1:26" ht="15" customHeight="1" x14ac:dyDescent="0.2">
      <c r="A12" s="90"/>
      <c r="B12" s="96"/>
      <c r="C12" s="100" t="s">
        <v>260</v>
      </c>
      <c r="D12" s="1298" t="s">
        <v>358</v>
      </c>
      <c r="E12" s="1298"/>
      <c r="F12" s="1298"/>
      <c r="G12" s="1298"/>
      <c r="H12" s="1298"/>
      <c r="I12" s="1298"/>
      <c r="J12" s="1298"/>
      <c r="K12" s="1298"/>
      <c r="L12" s="1298"/>
      <c r="M12" s="1298"/>
      <c r="N12" s="1298"/>
      <c r="O12" s="1298"/>
      <c r="P12" s="1298"/>
      <c r="Q12" s="1298"/>
      <c r="R12" s="1298"/>
      <c r="S12" s="1298"/>
      <c r="T12" s="1299"/>
      <c r="U12" s="101"/>
      <c r="V12" s="102" t="s">
        <v>262</v>
      </c>
      <c r="W12" s="102" t="s">
        <v>263</v>
      </c>
      <c r="X12" s="102" t="s">
        <v>262</v>
      </c>
      <c r="Y12" s="103"/>
      <c r="Z12" s="90"/>
    </row>
    <row r="13" spans="1:26" ht="15" customHeight="1" x14ac:dyDescent="0.2">
      <c r="A13" s="90"/>
      <c r="B13" s="96"/>
      <c r="C13" s="100"/>
      <c r="D13" s="1298"/>
      <c r="E13" s="1298"/>
      <c r="F13" s="1298"/>
      <c r="G13" s="1298"/>
      <c r="H13" s="1298"/>
      <c r="I13" s="1298"/>
      <c r="J13" s="1298"/>
      <c r="K13" s="1298"/>
      <c r="L13" s="1298"/>
      <c r="M13" s="1298"/>
      <c r="N13" s="1298"/>
      <c r="O13" s="1298"/>
      <c r="P13" s="1298"/>
      <c r="Q13" s="1298"/>
      <c r="R13" s="1298"/>
      <c r="S13" s="1298"/>
      <c r="T13" s="1299"/>
      <c r="U13" s="101"/>
      <c r="V13" s="102"/>
      <c r="W13" s="102"/>
      <c r="X13" s="102"/>
      <c r="Y13" s="103"/>
      <c r="Z13" s="90"/>
    </row>
    <row r="14" spans="1:26" ht="7.5" customHeight="1" x14ac:dyDescent="0.2">
      <c r="A14" s="90"/>
      <c r="B14" s="96"/>
      <c r="C14" s="100"/>
      <c r="D14" s="119"/>
      <c r="E14" s="119"/>
      <c r="F14" s="119"/>
      <c r="G14" s="119"/>
      <c r="H14" s="119"/>
      <c r="I14" s="119"/>
      <c r="J14" s="119"/>
      <c r="K14" s="119"/>
      <c r="L14" s="119"/>
      <c r="M14" s="119"/>
      <c r="N14" s="119"/>
      <c r="O14" s="119"/>
      <c r="P14" s="119"/>
      <c r="Q14" s="119"/>
      <c r="R14" s="119"/>
      <c r="S14" s="119"/>
      <c r="T14" s="165"/>
      <c r="U14" s="101"/>
      <c r="V14" s="102"/>
      <c r="W14" s="102"/>
      <c r="X14" s="102"/>
      <c r="Y14" s="103"/>
      <c r="Z14" s="90"/>
    </row>
    <row r="15" spans="1:26" ht="15" customHeight="1" x14ac:dyDescent="0.2">
      <c r="A15" s="90"/>
      <c r="B15" s="96"/>
      <c r="C15" s="100" t="s">
        <v>264</v>
      </c>
      <c r="D15" s="1298" t="s">
        <v>265</v>
      </c>
      <c r="E15" s="1298"/>
      <c r="F15" s="1298"/>
      <c r="G15" s="1298"/>
      <c r="H15" s="1298"/>
      <c r="I15" s="1298"/>
      <c r="J15" s="1298"/>
      <c r="K15" s="1298"/>
      <c r="L15" s="1298"/>
      <c r="M15" s="1298"/>
      <c r="N15" s="1298"/>
      <c r="O15" s="1298"/>
      <c r="P15" s="1298"/>
      <c r="Q15" s="1298"/>
      <c r="R15" s="1298"/>
      <c r="S15" s="1298"/>
      <c r="T15" s="1299"/>
      <c r="U15" s="101"/>
      <c r="V15" s="102" t="s">
        <v>262</v>
      </c>
      <c r="W15" s="102" t="s">
        <v>263</v>
      </c>
      <c r="X15" s="102" t="s">
        <v>262</v>
      </c>
      <c r="Y15" s="103"/>
      <c r="Z15" s="90"/>
    </row>
    <row r="16" spans="1:26" ht="15" customHeight="1" x14ac:dyDescent="0.2">
      <c r="A16" s="90"/>
      <c r="B16" s="96"/>
      <c r="C16" s="90"/>
      <c r="D16" s="1298"/>
      <c r="E16" s="1298"/>
      <c r="F16" s="1298"/>
      <c r="G16" s="1298"/>
      <c r="H16" s="1298"/>
      <c r="I16" s="1298"/>
      <c r="J16" s="1298"/>
      <c r="K16" s="1298"/>
      <c r="L16" s="1298"/>
      <c r="M16" s="1298"/>
      <c r="N16" s="1298"/>
      <c r="O16" s="1298"/>
      <c r="P16" s="1298"/>
      <c r="Q16" s="1298"/>
      <c r="R16" s="1298"/>
      <c r="S16" s="1298"/>
      <c r="T16" s="1299"/>
      <c r="U16" s="101"/>
      <c r="V16" s="102"/>
      <c r="W16" s="102"/>
      <c r="X16" s="102"/>
      <c r="Y16" s="103"/>
      <c r="Z16" s="90"/>
    </row>
    <row r="17" spans="1:26" ht="7.5" customHeight="1" x14ac:dyDescent="0.2">
      <c r="A17" s="90"/>
      <c r="B17" s="96"/>
      <c r="C17" s="90"/>
      <c r="D17" s="90"/>
      <c r="E17" s="90"/>
      <c r="F17" s="90"/>
      <c r="G17" s="90"/>
      <c r="H17" s="90"/>
      <c r="I17" s="90"/>
      <c r="J17" s="90"/>
      <c r="K17" s="90"/>
      <c r="L17" s="90"/>
      <c r="M17" s="90"/>
      <c r="N17" s="90"/>
      <c r="O17" s="90"/>
      <c r="P17" s="90"/>
      <c r="Q17" s="90"/>
      <c r="R17" s="90"/>
      <c r="S17" s="90"/>
      <c r="T17" s="90"/>
      <c r="U17" s="101"/>
      <c r="V17" s="102"/>
      <c r="W17" s="102"/>
      <c r="X17" s="102"/>
      <c r="Y17" s="103"/>
      <c r="Z17" s="90"/>
    </row>
    <row r="18" spans="1:26" ht="15" customHeight="1" x14ac:dyDescent="0.2">
      <c r="A18" s="90"/>
      <c r="B18" s="96"/>
      <c r="C18" s="90" t="s">
        <v>266</v>
      </c>
      <c r="D18" s="1300" t="s">
        <v>359</v>
      </c>
      <c r="E18" s="1300"/>
      <c r="F18" s="1300"/>
      <c r="G18" s="1300"/>
      <c r="H18" s="1300"/>
      <c r="I18" s="1300"/>
      <c r="J18" s="1300"/>
      <c r="K18" s="1300"/>
      <c r="L18" s="1300"/>
      <c r="M18" s="1300"/>
      <c r="N18" s="1300"/>
      <c r="O18" s="1300"/>
      <c r="P18" s="1300"/>
      <c r="Q18" s="1300"/>
      <c r="R18" s="1300"/>
      <c r="S18" s="1300"/>
      <c r="T18" s="1326"/>
      <c r="U18" s="101"/>
      <c r="V18" s="102" t="s">
        <v>262</v>
      </c>
      <c r="W18" s="102" t="s">
        <v>263</v>
      </c>
      <c r="X18" s="102" t="s">
        <v>262</v>
      </c>
      <c r="Y18" s="103"/>
      <c r="Z18" s="90"/>
    </row>
    <row r="19" spans="1:26" ht="7.5" customHeight="1" x14ac:dyDescent="0.2">
      <c r="A19" s="90"/>
      <c r="B19" s="96"/>
      <c r="C19" s="90"/>
      <c r="D19" s="90"/>
      <c r="E19" s="90"/>
      <c r="F19" s="90"/>
      <c r="G19" s="90"/>
      <c r="H19" s="90"/>
      <c r="I19" s="90"/>
      <c r="J19" s="90"/>
      <c r="K19" s="90"/>
      <c r="L19" s="90"/>
      <c r="M19" s="90"/>
      <c r="N19" s="90"/>
      <c r="O19" s="90"/>
      <c r="P19" s="90"/>
      <c r="Q19" s="90"/>
      <c r="R19" s="90"/>
      <c r="S19" s="90"/>
      <c r="T19" s="90"/>
      <c r="U19" s="101"/>
      <c r="V19" s="102"/>
      <c r="W19" s="102"/>
      <c r="X19" s="102"/>
      <c r="Y19" s="103"/>
      <c r="Z19" s="90"/>
    </row>
    <row r="20" spans="1:26" ht="15" customHeight="1" x14ac:dyDescent="0.2">
      <c r="A20" s="90"/>
      <c r="B20" s="96"/>
      <c r="C20" s="92" t="s">
        <v>88</v>
      </c>
      <c r="D20" s="1296" t="s">
        <v>360</v>
      </c>
      <c r="E20" s="1296"/>
      <c r="F20" s="1296"/>
      <c r="G20" s="1296"/>
      <c r="H20" s="1296"/>
      <c r="I20" s="1296"/>
      <c r="J20" s="1296"/>
      <c r="K20" s="1296"/>
      <c r="L20" s="1296"/>
      <c r="M20" s="1296"/>
      <c r="N20" s="1296"/>
      <c r="O20" s="1296"/>
      <c r="P20" s="1296"/>
      <c r="Q20" s="1296"/>
      <c r="R20" s="1296"/>
      <c r="S20" s="1296"/>
      <c r="T20" s="1327"/>
      <c r="U20" s="101"/>
      <c r="V20" s="102" t="s">
        <v>262</v>
      </c>
      <c r="W20" s="102" t="s">
        <v>263</v>
      </c>
      <c r="X20" s="102" t="s">
        <v>262</v>
      </c>
      <c r="Y20" s="103"/>
      <c r="Z20" s="90"/>
    </row>
    <row r="21" spans="1:26" ht="7.5" customHeight="1" x14ac:dyDescent="0.2">
      <c r="A21" s="90"/>
      <c r="B21" s="96"/>
      <c r="C21" s="90"/>
      <c r="D21" s="90"/>
      <c r="E21" s="90"/>
      <c r="F21" s="90"/>
      <c r="G21" s="90"/>
      <c r="H21" s="90"/>
      <c r="I21" s="90"/>
      <c r="J21" s="90"/>
      <c r="K21" s="90"/>
      <c r="L21" s="90"/>
      <c r="M21" s="90"/>
      <c r="N21" s="90"/>
      <c r="O21" s="90"/>
      <c r="P21" s="90"/>
      <c r="Q21" s="90"/>
      <c r="R21" s="90"/>
      <c r="S21" s="90"/>
      <c r="T21" s="90"/>
      <c r="U21" s="101"/>
      <c r="V21" s="102"/>
      <c r="W21" s="102"/>
      <c r="X21" s="102"/>
      <c r="Y21" s="103"/>
      <c r="Z21" s="90"/>
    </row>
    <row r="22" spans="1:26" ht="15" customHeight="1" x14ac:dyDescent="0.2">
      <c r="A22" s="90"/>
      <c r="B22" s="96"/>
      <c r="C22" s="100" t="s">
        <v>361</v>
      </c>
      <c r="D22" s="1298" t="s">
        <v>362</v>
      </c>
      <c r="E22" s="1298"/>
      <c r="F22" s="1298"/>
      <c r="G22" s="1298"/>
      <c r="H22" s="1298"/>
      <c r="I22" s="1298"/>
      <c r="J22" s="1298"/>
      <c r="K22" s="1298"/>
      <c r="L22" s="1298"/>
      <c r="M22" s="1298"/>
      <c r="N22" s="1298"/>
      <c r="O22" s="1298"/>
      <c r="P22" s="1298"/>
      <c r="Q22" s="1298"/>
      <c r="R22" s="1298"/>
      <c r="S22" s="1298"/>
      <c r="T22" s="1299"/>
      <c r="U22" s="101"/>
      <c r="V22" s="102" t="s">
        <v>262</v>
      </c>
      <c r="W22" s="102" t="s">
        <v>263</v>
      </c>
      <c r="X22" s="102" t="s">
        <v>262</v>
      </c>
      <c r="Y22" s="103"/>
      <c r="Z22" s="90"/>
    </row>
    <row r="23" spans="1:26" ht="30" customHeight="1" x14ac:dyDescent="0.2">
      <c r="A23" s="90"/>
      <c r="B23" s="96"/>
      <c r="C23" s="90"/>
      <c r="D23" s="1298"/>
      <c r="E23" s="1298"/>
      <c r="F23" s="1298"/>
      <c r="G23" s="1298"/>
      <c r="H23" s="1298"/>
      <c r="I23" s="1298"/>
      <c r="J23" s="1298"/>
      <c r="K23" s="1298"/>
      <c r="L23" s="1298"/>
      <c r="M23" s="1298"/>
      <c r="N23" s="1298"/>
      <c r="O23" s="1298"/>
      <c r="P23" s="1298"/>
      <c r="Q23" s="1298"/>
      <c r="R23" s="1298"/>
      <c r="S23" s="1298"/>
      <c r="T23" s="1299"/>
      <c r="U23" s="101"/>
      <c r="V23" s="102"/>
      <c r="W23" s="102"/>
      <c r="X23" s="102"/>
      <c r="Y23" s="103"/>
      <c r="Z23" s="90"/>
    </row>
    <row r="24" spans="1:26" ht="7.5" customHeight="1" x14ac:dyDescent="0.2">
      <c r="A24" s="90"/>
      <c r="B24" s="96"/>
      <c r="C24" s="90"/>
      <c r="D24" s="90"/>
      <c r="E24" s="90"/>
      <c r="F24" s="90"/>
      <c r="G24" s="90"/>
      <c r="H24" s="90"/>
      <c r="I24" s="90"/>
      <c r="J24" s="90"/>
      <c r="K24" s="90"/>
      <c r="L24" s="90"/>
      <c r="M24" s="90"/>
      <c r="N24" s="90"/>
      <c r="O24" s="90"/>
      <c r="P24" s="90"/>
      <c r="Q24" s="90"/>
      <c r="R24" s="90"/>
      <c r="S24" s="90"/>
      <c r="T24" s="90"/>
      <c r="U24" s="101"/>
      <c r="V24" s="102"/>
      <c r="W24" s="102"/>
      <c r="X24" s="102"/>
      <c r="Y24" s="103"/>
      <c r="Z24" s="90"/>
    </row>
    <row r="25" spans="1:26" ht="15" customHeight="1" x14ac:dyDescent="0.2">
      <c r="A25" s="90"/>
      <c r="B25" s="96"/>
      <c r="C25" s="90" t="s">
        <v>363</v>
      </c>
      <c r="D25" s="90" t="s">
        <v>364</v>
      </c>
      <c r="E25" s="90"/>
      <c r="F25" s="90"/>
      <c r="G25" s="90"/>
      <c r="H25" s="90"/>
      <c r="I25" s="90"/>
      <c r="J25" s="90"/>
      <c r="K25" s="90"/>
      <c r="L25" s="90"/>
      <c r="M25" s="90"/>
      <c r="N25" s="90"/>
      <c r="O25" s="90"/>
      <c r="P25" s="90"/>
      <c r="Q25" s="90"/>
      <c r="R25" s="90"/>
      <c r="S25" s="90"/>
      <c r="T25" s="90"/>
      <c r="U25" s="101"/>
      <c r="V25" s="102" t="s">
        <v>262</v>
      </c>
      <c r="W25" s="102" t="s">
        <v>263</v>
      </c>
      <c r="X25" s="102" t="s">
        <v>262</v>
      </c>
      <c r="Y25" s="103"/>
      <c r="Z25" s="90"/>
    </row>
    <row r="26" spans="1:26" ht="8.25" customHeight="1" x14ac:dyDescent="0.2">
      <c r="A26" s="90"/>
      <c r="B26" s="96"/>
      <c r="C26" s="90"/>
      <c r="D26" s="90"/>
      <c r="E26" s="90"/>
      <c r="F26" s="90"/>
      <c r="G26" s="90"/>
      <c r="H26" s="90"/>
      <c r="I26" s="90"/>
      <c r="J26" s="90"/>
      <c r="K26" s="90"/>
      <c r="L26" s="90"/>
      <c r="M26" s="90"/>
      <c r="N26" s="90"/>
      <c r="O26" s="90"/>
      <c r="P26" s="90"/>
      <c r="Q26" s="90"/>
      <c r="R26" s="90"/>
      <c r="S26" s="90"/>
      <c r="T26" s="90"/>
      <c r="U26" s="101"/>
      <c r="V26" s="102"/>
      <c r="W26" s="102"/>
      <c r="X26" s="102"/>
      <c r="Y26" s="103"/>
      <c r="Z26" s="90"/>
    </row>
    <row r="27" spans="1:26" ht="15" customHeight="1" x14ac:dyDescent="0.2">
      <c r="A27" s="90"/>
      <c r="B27" s="96"/>
      <c r="C27" s="90" t="s">
        <v>365</v>
      </c>
      <c r="D27" s="90" t="s">
        <v>310</v>
      </c>
      <c r="E27" s="90"/>
      <c r="F27" s="90"/>
      <c r="G27" s="90"/>
      <c r="H27" s="90"/>
      <c r="I27" s="90"/>
      <c r="J27" s="90"/>
      <c r="K27" s="90"/>
      <c r="L27" s="90"/>
      <c r="M27" s="90"/>
      <c r="N27" s="90"/>
      <c r="O27" s="90"/>
      <c r="P27" s="90"/>
      <c r="Q27" s="90"/>
      <c r="R27" s="90"/>
      <c r="S27" s="90"/>
      <c r="T27" s="90"/>
      <c r="U27" s="101"/>
      <c r="V27" s="102" t="s">
        <v>262</v>
      </c>
      <c r="W27" s="102" t="s">
        <v>263</v>
      </c>
      <c r="X27" s="102" t="s">
        <v>262</v>
      </c>
      <c r="Y27" s="103"/>
      <c r="Z27" s="90"/>
    </row>
    <row r="28" spans="1:26" ht="8.25" customHeight="1" x14ac:dyDescent="0.2">
      <c r="A28" s="90"/>
      <c r="B28" s="96"/>
      <c r="C28" s="90"/>
      <c r="D28" s="90"/>
      <c r="E28" s="90"/>
      <c r="F28" s="90"/>
      <c r="G28" s="90"/>
      <c r="H28" s="90"/>
      <c r="I28" s="90"/>
      <c r="J28" s="90"/>
      <c r="K28" s="90"/>
      <c r="L28" s="90"/>
      <c r="M28" s="90"/>
      <c r="N28" s="90"/>
      <c r="O28" s="90"/>
      <c r="P28" s="90"/>
      <c r="Q28" s="90"/>
      <c r="R28" s="90"/>
      <c r="S28" s="90"/>
      <c r="T28" s="90"/>
      <c r="U28" s="101"/>
      <c r="V28" s="102"/>
      <c r="W28" s="102"/>
      <c r="X28" s="102"/>
      <c r="Y28" s="103"/>
      <c r="Z28" s="90"/>
    </row>
    <row r="29" spans="1:26" ht="15" customHeight="1" x14ac:dyDescent="0.2">
      <c r="A29" s="90"/>
      <c r="B29" s="96"/>
      <c r="C29" s="90" t="s">
        <v>366</v>
      </c>
      <c r="D29" s="1296" t="s">
        <v>367</v>
      </c>
      <c r="E29" s="1296"/>
      <c r="F29" s="1296"/>
      <c r="G29" s="1296"/>
      <c r="H29" s="1296"/>
      <c r="I29" s="1296"/>
      <c r="J29" s="1296"/>
      <c r="K29" s="1296"/>
      <c r="L29" s="1296"/>
      <c r="M29" s="1296"/>
      <c r="N29" s="1296"/>
      <c r="O29" s="1296"/>
      <c r="P29" s="1296"/>
      <c r="Q29" s="1296"/>
      <c r="R29" s="1296"/>
      <c r="S29" s="1296"/>
      <c r="T29" s="1327"/>
      <c r="U29" s="101"/>
      <c r="V29" s="102" t="s">
        <v>262</v>
      </c>
      <c r="W29" s="102" t="s">
        <v>263</v>
      </c>
      <c r="X29" s="102" t="s">
        <v>262</v>
      </c>
      <c r="Y29" s="103"/>
      <c r="Z29" s="90"/>
    </row>
    <row r="30" spans="1:26" ht="15" customHeight="1" x14ac:dyDescent="0.2">
      <c r="A30" s="90"/>
      <c r="B30" s="96"/>
      <c r="C30" s="90" t="s">
        <v>275</v>
      </c>
      <c r="D30" s="1296"/>
      <c r="E30" s="1296"/>
      <c r="F30" s="1296"/>
      <c r="G30" s="1296"/>
      <c r="H30" s="1296"/>
      <c r="I30" s="1296"/>
      <c r="J30" s="1296"/>
      <c r="K30" s="1296"/>
      <c r="L30" s="1296"/>
      <c r="M30" s="1296"/>
      <c r="N30" s="1296"/>
      <c r="O30" s="1296"/>
      <c r="P30" s="1296"/>
      <c r="Q30" s="1296"/>
      <c r="R30" s="1296"/>
      <c r="S30" s="1296"/>
      <c r="T30" s="1327"/>
      <c r="U30" s="101"/>
      <c r="V30" s="102"/>
      <c r="W30" s="102"/>
      <c r="X30" s="102"/>
      <c r="Y30" s="103"/>
      <c r="Z30" s="90"/>
    </row>
    <row r="31" spans="1:26" ht="15" customHeight="1" x14ac:dyDescent="0.2">
      <c r="A31" s="90"/>
      <c r="B31" s="96"/>
      <c r="C31" s="90"/>
      <c r="D31" s="90"/>
      <c r="E31" s="90"/>
      <c r="F31" s="90"/>
      <c r="G31" s="90"/>
      <c r="H31" s="90"/>
      <c r="I31" s="90"/>
      <c r="J31" s="90"/>
      <c r="K31" s="90"/>
      <c r="L31" s="90"/>
      <c r="M31" s="90"/>
      <c r="N31" s="90"/>
      <c r="O31" s="90"/>
      <c r="P31" s="90"/>
      <c r="Q31" s="90"/>
      <c r="R31" s="90"/>
      <c r="S31" s="90"/>
      <c r="T31" s="90"/>
      <c r="U31" s="101"/>
      <c r="V31" s="102"/>
      <c r="W31" s="102"/>
      <c r="X31" s="102"/>
      <c r="Y31" s="103"/>
      <c r="Z31" s="90"/>
    </row>
    <row r="32" spans="1:26" ht="15" customHeight="1" x14ac:dyDescent="0.2">
      <c r="A32" s="90"/>
      <c r="B32" s="96" t="s">
        <v>6</v>
      </c>
      <c r="C32" s="90"/>
      <c r="D32" s="90"/>
      <c r="E32" s="90"/>
      <c r="F32" s="90"/>
      <c r="G32" s="90"/>
      <c r="H32" s="90"/>
      <c r="I32" s="90"/>
      <c r="J32" s="90"/>
      <c r="K32" s="90"/>
      <c r="L32" s="90"/>
      <c r="M32" s="90"/>
      <c r="N32" s="90"/>
      <c r="O32" s="90"/>
      <c r="P32" s="90"/>
      <c r="Q32" s="90"/>
      <c r="R32" s="90"/>
      <c r="S32" s="90"/>
      <c r="T32" s="90"/>
      <c r="U32" s="96"/>
      <c r="V32" s="90"/>
      <c r="W32" s="90"/>
      <c r="X32" s="90"/>
      <c r="Y32" s="99"/>
      <c r="Z32" s="90"/>
    </row>
    <row r="33" spans="1:26" ht="15" customHeight="1" x14ac:dyDescent="0.2">
      <c r="A33" s="90"/>
      <c r="B33" s="96"/>
      <c r="C33" s="90"/>
      <c r="D33" s="90"/>
      <c r="E33" s="90"/>
      <c r="F33" s="90"/>
      <c r="G33" s="90"/>
      <c r="H33" s="90"/>
      <c r="I33" s="90"/>
      <c r="J33" s="90"/>
      <c r="K33" s="90"/>
      <c r="L33" s="90"/>
      <c r="M33" s="90"/>
      <c r="N33" s="90"/>
      <c r="O33" s="90"/>
      <c r="P33" s="90"/>
      <c r="Q33" s="90"/>
      <c r="R33" s="90"/>
      <c r="S33" s="90"/>
      <c r="T33" s="90"/>
      <c r="U33" s="101"/>
      <c r="V33" s="102"/>
      <c r="W33" s="102"/>
      <c r="X33" s="102"/>
      <c r="Y33" s="103"/>
      <c r="Z33" s="90"/>
    </row>
    <row r="34" spans="1:26" ht="15" customHeight="1" x14ac:dyDescent="0.2">
      <c r="A34" s="90"/>
      <c r="B34" s="96"/>
      <c r="C34" s="90" t="s">
        <v>368</v>
      </c>
      <c r="D34" s="90"/>
      <c r="E34" s="90"/>
      <c r="F34" s="90"/>
      <c r="G34" s="90"/>
      <c r="H34" s="90"/>
      <c r="I34" s="90"/>
      <c r="J34" s="90"/>
      <c r="K34" s="90"/>
      <c r="L34" s="90"/>
      <c r="M34" s="90"/>
      <c r="N34" s="90"/>
      <c r="O34" s="90"/>
      <c r="P34" s="90"/>
      <c r="Q34" s="90"/>
      <c r="R34" s="90"/>
      <c r="S34" s="90"/>
      <c r="T34" s="90"/>
      <c r="U34" s="101"/>
      <c r="V34" s="102"/>
      <c r="W34" s="102"/>
      <c r="X34" s="102"/>
      <c r="Y34" s="103"/>
      <c r="Z34" s="90"/>
    </row>
    <row r="35" spans="1:26" ht="15" customHeight="1" x14ac:dyDescent="0.2">
      <c r="A35" s="90"/>
      <c r="B35" s="96"/>
      <c r="C35" s="1296" t="s">
        <v>369</v>
      </c>
      <c r="D35" s="1296"/>
      <c r="E35" s="1296"/>
      <c r="F35" s="1296"/>
      <c r="G35" s="1296"/>
      <c r="H35" s="1296"/>
      <c r="I35" s="1296"/>
      <c r="J35" s="1296"/>
      <c r="K35" s="1296"/>
      <c r="L35" s="1296"/>
      <c r="M35" s="1296"/>
      <c r="N35" s="1296"/>
      <c r="O35" s="1296"/>
      <c r="P35" s="1296"/>
      <c r="Q35" s="1296"/>
      <c r="R35" s="1296"/>
      <c r="S35" s="1296"/>
      <c r="T35" s="1327"/>
      <c r="U35" s="101"/>
      <c r="V35" s="102"/>
      <c r="W35" s="102"/>
      <c r="X35" s="102"/>
      <c r="Y35" s="103"/>
      <c r="Z35" s="90"/>
    </row>
    <row r="36" spans="1:26" ht="15" customHeight="1" x14ac:dyDescent="0.2">
      <c r="A36" s="90"/>
      <c r="B36" s="96"/>
      <c r="C36" s="1296"/>
      <c r="D36" s="1296"/>
      <c r="E36" s="1296"/>
      <c r="F36" s="1296"/>
      <c r="G36" s="1296"/>
      <c r="H36" s="1296"/>
      <c r="I36" s="1296"/>
      <c r="J36" s="1296"/>
      <c r="K36" s="1296"/>
      <c r="L36" s="1296"/>
      <c r="M36" s="1296"/>
      <c r="N36" s="1296"/>
      <c r="O36" s="1296"/>
      <c r="P36" s="1296"/>
      <c r="Q36" s="1296"/>
      <c r="R36" s="1296"/>
      <c r="S36" s="1296"/>
      <c r="T36" s="1327"/>
      <c r="U36" s="101"/>
      <c r="V36" s="102"/>
      <c r="W36" s="102"/>
      <c r="X36" s="102"/>
      <c r="Y36" s="103"/>
      <c r="Z36" s="90"/>
    </row>
    <row r="37" spans="1:26" ht="7.5" customHeight="1" x14ac:dyDescent="0.2">
      <c r="A37" s="90"/>
      <c r="B37" s="96"/>
      <c r="C37" s="90"/>
      <c r="D37" s="110"/>
      <c r="E37" s="110"/>
      <c r="F37" s="110"/>
      <c r="G37" s="110"/>
      <c r="H37" s="110"/>
      <c r="I37" s="110"/>
      <c r="J37" s="110"/>
      <c r="K37" s="110"/>
      <c r="L37" s="110"/>
      <c r="M37" s="110"/>
      <c r="N37" s="110"/>
      <c r="O37" s="110"/>
      <c r="P37" s="110"/>
      <c r="Q37" s="110"/>
      <c r="R37" s="110"/>
      <c r="S37" s="110"/>
      <c r="T37" s="110"/>
      <c r="U37" s="101"/>
      <c r="V37" s="102"/>
      <c r="W37" s="102"/>
      <c r="X37" s="102"/>
      <c r="Y37" s="103"/>
      <c r="Z37" s="90"/>
    </row>
    <row r="38" spans="1:26" ht="30" customHeight="1" x14ac:dyDescent="0.2">
      <c r="A38" s="90"/>
      <c r="B38" s="96"/>
      <c r="C38" s="111"/>
      <c r="D38" s="1330"/>
      <c r="E38" s="1331"/>
      <c r="F38" s="1331"/>
      <c r="G38" s="1331"/>
      <c r="H38" s="1331"/>
      <c r="I38" s="1331"/>
      <c r="J38" s="1331"/>
      <c r="K38" s="1332"/>
      <c r="L38" s="1333" t="s">
        <v>7</v>
      </c>
      <c r="M38" s="1314"/>
      <c r="N38" s="1315"/>
      <c r="O38" s="1403" t="s">
        <v>8</v>
      </c>
      <c r="P38" s="1404"/>
      <c r="Q38" s="1405"/>
      <c r="R38" s="112"/>
      <c r="S38" s="112"/>
      <c r="T38" s="112"/>
      <c r="U38" s="101"/>
      <c r="V38" s="102"/>
      <c r="W38" s="102"/>
      <c r="X38" s="102"/>
      <c r="Y38" s="103"/>
      <c r="Z38" s="90"/>
    </row>
    <row r="39" spans="1:26" ht="54" customHeight="1" x14ac:dyDescent="0.2">
      <c r="A39" s="90"/>
      <c r="B39" s="96"/>
      <c r="C39" s="113" t="s">
        <v>278</v>
      </c>
      <c r="D39" s="1319" t="s">
        <v>29</v>
      </c>
      <c r="E39" s="1319"/>
      <c r="F39" s="1319"/>
      <c r="G39" s="1319"/>
      <c r="H39" s="1319"/>
      <c r="I39" s="1319"/>
      <c r="J39" s="1319"/>
      <c r="K39" s="1319"/>
      <c r="L39" s="1323" t="s">
        <v>1</v>
      </c>
      <c r="M39" s="1324"/>
      <c r="N39" s="1325"/>
      <c r="O39" s="1311" t="s">
        <v>10</v>
      </c>
      <c r="P39" s="1311"/>
      <c r="Q39" s="1311"/>
      <c r="R39" s="114"/>
      <c r="S39" s="114"/>
      <c r="T39" s="114"/>
      <c r="U39" s="1401" t="s">
        <v>259</v>
      </c>
      <c r="V39" s="1337"/>
      <c r="W39" s="1337"/>
      <c r="X39" s="1337"/>
      <c r="Y39" s="1402"/>
      <c r="Z39" s="90"/>
    </row>
    <row r="40" spans="1:26" ht="54" customHeight="1" x14ac:dyDescent="0.2">
      <c r="A40" s="90"/>
      <c r="B40" s="96"/>
      <c r="C40" s="113" t="s">
        <v>11</v>
      </c>
      <c r="D40" s="1319" t="s">
        <v>280</v>
      </c>
      <c r="E40" s="1319"/>
      <c r="F40" s="1319"/>
      <c r="G40" s="1319"/>
      <c r="H40" s="1319"/>
      <c r="I40" s="1319"/>
      <c r="J40" s="1319"/>
      <c r="K40" s="1319"/>
      <c r="L40" s="1323" t="s">
        <v>1</v>
      </c>
      <c r="M40" s="1324"/>
      <c r="N40" s="1325"/>
      <c r="O40" s="1320"/>
      <c r="P40" s="1320"/>
      <c r="Q40" s="1320"/>
      <c r="R40" s="115"/>
      <c r="S40" s="1321" t="s">
        <v>281</v>
      </c>
      <c r="T40" s="1322"/>
      <c r="U40" s="101"/>
      <c r="V40" s="102" t="s">
        <v>262</v>
      </c>
      <c r="W40" s="102" t="s">
        <v>263</v>
      </c>
      <c r="X40" s="102" t="s">
        <v>262</v>
      </c>
      <c r="Y40" s="103"/>
      <c r="Z40" s="90"/>
    </row>
    <row r="41" spans="1:26" ht="54" customHeight="1" x14ac:dyDescent="0.2">
      <c r="A41" s="90"/>
      <c r="B41" s="96"/>
      <c r="C41" s="113" t="s">
        <v>12</v>
      </c>
      <c r="D41" s="1319" t="s">
        <v>317</v>
      </c>
      <c r="E41" s="1319"/>
      <c r="F41" s="1319"/>
      <c r="G41" s="1319"/>
      <c r="H41" s="1319"/>
      <c r="I41" s="1319"/>
      <c r="J41" s="1319"/>
      <c r="K41" s="1319"/>
      <c r="L41" s="1311" t="s">
        <v>1</v>
      </c>
      <c r="M41" s="1311"/>
      <c r="N41" s="1311"/>
      <c r="O41" s="1320"/>
      <c r="P41" s="1320"/>
      <c r="Q41" s="1320"/>
      <c r="R41" s="115"/>
      <c r="S41" s="1321" t="s">
        <v>284</v>
      </c>
      <c r="T41" s="1322"/>
      <c r="U41" s="101"/>
      <c r="V41" s="102" t="s">
        <v>262</v>
      </c>
      <c r="W41" s="102" t="s">
        <v>263</v>
      </c>
      <c r="X41" s="102" t="s">
        <v>262</v>
      </c>
      <c r="Y41" s="103"/>
      <c r="Z41" s="90"/>
    </row>
    <row r="42" spans="1:26" ht="54" customHeight="1" x14ac:dyDescent="0.2">
      <c r="A42" s="90"/>
      <c r="B42" s="96"/>
      <c r="C42" s="113" t="s">
        <v>285</v>
      </c>
      <c r="D42" s="1319" t="s">
        <v>30</v>
      </c>
      <c r="E42" s="1319"/>
      <c r="F42" s="1319"/>
      <c r="G42" s="1319"/>
      <c r="H42" s="1319"/>
      <c r="I42" s="1319"/>
      <c r="J42" s="1319"/>
      <c r="K42" s="1319"/>
      <c r="L42" s="1312"/>
      <c r="M42" s="1312"/>
      <c r="N42" s="1312"/>
      <c r="O42" s="1311" t="s">
        <v>10</v>
      </c>
      <c r="P42" s="1311"/>
      <c r="Q42" s="1311"/>
      <c r="R42" s="116"/>
      <c r="S42" s="1321" t="s">
        <v>286</v>
      </c>
      <c r="T42" s="1322"/>
      <c r="U42" s="101"/>
      <c r="V42" s="102" t="s">
        <v>262</v>
      </c>
      <c r="W42" s="102" t="s">
        <v>263</v>
      </c>
      <c r="X42" s="102" t="s">
        <v>262</v>
      </c>
      <c r="Y42" s="103"/>
      <c r="Z42" s="90"/>
    </row>
    <row r="43" spans="1:26" ht="54" customHeight="1" x14ac:dyDescent="0.2">
      <c r="A43" s="90"/>
      <c r="B43" s="96"/>
      <c r="C43" s="113" t="s">
        <v>370</v>
      </c>
      <c r="D43" s="1319" t="s">
        <v>371</v>
      </c>
      <c r="E43" s="1319"/>
      <c r="F43" s="1319"/>
      <c r="G43" s="1319"/>
      <c r="H43" s="1319"/>
      <c r="I43" s="1319"/>
      <c r="J43" s="1319"/>
      <c r="K43" s="1319"/>
      <c r="L43" s="1311" t="s">
        <v>1</v>
      </c>
      <c r="M43" s="1311"/>
      <c r="N43" s="1311"/>
      <c r="O43" s="1312"/>
      <c r="P43" s="1312"/>
      <c r="Q43" s="1312"/>
      <c r="R43" s="116"/>
      <c r="S43" s="1321" t="s">
        <v>372</v>
      </c>
      <c r="T43" s="1322"/>
      <c r="U43" s="101"/>
      <c r="V43" s="102" t="s">
        <v>262</v>
      </c>
      <c r="W43" s="102" t="s">
        <v>263</v>
      </c>
      <c r="X43" s="102" t="s">
        <v>262</v>
      </c>
      <c r="Y43" s="103"/>
      <c r="Z43" s="90"/>
    </row>
    <row r="44" spans="1:26" ht="15" customHeight="1" x14ac:dyDescent="0.2">
      <c r="A44" s="90"/>
      <c r="B44" s="96"/>
      <c r="C44" s="90"/>
      <c r="D44" s="90"/>
      <c r="E44" s="90"/>
      <c r="F44" s="90"/>
      <c r="G44" s="90"/>
      <c r="H44" s="90"/>
      <c r="I44" s="90"/>
      <c r="J44" s="90"/>
      <c r="K44" s="90"/>
      <c r="L44" s="90"/>
      <c r="M44" s="90"/>
      <c r="N44" s="90"/>
      <c r="O44" s="90"/>
      <c r="P44" s="90"/>
      <c r="Q44" s="90"/>
      <c r="R44" s="90"/>
      <c r="S44" s="90"/>
      <c r="T44" s="90"/>
      <c r="U44" s="101"/>
      <c r="V44" s="102"/>
      <c r="W44" s="102"/>
      <c r="X44" s="102"/>
      <c r="Y44" s="103"/>
      <c r="Z44" s="90"/>
    </row>
    <row r="45" spans="1:26" ht="15" customHeight="1" x14ac:dyDescent="0.2">
      <c r="A45" s="90"/>
      <c r="B45" s="96"/>
      <c r="C45" s="90" t="s">
        <v>287</v>
      </c>
      <c r="D45" s="90"/>
      <c r="E45" s="90"/>
      <c r="F45" s="90"/>
      <c r="G45" s="90"/>
      <c r="H45" s="90"/>
      <c r="I45" s="90"/>
      <c r="J45" s="90"/>
      <c r="K45" s="90"/>
      <c r="L45" s="90"/>
      <c r="M45" s="90"/>
      <c r="N45" s="90"/>
      <c r="O45" s="90"/>
      <c r="P45" s="90"/>
      <c r="Q45" s="90"/>
      <c r="R45" s="90"/>
      <c r="S45" s="90"/>
      <c r="T45" s="90"/>
      <c r="U45" s="1401" t="s">
        <v>259</v>
      </c>
      <c r="V45" s="1337"/>
      <c r="W45" s="1337"/>
      <c r="X45" s="1337"/>
      <c r="Y45" s="1402"/>
      <c r="Z45" s="90"/>
    </row>
    <row r="46" spans="1:26" ht="15" customHeight="1" x14ac:dyDescent="0.2">
      <c r="A46" s="90"/>
      <c r="B46" s="96"/>
      <c r="C46" s="90"/>
      <c r="D46" s="90"/>
      <c r="E46" s="90"/>
      <c r="F46" s="90"/>
      <c r="G46" s="90"/>
      <c r="H46" s="90"/>
      <c r="I46" s="90"/>
      <c r="J46" s="90"/>
      <c r="K46" s="90"/>
      <c r="L46" s="90"/>
      <c r="M46" s="90"/>
      <c r="N46" s="90"/>
      <c r="O46" s="90"/>
      <c r="P46" s="90"/>
      <c r="Q46" s="90"/>
      <c r="R46" s="90"/>
      <c r="S46" s="90"/>
      <c r="T46" s="90"/>
      <c r="U46" s="101"/>
      <c r="V46" s="102"/>
      <c r="W46" s="102"/>
      <c r="X46" s="102"/>
      <c r="Y46" s="103"/>
      <c r="Z46" s="90"/>
    </row>
    <row r="47" spans="1:26" ht="45.75" customHeight="1" x14ac:dyDescent="0.2">
      <c r="A47" s="90"/>
      <c r="B47" s="96"/>
      <c r="C47" s="117" t="s">
        <v>373</v>
      </c>
      <c r="D47" s="1298" t="s">
        <v>289</v>
      </c>
      <c r="E47" s="1298"/>
      <c r="F47" s="1298"/>
      <c r="G47" s="1298"/>
      <c r="H47" s="1298"/>
      <c r="I47" s="1298"/>
      <c r="J47" s="1298"/>
      <c r="K47" s="1298"/>
      <c r="L47" s="1298"/>
      <c r="M47" s="1298"/>
      <c r="N47" s="1298"/>
      <c r="O47" s="1298"/>
      <c r="P47" s="1298"/>
      <c r="Q47" s="1298"/>
      <c r="R47" s="1298"/>
      <c r="S47" s="1298"/>
      <c r="T47" s="1299"/>
      <c r="U47" s="101"/>
      <c r="V47" s="102" t="s">
        <v>262</v>
      </c>
      <c r="W47" s="102" t="s">
        <v>263</v>
      </c>
      <c r="X47" s="102" t="s">
        <v>262</v>
      </c>
      <c r="Y47" s="103"/>
      <c r="Z47" s="90"/>
    </row>
    <row r="48" spans="1:26" ht="29.25" customHeight="1" x14ac:dyDescent="0.2">
      <c r="A48" s="90"/>
      <c r="B48" s="96"/>
      <c r="C48" s="117" t="s">
        <v>290</v>
      </c>
      <c r="D48" s="1298" t="s">
        <v>291</v>
      </c>
      <c r="E48" s="1298"/>
      <c r="F48" s="1298"/>
      <c r="G48" s="1298"/>
      <c r="H48" s="1298"/>
      <c r="I48" s="1298"/>
      <c r="J48" s="1298"/>
      <c r="K48" s="1298"/>
      <c r="L48" s="1298"/>
      <c r="M48" s="1298"/>
      <c r="N48" s="1298"/>
      <c r="O48" s="1298"/>
      <c r="P48" s="1298"/>
      <c r="Q48" s="1298"/>
      <c r="R48" s="1298"/>
      <c r="S48" s="1298"/>
      <c r="T48" s="1299"/>
      <c r="U48" s="101"/>
      <c r="V48" s="102" t="s">
        <v>262</v>
      </c>
      <c r="W48" s="102" t="s">
        <v>263</v>
      </c>
      <c r="X48" s="102" t="s">
        <v>262</v>
      </c>
      <c r="Y48" s="103"/>
      <c r="Z48" s="90"/>
    </row>
    <row r="49" spans="1:26" ht="45" customHeight="1" x14ac:dyDescent="0.2">
      <c r="A49" s="90"/>
      <c r="B49" s="96"/>
      <c r="C49" s="117" t="s">
        <v>292</v>
      </c>
      <c r="D49" s="1298" t="s">
        <v>350</v>
      </c>
      <c r="E49" s="1298"/>
      <c r="F49" s="1298"/>
      <c r="G49" s="1298"/>
      <c r="H49" s="1298"/>
      <c r="I49" s="1298"/>
      <c r="J49" s="1298"/>
      <c r="K49" s="1298"/>
      <c r="L49" s="1298"/>
      <c r="M49" s="1298"/>
      <c r="N49" s="1298"/>
      <c r="O49" s="1298"/>
      <c r="P49" s="1298"/>
      <c r="Q49" s="1298"/>
      <c r="R49" s="1298"/>
      <c r="S49" s="1298"/>
      <c r="T49" s="1299"/>
      <c r="U49" s="101"/>
      <c r="V49" s="102" t="s">
        <v>262</v>
      </c>
      <c r="W49" s="102" t="s">
        <v>263</v>
      </c>
      <c r="X49" s="102" t="s">
        <v>262</v>
      </c>
      <c r="Y49" s="103"/>
      <c r="Z49" s="90"/>
    </row>
    <row r="50" spans="1:26" ht="7.5" customHeight="1" x14ac:dyDescent="0.2">
      <c r="A50" s="90"/>
      <c r="B50" s="96"/>
      <c r="C50" s="110"/>
      <c r="D50" s="110"/>
      <c r="E50" s="110"/>
      <c r="F50" s="110"/>
      <c r="G50" s="110"/>
      <c r="H50" s="110"/>
      <c r="I50" s="110"/>
      <c r="J50" s="110"/>
      <c r="K50" s="110"/>
      <c r="L50" s="110"/>
      <c r="M50" s="110"/>
      <c r="N50" s="110"/>
      <c r="O50" s="110"/>
      <c r="P50" s="110"/>
      <c r="Q50" s="110"/>
      <c r="R50" s="110"/>
      <c r="S50" s="110"/>
      <c r="T50" s="110"/>
      <c r="U50" s="101"/>
      <c r="V50" s="102"/>
      <c r="W50" s="102"/>
      <c r="X50" s="102"/>
      <c r="Y50" s="103"/>
      <c r="Z50" s="90"/>
    </row>
    <row r="51" spans="1:26" ht="26.25" customHeight="1" x14ac:dyDescent="0.2">
      <c r="A51" s="90"/>
      <c r="B51" s="96"/>
      <c r="C51" s="1313" t="s">
        <v>13</v>
      </c>
      <c r="D51" s="1314"/>
      <c r="E51" s="1314"/>
      <c r="F51" s="1314"/>
      <c r="G51" s="1314"/>
      <c r="H51" s="1315"/>
      <c r="I51" s="1316" t="s">
        <v>10</v>
      </c>
      <c r="J51" s="1317"/>
      <c r="K51" s="101"/>
      <c r="L51" s="1313" t="s">
        <v>27</v>
      </c>
      <c r="M51" s="1314"/>
      <c r="N51" s="1314"/>
      <c r="O51" s="1314"/>
      <c r="P51" s="1314"/>
      <c r="Q51" s="1315"/>
      <c r="R51" s="1316" t="s">
        <v>1</v>
      </c>
      <c r="S51" s="1318"/>
      <c r="T51" s="90"/>
      <c r="U51" s="101"/>
      <c r="V51" s="102"/>
      <c r="W51" s="102"/>
      <c r="X51" s="102"/>
      <c r="Y51" s="103"/>
      <c r="Z51" s="90"/>
    </row>
    <row r="52" spans="1:26" ht="7.5" customHeight="1" x14ac:dyDescent="0.2">
      <c r="A52" s="90"/>
      <c r="B52" s="96"/>
      <c r="C52" s="90"/>
      <c r="D52" s="90"/>
      <c r="E52" s="90"/>
      <c r="F52" s="90"/>
      <c r="G52" s="90"/>
      <c r="H52" s="90"/>
      <c r="I52" s="90"/>
      <c r="J52" s="90"/>
      <c r="K52" s="90"/>
      <c r="L52" s="90"/>
      <c r="M52" s="90"/>
      <c r="N52" s="90"/>
      <c r="O52" s="90"/>
      <c r="P52" s="90"/>
      <c r="Q52" s="90"/>
      <c r="R52" s="90"/>
      <c r="S52" s="90"/>
      <c r="T52" s="90"/>
      <c r="U52" s="101"/>
      <c r="V52" s="102"/>
      <c r="W52" s="102"/>
      <c r="X52" s="102"/>
      <c r="Y52" s="103"/>
      <c r="Z52" s="90"/>
    </row>
    <row r="53" spans="1:26" ht="22.5" customHeight="1" x14ac:dyDescent="0.2">
      <c r="A53" s="90"/>
      <c r="B53" s="96"/>
      <c r="C53" s="1301"/>
      <c r="D53" s="1302"/>
      <c r="E53" s="1302"/>
      <c r="F53" s="1302"/>
      <c r="G53" s="1302"/>
      <c r="H53" s="1302"/>
      <c r="I53" s="1303"/>
      <c r="J53" s="1304" t="s">
        <v>15</v>
      </c>
      <c r="K53" s="1304"/>
      <c r="L53" s="1304"/>
      <c r="M53" s="1304"/>
      <c r="N53" s="1304"/>
      <c r="O53" s="1304" t="s">
        <v>16</v>
      </c>
      <c r="P53" s="1304"/>
      <c r="Q53" s="1304"/>
      <c r="R53" s="1304"/>
      <c r="S53" s="1304"/>
      <c r="T53" s="90"/>
      <c r="U53" s="101"/>
      <c r="V53" s="102"/>
      <c r="W53" s="102"/>
      <c r="X53" s="102"/>
      <c r="Y53" s="103"/>
      <c r="Z53" s="90"/>
    </row>
    <row r="54" spans="1:26" ht="22.5" customHeight="1" x14ac:dyDescent="0.2">
      <c r="A54" s="90"/>
      <c r="B54" s="96"/>
      <c r="C54" s="1305" t="s">
        <v>17</v>
      </c>
      <c r="D54" s="1306"/>
      <c r="E54" s="1306"/>
      <c r="F54" s="1306"/>
      <c r="G54" s="1306"/>
      <c r="H54" s="1307"/>
      <c r="I54" s="118" t="s">
        <v>0</v>
      </c>
      <c r="J54" s="1311" t="s">
        <v>1</v>
      </c>
      <c r="K54" s="1311"/>
      <c r="L54" s="1311"/>
      <c r="M54" s="1311"/>
      <c r="N54" s="1311"/>
      <c r="O54" s="1312"/>
      <c r="P54" s="1312"/>
      <c r="Q54" s="1312"/>
      <c r="R54" s="1312"/>
      <c r="S54" s="1312"/>
      <c r="T54" s="90"/>
      <c r="U54" s="101"/>
      <c r="V54" s="102"/>
      <c r="W54" s="102"/>
      <c r="X54" s="102"/>
      <c r="Y54" s="103"/>
      <c r="Z54" s="90"/>
    </row>
    <row r="55" spans="1:26" ht="22.5" customHeight="1" x14ac:dyDescent="0.2">
      <c r="A55" s="90"/>
      <c r="B55" s="96"/>
      <c r="C55" s="1308"/>
      <c r="D55" s="1309"/>
      <c r="E55" s="1309"/>
      <c r="F55" s="1309"/>
      <c r="G55" s="1309"/>
      <c r="H55" s="1310"/>
      <c r="I55" s="118" t="s">
        <v>2</v>
      </c>
      <c r="J55" s="1311" t="s">
        <v>1</v>
      </c>
      <c r="K55" s="1311"/>
      <c r="L55" s="1311"/>
      <c r="M55" s="1311"/>
      <c r="N55" s="1311"/>
      <c r="O55" s="1311" t="s">
        <v>1</v>
      </c>
      <c r="P55" s="1311"/>
      <c r="Q55" s="1311"/>
      <c r="R55" s="1311"/>
      <c r="S55" s="1311"/>
      <c r="T55" s="90"/>
      <c r="U55" s="101"/>
      <c r="V55" s="102"/>
      <c r="W55" s="102"/>
      <c r="X55" s="102"/>
      <c r="Y55" s="103"/>
      <c r="Z55" s="90"/>
    </row>
    <row r="56" spans="1:26" ht="15" customHeight="1" x14ac:dyDescent="0.2">
      <c r="A56" s="90"/>
      <c r="B56" s="96"/>
      <c r="C56" s="90"/>
      <c r="D56" s="90"/>
      <c r="E56" s="90"/>
      <c r="F56" s="90"/>
      <c r="G56" s="90"/>
      <c r="H56" s="90"/>
      <c r="I56" s="90"/>
      <c r="J56" s="90"/>
      <c r="K56" s="90"/>
      <c r="L56" s="90"/>
      <c r="M56" s="90"/>
      <c r="N56" s="90"/>
      <c r="O56" s="90"/>
      <c r="P56" s="90"/>
      <c r="Q56" s="90"/>
      <c r="R56" s="90"/>
      <c r="S56" s="90"/>
      <c r="T56" s="90"/>
      <c r="U56" s="101"/>
      <c r="V56" s="102"/>
      <c r="W56" s="102"/>
      <c r="X56" s="102"/>
      <c r="Y56" s="103"/>
      <c r="Z56" s="90"/>
    </row>
    <row r="57" spans="1:26" ht="15" customHeight="1" x14ac:dyDescent="0.2">
      <c r="A57" s="90"/>
      <c r="B57" s="96" t="s">
        <v>18</v>
      </c>
      <c r="C57" s="90"/>
      <c r="D57" s="90"/>
      <c r="E57" s="90"/>
      <c r="F57" s="90"/>
      <c r="G57" s="90"/>
      <c r="H57" s="90"/>
      <c r="I57" s="90"/>
      <c r="J57" s="90"/>
      <c r="K57" s="90"/>
      <c r="L57" s="90"/>
      <c r="M57" s="90"/>
      <c r="N57" s="90"/>
      <c r="O57" s="90"/>
      <c r="P57" s="90"/>
      <c r="Q57" s="90"/>
      <c r="R57" s="90"/>
      <c r="S57" s="90"/>
      <c r="T57" s="90"/>
      <c r="U57" s="1401" t="s">
        <v>259</v>
      </c>
      <c r="V57" s="1337"/>
      <c r="W57" s="1337"/>
      <c r="X57" s="1337"/>
      <c r="Y57" s="1402"/>
      <c r="Z57" s="90"/>
    </row>
    <row r="58" spans="1:26" ht="15" customHeight="1" x14ac:dyDescent="0.2">
      <c r="A58" s="90"/>
      <c r="B58" s="96"/>
      <c r="C58" s="90"/>
      <c r="D58" s="90"/>
      <c r="E58" s="90"/>
      <c r="F58" s="90"/>
      <c r="G58" s="90"/>
      <c r="H58" s="90"/>
      <c r="I58" s="90"/>
      <c r="J58" s="90"/>
      <c r="K58" s="90"/>
      <c r="L58" s="90"/>
      <c r="M58" s="90"/>
      <c r="N58" s="90"/>
      <c r="O58" s="90"/>
      <c r="P58" s="90"/>
      <c r="Q58" s="90"/>
      <c r="R58" s="90"/>
      <c r="S58" s="90"/>
      <c r="T58" s="90"/>
      <c r="U58" s="101"/>
      <c r="V58" s="102"/>
      <c r="W58" s="102"/>
      <c r="X58" s="102"/>
      <c r="Y58" s="103"/>
      <c r="Z58" s="90"/>
    </row>
    <row r="59" spans="1:26" ht="15" customHeight="1" x14ac:dyDescent="0.2">
      <c r="A59" s="90"/>
      <c r="B59" s="96"/>
      <c r="C59" s="117" t="s">
        <v>295</v>
      </c>
      <c r="D59" s="1298" t="s">
        <v>374</v>
      </c>
      <c r="E59" s="1298"/>
      <c r="F59" s="1298"/>
      <c r="G59" s="1298"/>
      <c r="H59" s="1298"/>
      <c r="I59" s="1298"/>
      <c r="J59" s="1298"/>
      <c r="K59" s="1298"/>
      <c r="L59" s="1298"/>
      <c r="M59" s="1298"/>
      <c r="N59" s="1298"/>
      <c r="O59" s="1298"/>
      <c r="P59" s="1298"/>
      <c r="Q59" s="1298"/>
      <c r="R59" s="1298"/>
      <c r="S59" s="1298"/>
      <c r="T59" s="1299"/>
      <c r="U59" s="101"/>
      <c r="V59" s="102" t="s">
        <v>262</v>
      </c>
      <c r="W59" s="102" t="s">
        <v>263</v>
      </c>
      <c r="X59" s="102" t="s">
        <v>262</v>
      </c>
      <c r="Y59" s="103"/>
      <c r="Z59" s="90"/>
    </row>
    <row r="60" spans="1:26" ht="15" customHeight="1" x14ac:dyDescent="0.2">
      <c r="A60" s="90"/>
      <c r="B60" s="96"/>
      <c r="C60" s="117"/>
      <c r="D60" s="1298"/>
      <c r="E60" s="1298"/>
      <c r="F60" s="1298"/>
      <c r="G60" s="1298"/>
      <c r="H60" s="1298"/>
      <c r="I60" s="1298"/>
      <c r="J60" s="1298"/>
      <c r="K60" s="1298"/>
      <c r="L60" s="1298"/>
      <c r="M60" s="1298"/>
      <c r="N60" s="1298"/>
      <c r="O60" s="1298"/>
      <c r="P60" s="1298"/>
      <c r="Q60" s="1298"/>
      <c r="R60" s="1298"/>
      <c r="S60" s="1298"/>
      <c r="T60" s="1299"/>
      <c r="U60" s="101"/>
      <c r="V60" s="102"/>
      <c r="W60" s="102"/>
      <c r="X60" s="102"/>
      <c r="Y60" s="103"/>
      <c r="Z60" s="90"/>
    </row>
    <row r="61" spans="1:26" ht="8.25" customHeight="1" x14ac:dyDescent="0.2">
      <c r="A61" s="90"/>
      <c r="B61" s="96"/>
      <c r="C61" s="117"/>
      <c r="D61" s="114"/>
      <c r="E61" s="114"/>
      <c r="F61" s="114"/>
      <c r="G61" s="114"/>
      <c r="H61" s="114"/>
      <c r="I61" s="114"/>
      <c r="J61" s="114"/>
      <c r="K61" s="114"/>
      <c r="L61" s="114"/>
      <c r="M61" s="114"/>
      <c r="N61" s="114"/>
      <c r="O61" s="114"/>
      <c r="P61" s="114"/>
      <c r="Q61" s="114"/>
      <c r="R61" s="114"/>
      <c r="S61" s="114"/>
      <c r="T61" s="128"/>
      <c r="U61" s="101"/>
      <c r="V61" s="102"/>
      <c r="W61" s="102"/>
      <c r="X61" s="102"/>
      <c r="Y61" s="103"/>
      <c r="Z61" s="90"/>
    </row>
    <row r="62" spans="1:26" ht="15" customHeight="1" x14ac:dyDescent="0.2">
      <c r="A62" s="90"/>
      <c r="B62" s="96"/>
      <c r="C62" s="117" t="s">
        <v>266</v>
      </c>
      <c r="D62" s="1298" t="s">
        <v>353</v>
      </c>
      <c r="E62" s="1298"/>
      <c r="F62" s="1298"/>
      <c r="G62" s="1298"/>
      <c r="H62" s="1298"/>
      <c r="I62" s="1298"/>
      <c r="J62" s="1298"/>
      <c r="K62" s="1298"/>
      <c r="L62" s="1298"/>
      <c r="M62" s="1298"/>
      <c r="N62" s="1298"/>
      <c r="O62" s="1298"/>
      <c r="P62" s="1298"/>
      <c r="Q62" s="1298"/>
      <c r="R62" s="1298"/>
      <c r="S62" s="1298"/>
      <c r="T62" s="1299"/>
      <c r="U62" s="101"/>
      <c r="V62" s="102" t="s">
        <v>262</v>
      </c>
      <c r="W62" s="102" t="s">
        <v>263</v>
      </c>
      <c r="X62" s="102" t="s">
        <v>262</v>
      </c>
      <c r="Y62" s="103"/>
      <c r="Z62" s="90"/>
    </row>
    <row r="63" spans="1:26" ht="15" customHeight="1" x14ac:dyDescent="0.2">
      <c r="A63" s="90"/>
      <c r="B63" s="120"/>
      <c r="C63" s="166"/>
      <c r="D63" s="1342"/>
      <c r="E63" s="1342"/>
      <c r="F63" s="1342"/>
      <c r="G63" s="1342"/>
      <c r="H63" s="1342"/>
      <c r="I63" s="1342"/>
      <c r="J63" s="1342"/>
      <c r="K63" s="1342"/>
      <c r="L63" s="1342"/>
      <c r="M63" s="1342"/>
      <c r="N63" s="1342"/>
      <c r="O63" s="1342"/>
      <c r="P63" s="1342"/>
      <c r="Q63" s="1342"/>
      <c r="R63" s="1342"/>
      <c r="S63" s="1342"/>
      <c r="T63" s="1343"/>
      <c r="U63" s="130"/>
      <c r="V63" s="131"/>
      <c r="W63" s="131"/>
      <c r="X63" s="131"/>
      <c r="Y63" s="132"/>
      <c r="Z63" s="90"/>
    </row>
    <row r="64" spans="1:26" ht="15" customHeight="1" x14ac:dyDescent="0.2">
      <c r="A64" s="90"/>
      <c r="B64" s="94"/>
      <c r="C64" s="94"/>
      <c r="D64" s="94"/>
      <c r="E64" s="94"/>
      <c r="F64" s="94"/>
      <c r="G64" s="94"/>
      <c r="H64" s="94"/>
      <c r="I64" s="94"/>
      <c r="J64" s="94"/>
      <c r="K64" s="94"/>
      <c r="L64" s="94"/>
      <c r="M64" s="94"/>
      <c r="N64" s="94"/>
      <c r="O64" s="94"/>
      <c r="P64" s="94"/>
      <c r="Q64" s="94"/>
      <c r="R64" s="94"/>
      <c r="S64" s="94"/>
      <c r="T64" s="94"/>
      <c r="U64" s="94"/>
      <c r="V64" s="94"/>
      <c r="W64" s="94"/>
      <c r="X64" s="94"/>
      <c r="Y64" s="94"/>
      <c r="Z64" s="90"/>
    </row>
    <row r="65" spans="1:31" ht="15" customHeight="1" x14ac:dyDescent="0.2">
      <c r="A65" s="90"/>
      <c r="B65" s="90" t="s">
        <v>298</v>
      </c>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31" ht="15" customHeight="1" x14ac:dyDescent="0.2">
      <c r="A66" s="90"/>
      <c r="B66" s="167">
        <v>1</v>
      </c>
      <c r="C66" s="1355" t="s">
        <v>299</v>
      </c>
      <c r="D66" s="1355"/>
      <c r="E66" s="1355"/>
      <c r="F66" s="1355"/>
      <c r="G66" s="1355"/>
      <c r="H66" s="1355"/>
      <c r="I66" s="1355"/>
      <c r="J66" s="1355"/>
      <c r="K66" s="1355"/>
      <c r="L66" s="1355"/>
      <c r="M66" s="1355"/>
      <c r="N66" s="1355"/>
      <c r="O66" s="1355"/>
      <c r="P66" s="1355"/>
      <c r="Q66" s="1355"/>
      <c r="R66" s="1355"/>
      <c r="S66" s="1355"/>
      <c r="T66" s="1355"/>
      <c r="U66" s="1355"/>
      <c r="V66" s="1355"/>
      <c r="W66" s="1355"/>
      <c r="X66" s="1355"/>
      <c r="Y66" s="1355"/>
      <c r="Z66" s="90"/>
      <c r="AE66" s="168"/>
    </row>
    <row r="67" spans="1:31" ht="30" customHeight="1" x14ac:dyDescent="0.2">
      <c r="A67" s="90"/>
      <c r="B67" s="119" t="s">
        <v>375</v>
      </c>
      <c r="C67" s="1298" t="s">
        <v>376</v>
      </c>
      <c r="D67" s="1298"/>
      <c r="E67" s="1298"/>
      <c r="F67" s="1298"/>
      <c r="G67" s="1298"/>
      <c r="H67" s="1298"/>
      <c r="I67" s="1298"/>
      <c r="J67" s="1298"/>
      <c r="K67" s="1298"/>
      <c r="L67" s="1298"/>
      <c r="M67" s="1298"/>
      <c r="N67" s="1298"/>
      <c r="O67" s="1298"/>
      <c r="P67" s="1298"/>
      <c r="Q67" s="1298"/>
      <c r="R67" s="1298"/>
      <c r="S67" s="1298"/>
      <c r="T67" s="1298"/>
      <c r="U67" s="1298"/>
      <c r="V67" s="1298"/>
      <c r="W67" s="1298"/>
      <c r="X67" s="1298"/>
      <c r="Y67" s="1298"/>
      <c r="Z67" s="90"/>
    </row>
    <row r="68" spans="1:31" ht="14.25" customHeight="1" x14ac:dyDescent="0.2">
      <c r="A68" s="90"/>
      <c r="B68" s="167">
        <v>3</v>
      </c>
      <c r="C68" s="1355" t="s">
        <v>301</v>
      </c>
      <c r="D68" s="1355"/>
      <c r="E68" s="1355"/>
      <c r="F68" s="1355"/>
      <c r="G68" s="1355"/>
      <c r="H68" s="1355"/>
      <c r="I68" s="1355"/>
      <c r="J68" s="1355"/>
      <c r="K68" s="1355"/>
      <c r="L68" s="1355"/>
      <c r="M68" s="1355"/>
      <c r="N68" s="1355"/>
      <c r="O68" s="1355"/>
      <c r="P68" s="1355"/>
      <c r="Q68" s="1355"/>
      <c r="R68" s="1355"/>
      <c r="S68" s="1355"/>
      <c r="T68" s="1355"/>
      <c r="U68" s="1355"/>
      <c r="V68" s="1355"/>
      <c r="W68" s="1355"/>
      <c r="X68" s="1355"/>
      <c r="Y68" s="1355"/>
      <c r="Z68" s="105"/>
    </row>
    <row r="69" spans="1:31" ht="45" customHeight="1" x14ac:dyDescent="0.2">
      <c r="A69" s="90"/>
      <c r="B69" s="167">
        <v>4</v>
      </c>
      <c r="C69" s="1298" t="s">
        <v>377</v>
      </c>
      <c r="D69" s="1355"/>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05"/>
    </row>
    <row r="70" spans="1:31" x14ac:dyDescent="0.2">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31" x14ac:dyDescent="0.2">
      <c r="F71" s="107" t="s">
        <v>378</v>
      </c>
    </row>
  </sheetData>
  <mergeCells count="60">
    <mergeCell ref="D22:T23"/>
    <mergeCell ref="Q2:Y2"/>
    <mergeCell ref="B4:Y4"/>
    <mergeCell ref="B6:F6"/>
    <mergeCell ref="B7:F7"/>
    <mergeCell ref="G7:Y7"/>
    <mergeCell ref="G6:Y6"/>
    <mergeCell ref="U10:Y10"/>
    <mergeCell ref="D12:T13"/>
    <mergeCell ref="D15:T16"/>
    <mergeCell ref="D18:T18"/>
    <mergeCell ref="D20:T20"/>
    <mergeCell ref="D41:K41"/>
    <mergeCell ref="L41:N41"/>
    <mergeCell ref="O41:Q41"/>
    <mergeCell ref="S41:T41"/>
    <mergeCell ref="D29:T30"/>
    <mergeCell ref="C35:T36"/>
    <mergeCell ref="D38:K38"/>
    <mergeCell ref="L38:N38"/>
    <mergeCell ref="O38:Q38"/>
    <mergeCell ref="D39:K39"/>
    <mergeCell ref="L39:N39"/>
    <mergeCell ref="O39:Q39"/>
    <mergeCell ref="U39:Y39"/>
    <mergeCell ref="D40:K40"/>
    <mergeCell ref="L40:N40"/>
    <mergeCell ref="O40:Q40"/>
    <mergeCell ref="S40:T40"/>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59:T60"/>
    <mergeCell ref="D62:T63"/>
    <mergeCell ref="C66:Y66"/>
    <mergeCell ref="C67:Y67"/>
    <mergeCell ref="C68:Y68"/>
  </mergeCells>
  <phoneticPr fontId="15"/>
  <conditionalFormatting sqref="G6:Y6">
    <cfRule type="cellIs" dxfId="179" priority="1" operator="equal">
      <formula>""</formula>
    </cfRule>
  </conditionalFormatting>
  <conditionalFormatting sqref="Q2:Y2">
    <cfRule type="cellIs" dxfId="178" priority="2" operator="equal">
      <formula>"　　年 　　月 　　日"</formula>
    </cfRule>
  </conditionalFormatting>
  <dataValidations count="1">
    <dataValidation type="list" allowBlank="1" showInputMessage="1" showErrorMessage="1" sqref="V12:V13 X12:X13 V15 X15 V18 X18 V20 X20 V22 X22 V25 X25 V27 X27 V29 X29 V40:V43 X40:X43 V47:V49 X47:X49 V59 X59 V62 X62" xr:uid="{00000000-0002-0000-0400-000000000000}">
      <formula1>"□,■"</formula1>
    </dataValidation>
  </dataValidations>
  <printOptions horizontalCentered="1" verticalCentered="1"/>
  <pageMargins left="0.31496062992125984" right="0.31496062992125984" top="0.35433070866141736" bottom="0.35433070866141736" header="0.31496062992125984" footer="0.31496062992125984"/>
  <pageSetup paperSize="9" scale="6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pageSetUpPr fitToPage="1"/>
  </sheetPr>
  <dimension ref="A1:H32"/>
  <sheetViews>
    <sheetView view="pageBreakPreview" zoomScale="79" zoomScaleNormal="104" workbookViewId="0">
      <selection activeCell="AF23" sqref="AF23"/>
    </sheetView>
  </sheetViews>
  <sheetFormatPr defaultColWidth="9" defaultRowHeight="13.2" x14ac:dyDescent="0.2"/>
  <cols>
    <col min="1" max="1" width="11.21875" style="540" customWidth="1"/>
    <col min="2" max="2" width="19.33203125" style="540" customWidth="1"/>
    <col min="3" max="3" width="12.88671875" style="540" customWidth="1"/>
    <col min="4" max="7" width="11.21875" style="540" customWidth="1"/>
    <col min="8" max="8" width="18" style="540" customWidth="1"/>
    <col min="9" max="256" width="9" style="540"/>
    <col min="257" max="264" width="11.21875" style="540" customWidth="1"/>
    <col min="265" max="512" width="9" style="540"/>
    <col min="513" max="520" width="11.21875" style="540" customWidth="1"/>
    <col min="521" max="768" width="9" style="540"/>
    <col min="769" max="776" width="11.21875" style="540" customWidth="1"/>
    <col min="777" max="1024" width="9" style="540"/>
    <col min="1025" max="1032" width="11.21875" style="540" customWidth="1"/>
    <col min="1033" max="1280" width="9" style="540"/>
    <col min="1281" max="1288" width="11.21875" style="540" customWidth="1"/>
    <col min="1289" max="1536" width="9" style="540"/>
    <col min="1537" max="1544" width="11.21875" style="540" customWidth="1"/>
    <col min="1545" max="1792" width="9" style="540"/>
    <col min="1793" max="1800" width="11.21875" style="540" customWidth="1"/>
    <col min="1801" max="2048" width="9" style="540"/>
    <col min="2049" max="2056" width="11.21875" style="540" customWidth="1"/>
    <col min="2057" max="2304" width="9" style="540"/>
    <col min="2305" max="2312" width="11.21875" style="540" customWidth="1"/>
    <col min="2313" max="2560" width="9" style="540"/>
    <col min="2561" max="2568" width="11.21875" style="540" customWidth="1"/>
    <col min="2569" max="2816" width="9" style="540"/>
    <col min="2817" max="2824" width="11.21875" style="540" customWidth="1"/>
    <col min="2825" max="3072" width="9" style="540"/>
    <col min="3073" max="3080" width="11.21875" style="540" customWidth="1"/>
    <col min="3081" max="3328" width="9" style="540"/>
    <col min="3329" max="3336" width="11.21875" style="540" customWidth="1"/>
    <col min="3337" max="3584" width="9" style="540"/>
    <col min="3585" max="3592" width="11.21875" style="540" customWidth="1"/>
    <col min="3593" max="3840" width="9" style="540"/>
    <col min="3841" max="3848" width="11.21875" style="540" customWidth="1"/>
    <col min="3849" max="4096" width="9" style="540"/>
    <col min="4097" max="4104" width="11.21875" style="540" customWidth="1"/>
    <col min="4105" max="4352" width="9" style="540"/>
    <col min="4353" max="4360" width="11.21875" style="540" customWidth="1"/>
    <col min="4361" max="4608" width="9" style="540"/>
    <col min="4609" max="4616" width="11.21875" style="540" customWidth="1"/>
    <col min="4617" max="4864" width="9" style="540"/>
    <col min="4865" max="4872" width="11.21875" style="540" customWidth="1"/>
    <col min="4873" max="5120" width="9" style="540"/>
    <col min="5121" max="5128" width="11.21875" style="540" customWidth="1"/>
    <col min="5129" max="5376" width="9" style="540"/>
    <col min="5377" max="5384" width="11.21875" style="540" customWidth="1"/>
    <col min="5385" max="5632" width="9" style="540"/>
    <col min="5633" max="5640" width="11.21875" style="540" customWidth="1"/>
    <col min="5641" max="5888" width="9" style="540"/>
    <col min="5889" max="5896" width="11.21875" style="540" customWidth="1"/>
    <col min="5897" max="6144" width="9" style="540"/>
    <col min="6145" max="6152" width="11.21875" style="540" customWidth="1"/>
    <col min="6153" max="6400" width="9" style="540"/>
    <col min="6401" max="6408" width="11.21875" style="540" customWidth="1"/>
    <col min="6409" max="6656" width="9" style="540"/>
    <col min="6657" max="6664" width="11.21875" style="540" customWidth="1"/>
    <col min="6665" max="6912" width="9" style="540"/>
    <col min="6913" max="6920" width="11.21875" style="540" customWidth="1"/>
    <col min="6921" max="7168" width="9" style="540"/>
    <col min="7169" max="7176" width="11.21875" style="540" customWidth="1"/>
    <col min="7177" max="7424" width="9" style="540"/>
    <col min="7425" max="7432" width="11.21875" style="540" customWidth="1"/>
    <col min="7433" max="7680" width="9" style="540"/>
    <col min="7681" max="7688" width="11.21875" style="540" customWidth="1"/>
    <col min="7689" max="7936" width="9" style="540"/>
    <col min="7937" max="7944" width="11.21875" style="540" customWidth="1"/>
    <col min="7945" max="8192" width="9" style="540"/>
    <col min="8193" max="8200" width="11.21875" style="540" customWidth="1"/>
    <col min="8201" max="8448" width="9" style="540"/>
    <col min="8449" max="8456" width="11.21875" style="540" customWidth="1"/>
    <col min="8457" max="8704" width="9" style="540"/>
    <col min="8705" max="8712" width="11.21875" style="540" customWidth="1"/>
    <col min="8713" max="8960" width="9" style="540"/>
    <col min="8961" max="8968" width="11.21875" style="540" customWidth="1"/>
    <col min="8969" max="9216" width="9" style="540"/>
    <col min="9217" max="9224" width="11.21875" style="540" customWidth="1"/>
    <col min="9225" max="9472" width="9" style="540"/>
    <col min="9473" max="9480" width="11.21875" style="540" customWidth="1"/>
    <col min="9481" max="9728" width="9" style="540"/>
    <col min="9729" max="9736" width="11.21875" style="540" customWidth="1"/>
    <col min="9737" max="9984" width="9" style="540"/>
    <col min="9985" max="9992" width="11.21875" style="540" customWidth="1"/>
    <col min="9993" max="10240" width="9" style="540"/>
    <col min="10241" max="10248" width="11.21875" style="540" customWidth="1"/>
    <col min="10249" max="10496" width="9" style="540"/>
    <col min="10497" max="10504" width="11.21875" style="540" customWidth="1"/>
    <col min="10505" max="10752" width="9" style="540"/>
    <col min="10753" max="10760" width="11.21875" style="540" customWidth="1"/>
    <col min="10761" max="11008" width="9" style="540"/>
    <col min="11009" max="11016" width="11.21875" style="540" customWidth="1"/>
    <col min="11017" max="11264" width="9" style="540"/>
    <col min="11265" max="11272" width="11.21875" style="540" customWidth="1"/>
    <col min="11273" max="11520" width="9" style="540"/>
    <col min="11521" max="11528" width="11.21875" style="540" customWidth="1"/>
    <col min="11529" max="11776" width="9" style="540"/>
    <col min="11777" max="11784" width="11.21875" style="540" customWidth="1"/>
    <col min="11785" max="12032" width="9" style="540"/>
    <col min="12033" max="12040" width="11.21875" style="540" customWidth="1"/>
    <col min="12041" max="12288" width="9" style="540"/>
    <col min="12289" max="12296" width="11.21875" style="540" customWidth="1"/>
    <col min="12297" max="12544" width="9" style="540"/>
    <col min="12545" max="12552" width="11.21875" style="540" customWidth="1"/>
    <col min="12553" max="12800" width="9" style="540"/>
    <col min="12801" max="12808" width="11.21875" style="540" customWidth="1"/>
    <col min="12809" max="13056" width="9" style="540"/>
    <col min="13057" max="13064" width="11.21875" style="540" customWidth="1"/>
    <col min="13065" max="13312" width="9" style="540"/>
    <col min="13313" max="13320" width="11.21875" style="540" customWidth="1"/>
    <col min="13321" max="13568" width="9" style="540"/>
    <col min="13569" max="13576" width="11.21875" style="540" customWidth="1"/>
    <col min="13577" max="13824" width="9" style="540"/>
    <col min="13825" max="13832" width="11.21875" style="540" customWidth="1"/>
    <col min="13833" max="14080" width="9" style="540"/>
    <col min="14081" max="14088" width="11.21875" style="540" customWidth="1"/>
    <col min="14089" max="14336" width="9" style="540"/>
    <col min="14337" max="14344" width="11.21875" style="540" customWidth="1"/>
    <col min="14345" max="14592" width="9" style="540"/>
    <col min="14593" max="14600" width="11.21875" style="540" customWidth="1"/>
    <col min="14601" max="14848" width="9" style="540"/>
    <col min="14849" max="14856" width="11.21875" style="540" customWidth="1"/>
    <col min="14857" max="15104" width="9" style="540"/>
    <col min="15105" max="15112" width="11.21875" style="540" customWidth="1"/>
    <col min="15113" max="15360" width="9" style="540"/>
    <col min="15361" max="15368" width="11.21875" style="540" customWidth="1"/>
    <col min="15369" max="15616" width="9" style="540"/>
    <col min="15617" max="15624" width="11.21875" style="540" customWidth="1"/>
    <col min="15625" max="15872" width="9" style="540"/>
    <col min="15873" max="15880" width="11.21875" style="540" customWidth="1"/>
    <col min="15881" max="16128" width="9" style="540"/>
    <col min="16129" max="16136" width="11.21875" style="540" customWidth="1"/>
    <col min="16137" max="16384" width="9" style="540"/>
  </cols>
  <sheetData>
    <row r="1" spans="1:8" ht="20.100000000000001" customHeight="1" x14ac:dyDescent="0.2"/>
    <row r="2" spans="1:8" ht="20.100000000000001" customHeight="1" x14ac:dyDescent="0.2">
      <c r="F2" s="2480" t="s">
        <v>1203</v>
      </c>
      <c r="G2" s="2480"/>
      <c r="H2" s="2480"/>
    </row>
    <row r="3" spans="1:8" ht="20.100000000000001" customHeight="1" x14ac:dyDescent="0.2"/>
    <row r="4" spans="1:8" s="574" customFormat="1" ht="20.100000000000001" customHeight="1" x14ac:dyDescent="0.2">
      <c r="A4" s="2481" t="s">
        <v>1204</v>
      </c>
      <c r="B4" s="2482"/>
      <c r="C4" s="2482"/>
      <c r="D4" s="2482"/>
      <c r="E4" s="2482"/>
      <c r="F4" s="2482"/>
      <c r="G4" s="2482"/>
      <c r="H4" s="2482"/>
    </row>
    <row r="5" spans="1:8" ht="20.100000000000001" customHeight="1" x14ac:dyDescent="0.2">
      <c r="A5" s="575"/>
      <c r="B5" s="575"/>
      <c r="C5" s="575"/>
      <c r="D5" s="575"/>
      <c r="E5" s="575"/>
      <c r="F5" s="575"/>
      <c r="G5" s="575"/>
      <c r="H5" s="575"/>
    </row>
    <row r="6" spans="1:8" ht="45" customHeight="1" x14ac:dyDescent="0.2">
      <c r="A6" s="2483" t="s">
        <v>47</v>
      </c>
      <c r="B6" s="2483"/>
      <c r="C6" s="2484"/>
      <c r="D6" s="2485"/>
      <c r="E6" s="2485"/>
      <c r="F6" s="2485"/>
      <c r="G6" s="2485"/>
      <c r="H6" s="2486"/>
    </row>
    <row r="7" spans="1:8" ht="45" customHeight="1" x14ac:dyDescent="0.2">
      <c r="A7" s="2487" t="s">
        <v>1205</v>
      </c>
      <c r="B7" s="2487"/>
      <c r="C7" s="2483" t="s">
        <v>1206</v>
      </c>
      <c r="D7" s="2483"/>
      <c r="E7" s="2483"/>
      <c r="F7" s="2483"/>
      <c r="G7" s="2483"/>
      <c r="H7" s="2483"/>
    </row>
    <row r="8" spans="1:8" ht="26.25" customHeight="1" x14ac:dyDescent="0.2">
      <c r="A8" s="2509" t="s">
        <v>1207</v>
      </c>
      <c r="B8" s="2510"/>
      <c r="C8" s="2515" t="s">
        <v>1208</v>
      </c>
      <c r="D8" s="2516"/>
      <c r="E8" s="2488" t="s">
        <v>1209</v>
      </c>
      <c r="F8" s="2489"/>
      <c r="G8" s="2490"/>
      <c r="H8" s="576"/>
    </row>
    <row r="9" spans="1:8" ht="26.25" customHeight="1" x14ac:dyDescent="0.2">
      <c r="A9" s="2511"/>
      <c r="B9" s="2512"/>
      <c r="C9" s="2479" t="s">
        <v>1210</v>
      </c>
      <c r="D9" s="2479"/>
      <c r="E9" s="2488" t="s">
        <v>1211</v>
      </c>
      <c r="F9" s="2489"/>
      <c r="G9" s="2490"/>
      <c r="H9" s="576"/>
    </row>
    <row r="10" spans="1:8" ht="26.25" customHeight="1" x14ac:dyDescent="0.2">
      <c r="A10" s="2511"/>
      <c r="B10" s="2512"/>
      <c r="C10" s="2479" t="s">
        <v>1212</v>
      </c>
      <c r="D10" s="2479"/>
      <c r="E10" s="2488" t="s">
        <v>1213</v>
      </c>
      <c r="F10" s="2489"/>
      <c r="G10" s="2490"/>
      <c r="H10" s="576"/>
    </row>
    <row r="11" spans="1:8" ht="26.25" customHeight="1" x14ac:dyDescent="0.2">
      <c r="A11" s="2511"/>
      <c r="B11" s="2512"/>
      <c r="C11" s="2479" t="s">
        <v>1214</v>
      </c>
      <c r="D11" s="2479"/>
      <c r="E11" s="2488" t="s">
        <v>1215</v>
      </c>
      <c r="F11" s="2489"/>
      <c r="G11" s="2490"/>
      <c r="H11" s="576"/>
    </row>
    <row r="12" spans="1:8" ht="26.25" customHeight="1" x14ac:dyDescent="0.2">
      <c r="A12" s="2513"/>
      <c r="B12" s="2514"/>
      <c r="C12" s="2479" t="s">
        <v>1216</v>
      </c>
      <c r="D12" s="2479"/>
      <c r="E12" s="2488" t="s">
        <v>1217</v>
      </c>
      <c r="F12" s="2489"/>
      <c r="G12" s="2490"/>
      <c r="H12" s="576"/>
    </row>
    <row r="13" spans="1:8" ht="14.25" customHeight="1" thickBot="1" x14ac:dyDescent="0.25">
      <c r="A13" s="577"/>
      <c r="B13" s="577"/>
      <c r="C13" s="577"/>
      <c r="D13" s="577"/>
      <c r="E13" s="577"/>
      <c r="F13" s="577"/>
      <c r="G13" s="575"/>
      <c r="H13" s="577"/>
    </row>
    <row r="14" spans="1:8" ht="45" customHeight="1" thickTop="1" x14ac:dyDescent="0.2">
      <c r="A14" s="2491" t="s">
        <v>1218</v>
      </c>
      <c r="B14" s="2492"/>
      <c r="C14" s="578" t="s">
        <v>1219</v>
      </c>
      <c r="D14" s="579"/>
      <c r="E14" s="580" t="s">
        <v>1</v>
      </c>
      <c r="F14" s="2497" t="s">
        <v>1220</v>
      </c>
      <c r="G14" s="2498"/>
      <c r="H14" s="2503" t="s">
        <v>1221</v>
      </c>
    </row>
    <row r="15" spans="1:8" ht="45" customHeight="1" x14ac:dyDescent="0.2">
      <c r="A15" s="2493"/>
      <c r="B15" s="2494"/>
      <c r="C15" s="578" t="s">
        <v>1222</v>
      </c>
      <c r="D15" s="581"/>
      <c r="E15" s="582" t="s">
        <v>1</v>
      </c>
      <c r="F15" s="2499"/>
      <c r="G15" s="2500"/>
      <c r="H15" s="2504"/>
    </row>
    <row r="16" spans="1:8" ht="45" customHeight="1" thickBot="1" x14ac:dyDescent="0.25">
      <c r="A16" s="2495"/>
      <c r="B16" s="2496"/>
      <c r="C16" s="583" t="s">
        <v>1223</v>
      </c>
      <c r="D16" s="584"/>
      <c r="E16" s="585" t="s">
        <v>1</v>
      </c>
      <c r="F16" s="2501"/>
      <c r="G16" s="2502"/>
      <c r="H16" s="2505"/>
    </row>
    <row r="17" spans="1:8" ht="21" customHeight="1" thickTop="1" x14ac:dyDescent="0.2">
      <c r="A17" s="575"/>
      <c r="B17" s="575"/>
      <c r="C17" s="575"/>
      <c r="D17" s="577"/>
      <c r="E17" s="577"/>
      <c r="F17" s="586"/>
      <c r="G17" s="586"/>
      <c r="H17" s="575"/>
    </row>
    <row r="18" spans="1:8" ht="45" customHeight="1" x14ac:dyDescent="0.2">
      <c r="A18" s="2491" t="s">
        <v>1224</v>
      </c>
      <c r="B18" s="2492"/>
      <c r="C18" s="587" t="s">
        <v>1225</v>
      </c>
      <c r="D18" s="588"/>
      <c r="E18" s="589" t="s">
        <v>1</v>
      </c>
      <c r="F18" s="2506" t="s">
        <v>1226</v>
      </c>
      <c r="G18" s="2506"/>
      <c r="H18" s="2507" t="s">
        <v>1227</v>
      </c>
    </row>
    <row r="19" spans="1:8" ht="51.75" customHeight="1" x14ac:dyDescent="0.2">
      <c r="A19" s="2495"/>
      <c r="B19" s="2496"/>
      <c r="C19" s="590" t="s">
        <v>1228</v>
      </c>
      <c r="D19" s="588"/>
      <c r="E19" s="589" t="s">
        <v>1</v>
      </c>
      <c r="F19" s="2506"/>
      <c r="G19" s="2506"/>
      <c r="H19" s="2508"/>
    </row>
    <row r="20" spans="1:8" ht="15" customHeight="1" x14ac:dyDescent="0.2">
      <c r="A20" s="591"/>
      <c r="B20" s="577"/>
      <c r="C20" s="577"/>
      <c r="D20" s="577"/>
      <c r="E20" s="577"/>
      <c r="F20" s="577"/>
      <c r="G20" s="577"/>
      <c r="H20" s="577"/>
    </row>
    <row r="21" spans="1:8" ht="57.75" customHeight="1" x14ac:dyDescent="0.2">
      <c r="A21" s="2508" t="s">
        <v>1160</v>
      </c>
      <c r="B21" s="2508"/>
      <c r="C21" s="2517" t="s">
        <v>1229</v>
      </c>
      <c r="D21" s="2518"/>
      <c r="E21" s="2518"/>
      <c r="F21" s="2518"/>
      <c r="G21" s="2518"/>
      <c r="H21" s="2519"/>
    </row>
    <row r="22" spans="1:8" ht="15" customHeight="1" x14ac:dyDescent="0.2">
      <c r="A22" s="539"/>
      <c r="B22" s="539"/>
      <c r="C22" s="539"/>
      <c r="D22" s="539"/>
      <c r="E22" s="539"/>
      <c r="F22" s="539"/>
      <c r="G22" s="539"/>
      <c r="H22" s="539"/>
    </row>
    <row r="23" spans="1:8" ht="52.5" customHeight="1" x14ac:dyDescent="0.2">
      <c r="A23" s="2520" t="s">
        <v>1230</v>
      </c>
      <c r="B23" s="2520"/>
      <c r="C23" s="2520"/>
      <c r="D23" s="2520"/>
      <c r="E23" s="2520"/>
      <c r="F23" s="2520"/>
      <c r="G23" s="2520"/>
      <c r="H23" s="2520"/>
    </row>
    <row r="24" spans="1:8" ht="39" customHeight="1" x14ac:dyDescent="0.2">
      <c r="A24" s="2520" t="s">
        <v>1231</v>
      </c>
      <c r="B24" s="2520"/>
      <c r="C24" s="2520"/>
      <c r="D24" s="2520"/>
      <c r="E24" s="2520"/>
      <c r="F24" s="2520"/>
      <c r="G24" s="2520"/>
      <c r="H24" s="2520"/>
    </row>
    <row r="25" spans="1:8" ht="38.25" customHeight="1" x14ac:dyDescent="0.2">
      <c r="A25" s="2520" t="s">
        <v>1232</v>
      </c>
      <c r="B25" s="2520"/>
      <c r="C25" s="2520"/>
      <c r="D25" s="2520"/>
      <c r="E25" s="2520"/>
      <c r="F25" s="2520"/>
      <c r="G25" s="2520"/>
      <c r="H25" s="2520"/>
    </row>
    <row r="26" spans="1:8" ht="19.5" customHeight="1" x14ac:dyDescent="0.2"/>
    <row r="27" spans="1:8" ht="19.5" customHeight="1" x14ac:dyDescent="0.2"/>
    <row r="28" spans="1:8" ht="19.5" customHeight="1" x14ac:dyDescent="0.2"/>
    <row r="31" spans="1:8" ht="17.25" customHeight="1" x14ac:dyDescent="0.2"/>
    <row r="32" spans="1:8" ht="17.25" customHeight="1" x14ac:dyDescent="0.2"/>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F2:H2"/>
    <mergeCell ref="A4:H4"/>
    <mergeCell ref="A6:B6"/>
    <mergeCell ref="C6:H6"/>
    <mergeCell ref="A7:B7"/>
    <mergeCell ref="C7:H7"/>
    <mergeCell ref="E12:G12"/>
    <mergeCell ref="A8:B12"/>
    <mergeCell ref="C8:D8"/>
    <mergeCell ref="E8:G8"/>
    <mergeCell ref="C9:D9"/>
    <mergeCell ref="E9:G9"/>
    <mergeCell ref="C10:D10"/>
    <mergeCell ref="E10:G10"/>
    <mergeCell ref="C11:D11"/>
  </mergeCells>
  <phoneticPr fontId="15"/>
  <conditionalFormatting sqref="C6:H6">
    <cfRule type="cellIs" dxfId="123" priority="3" operator="equal">
      <formula>""</formula>
    </cfRule>
  </conditionalFormatting>
  <conditionalFormatting sqref="D14:D16 D18:D19">
    <cfRule type="cellIs" dxfId="122" priority="1" operator="equal">
      <formula>""</formula>
    </cfRule>
  </conditionalFormatting>
  <conditionalFormatting sqref="F2:H2">
    <cfRule type="cellIs" dxfId="121" priority="4" operator="equal">
      <formula>"　　　年　　　月　　　日"</formula>
    </cfRule>
  </conditionalFormatting>
  <conditionalFormatting sqref="H8:H12">
    <cfRule type="cellIs" dxfId="120" priority="2" operator="equal">
      <formula>""</formula>
    </cfRule>
  </conditionalFormatting>
  <dataValidations count="1">
    <dataValidation type="list" allowBlank="1" showInputMessage="1" showErrorMessage="1" sqref="H8:H12" xr:uid="{00000000-0002-0000-3100-000000000000}">
      <formula1>"○"</formula1>
    </dataValidation>
  </dataValidations>
  <printOptions horizontalCentered="1" verticalCentered="1"/>
  <pageMargins left="0.39370078740157483" right="0.39370078740157483" top="0.27559055118110237" bottom="0.31496062992125984" header="0.31496062992125984" footer="0.31496062992125984"/>
  <pageSetup paperSize="9" scale="91" orientation="portrait" blackAndWhite="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H30"/>
  <sheetViews>
    <sheetView showGridLines="0" view="pageBreakPreview" zoomScaleNormal="75" zoomScaleSheetLayoutView="100" workbookViewId="0">
      <selection activeCell="AF23" sqref="AF23"/>
    </sheetView>
  </sheetViews>
  <sheetFormatPr defaultColWidth="9" defaultRowHeight="13.2" x14ac:dyDescent="0.2"/>
  <cols>
    <col min="1" max="1" width="9" style="46"/>
    <col min="2" max="2" width="11.109375" style="46" customWidth="1"/>
    <col min="3" max="6" width="9" style="46"/>
    <col min="7" max="8" width="11.44140625" style="46" customWidth="1"/>
    <col min="9" max="16384" width="9" style="46"/>
  </cols>
  <sheetData>
    <row r="1" spans="1:8" ht="15" customHeight="1" x14ac:dyDescent="0.2">
      <c r="G1" s="1615" t="s">
        <v>1164</v>
      </c>
      <c r="H1" s="1615"/>
    </row>
    <row r="2" spans="1:8" ht="8.25" customHeight="1" x14ac:dyDescent="0.2">
      <c r="G2" s="64"/>
      <c r="H2" s="64"/>
    </row>
    <row r="3" spans="1:8" s="564" customFormat="1" ht="24.75" customHeight="1" x14ac:dyDescent="0.2">
      <c r="A3" s="2395" t="s">
        <v>1233</v>
      </c>
      <c r="B3" s="2395"/>
      <c r="C3" s="2395"/>
      <c r="D3" s="2395"/>
      <c r="E3" s="2395"/>
      <c r="F3" s="2395"/>
      <c r="G3" s="2395"/>
      <c r="H3" s="2395"/>
    </row>
    <row r="4" spans="1:8" ht="10.5" customHeight="1" thickBot="1" x14ac:dyDescent="0.25"/>
    <row r="5" spans="1:8" ht="27.75" customHeight="1" thickBot="1" x14ac:dyDescent="0.25">
      <c r="A5" s="2396" t="s">
        <v>1166</v>
      </c>
      <c r="B5" s="2397"/>
      <c r="C5" s="2398"/>
      <c r="D5" s="2399"/>
      <c r="E5" s="2399"/>
      <c r="F5" s="2399"/>
      <c r="G5" s="2399"/>
      <c r="H5" s="2400"/>
    </row>
    <row r="6" spans="1:8" ht="27.75" customHeight="1" x14ac:dyDescent="0.2">
      <c r="A6" s="2396" t="s">
        <v>1167</v>
      </c>
      <c r="B6" s="2397"/>
      <c r="C6" s="2398"/>
      <c r="D6" s="2399"/>
      <c r="E6" s="2399"/>
      <c r="F6" s="2399"/>
      <c r="G6" s="2399"/>
      <c r="H6" s="2400"/>
    </row>
    <row r="7" spans="1:8" ht="27.75" customHeight="1" x14ac:dyDescent="0.2">
      <c r="A7" s="2401" t="s">
        <v>1168</v>
      </c>
      <c r="B7" s="2402"/>
      <c r="C7" s="2403"/>
      <c r="D7" s="2404"/>
      <c r="E7" s="2404"/>
      <c r="F7" s="2404"/>
      <c r="G7" s="2404"/>
      <c r="H7" s="2405"/>
    </row>
    <row r="8" spans="1:8" ht="27.75" customHeight="1" x14ac:dyDescent="0.2">
      <c r="A8" s="2401" t="s">
        <v>58</v>
      </c>
      <c r="B8" s="2402"/>
      <c r="C8" s="2403" t="s">
        <v>112</v>
      </c>
      <c r="D8" s="2406"/>
      <c r="E8" s="2406"/>
      <c r="F8" s="2406"/>
      <c r="G8" s="2406"/>
      <c r="H8" s="2407"/>
    </row>
    <row r="9" spans="1:8" ht="27.75" customHeight="1" x14ac:dyDescent="0.2">
      <c r="A9" s="2408" t="s">
        <v>1169</v>
      </c>
      <c r="B9" s="565" t="s">
        <v>722</v>
      </c>
      <c r="C9" s="2410"/>
      <c r="D9" s="2404"/>
      <c r="E9" s="2411"/>
      <c r="F9" s="2412" t="s">
        <v>1170</v>
      </c>
      <c r="G9" s="2414"/>
      <c r="H9" s="2415"/>
    </row>
    <row r="10" spans="1:8" ht="19.5" customHeight="1" x14ac:dyDescent="0.2">
      <c r="A10" s="2533"/>
      <c r="B10" s="565" t="s">
        <v>1171</v>
      </c>
      <c r="C10" s="2414"/>
      <c r="D10" s="2418"/>
      <c r="E10" s="2419"/>
      <c r="F10" s="2413"/>
      <c r="G10" s="2534"/>
      <c r="H10" s="2535"/>
    </row>
    <row r="11" spans="1:8" ht="19.5" customHeight="1" x14ac:dyDescent="0.2">
      <c r="A11" s="2521" t="s">
        <v>1234</v>
      </c>
      <c r="B11" s="2522"/>
      <c r="C11" s="295" t="s">
        <v>1219</v>
      </c>
      <c r="D11" s="592" t="s">
        <v>1235</v>
      </c>
      <c r="E11" s="592"/>
      <c r="F11" s="593" t="s">
        <v>1</v>
      </c>
      <c r="G11" s="2527"/>
      <c r="H11" s="2528"/>
    </row>
    <row r="12" spans="1:8" ht="19.5" customHeight="1" x14ac:dyDescent="0.2">
      <c r="A12" s="2523"/>
      <c r="B12" s="2524"/>
      <c r="C12" s="295" t="s">
        <v>1222</v>
      </c>
      <c r="D12" s="592" t="s">
        <v>1235</v>
      </c>
      <c r="E12" s="592"/>
      <c r="F12" s="593" t="s">
        <v>1</v>
      </c>
      <c r="G12" s="2529"/>
      <c r="H12" s="2530"/>
    </row>
    <row r="13" spans="1:8" ht="27.75" customHeight="1" thickBot="1" x14ac:dyDescent="0.25">
      <c r="A13" s="2525"/>
      <c r="B13" s="2526"/>
      <c r="C13" s="594" t="s">
        <v>1223</v>
      </c>
      <c r="D13" s="595" t="s">
        <v>1235</v>
      </c>
      <c r="E13" s="595"/>
      <c r="F13" s="596" t="s">
        <v>1</v>
      </c>
      <c r="G13" s="2531"/>
      <c r="H13" s="2532"/>
    </row>
    <row r="14" spans="1:8" ht="19.5" customHeight="1" x14ac:dyDescent="0.2">
      <c r="A14" s="597"/>
    </row>
    <row r="15" spans="1:8" ht="19.5" customHeight="1" x14ac:dyDescent="0.2">
      <c r="A15" s="568" t="s">
        <v>1189</v>
      </c>
    </row>
    <row r="16" spans="1:8" ht="19.5" customHeight="1" x14ac:dyDescent="0.2">
      <c r="A16" s="568" t="s">
        <v>1236</v>
      </c>
    </row>
    <row r="17" spans="1:1" ht="15" customHeight="1" x14ac:dyDescent="0.2">
      <c r="A17" s="568"/>
    </row>
    <row r="18" spans="1:1" ht="15" customHeight="1" x14ac:dyDescent="0.2">
      <c r="A18" s="568"/>
    </row>
    <row r="21" spans="1:1" ht="19.5" customHeight="1" x14ac:dyDescent="0.2"/>
    <row r="22" spans="1:1" ht="19.5" customHeight="1" x14ac:dyDescent="0.2"/>
    <row r="23" spans="1:1" ht="19.5" customHeight="1" x14ac:dyDescent="0.2"/>
    <row r="24" spans="1:1" ht="19.5" customHeight="1" x14ac:dyDescent="0.2"/>
    <row r="25" spans="1:1" ht="19.5" customHeight="1" x14ac:dyDescent="0.2"/>
    <row r="26" spans="1:1" ht="19.5" customHeight="1" x14ac:dyDescent="0.2"/>
    <row r="29" spans="1:1" ht="17.25" customHeight="1" x14ac:dyDescent="0.2"/>
    <row r="30" spans="1:1" ht="17.25" customHeight="1" x14ac:dyDescent="0.2"/>
  </sheetData>
  <mergeCells count="17">
    <mergeCell ref="A11:B13"/>
    <mergeCell ref="G11:H13"/>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5"/>
  <printOptions horizontalCentered="1"/>
  <pageMargins left="0.39370078740157483" right="0.39370078740157483" top="0.98425196850393704" bottom="0.47244094488188981" header="0.51181102362204722" footer="0.39370078740157483"/>
  <pageSetup paperSize="9" orientation="portrait" r:id="rId1"/>
  <headerFooter alignWithMargins="0">
    <oddHeader>&amp;R&amp;12（別紙７）</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pageSetUpPr fitToPage="1"/>
  </sheetPr>
  <dimension ref="A1:AM50"/>
  <sheetViews>
    <sheetView view="pageBreakPreview" zoomScale="120" zoomScaleNormal="100" workbookViewId="0">
      <selection activeCell="AF23" sqref="AF23"/>
    </sheetView>
  </sheetViews>
  <sheetFormatPr defaultColWidth="9.88671875" defaultRowHeight="21" customHeight="1" x14ac:dyDescent="0.2"/>
  <cols>
    <col min="1" max="1" width="9" style="599" customWidth="1"/>
    <col min="2" max="23" width="3" style="599" customWidth="1"/>
    <col min="24" max="24" width="6.33203125" style="599" customWidth="1"/>
    <col min="25" max="25" width="5" style="599" customWidth="1"/>
    <col min="26" max="37" width="3" style="599" customWidth="1"/>
    <col min="38" max="38" width="2.88671875" style="599" customWidth="1"/>
    <col min="39" max="39" width="10.21875" style="599" customWidth="1"/>
    <col min="40" max="40" width="2.88671875" style="599" customWidth="1"/>
    <col min="41" max="16384" width="9.88671875" style="599"/>
  </cols>
  <sheetData>
    <row r="1" spans="1:39" s="598" customFormat="1" ht="20.100000000000001" customHeight="1" x14ac:dyDescent="0.2"/>
    <row r="2" spans="1:39" s="598" customFormat="1" ht="20.100000000000001" customHeight="1" x14ac:dyDescent="0.2">
      <c r="AA2" s="2536" t="s">
        <v>1237</v>
      </c>
      <c r="AB2" s="2536"/>
      <c r="AC2" s="2536"/>
      <c r="AD2" s="2536"/>
      <c r="AE2" s="2536"/>
      <c r="AF2" s="2536"/>
      <c r="AG2" s="2536"/>
      <c r="AH2" s="2536"/>
      <c r="AI2" s="2536"/>
      <c r="AJ2" s="2536"/>
    </row>
    <row r="3" spans="1:39" s="598" customFormat="1" ht="20.100000000000001" customHeight="1" x14ac:dyDescent="0.2"/>
    <row r="4" spans="1:39" ht="21" customHeight="1" x14ac:dyDescent="0.2">
      <c r="B4" s="2537" t="s">
        <v>1238</v>
      </c>
      <c r="C4" s="2537"/>
      <c r="D4" s="2537"/>
      <c r="E4" s="2537"/>
      <c r="F4" s="2537"/>
      <c r="G4" s="2537"/>
      <c r="H4" s="2537"/>
      <c r="I4" s="2537"/>
      <c r="J4" s="2537"/>
      <c r="K4" s="2537"/>
      <c r="L4" s="2537"/>
      <c r="M4" s="2537"/>
      <c r="N4" s="2537"/>
      <c r="O4" s="2537"/>
      <c r="P4" s="2537"/>
      <c r="Q4" s="2537"/>
      <c r="R4" s="2537"/>
      <c r="S4" s="2537"/>
      <c r="T4" s="2537"/>
      <c r="U4" s="2537"/>
      <c r="V4" s="2537"/>
      <c r="W4" s="2537"/>
      <c r="X4" s="2537"/>
      <c r="Y4" s="2537"/>
      <c r="Z4" s="2537"/>
      <c r="AA4" s="2537"/>
      <c r="AB4" s="2537"/>
      <c r="AC4" s="2537"/>
      <c r="AD4" s="2537"/>
      <c r="AE4" s="2537"/>
      <c r="AF4" s="2537"/>
      <c r="AG4" s="2537"/>
      <c r="AH4" s="2537"/>
      <c r="AI4" s="2537"/>
      <c r="AJ4" s="2537"/>
    </row>
    <row r="5" spans="1:39" s="601" customFormat="1" ht="18" customHeight="1" x14ac:dyDescent="0.2">
      <c r="A5" s="600"/>
      <c r="B5" s="600"/>
      <c r="C5" s="600"/>
      <c r="D5" s="600"/>
      <c r="E5" s="600"/>
      <c r="F5" s="600"/>
      <c r="G5" s="600"/>
      <c r="H5" s="600"/>
    </row>
    <row r="6" spans="1:39" s="601" customFormat="1" ht="29.25" customHeight="1" x14ac:dyDescent="0.2">
      <c r="A6" s="600"/>
      <c r="B6" s="2538" t="s">
        <v>1134</v>
      </c>
      <c r="C6" s="2538"/>
      <c r="D6" s="2538"/>
      <c r="E6" s="2538"/>
      <c r="F6" s="2538"/>
      <c r="G6" s="2538"/>
      <c r="H6" s="2538"/>
      <c r="I6" s="2538"/>
      <c r="J6" s="2538"/>
      <c r="K6" s="2538"/>
      <c r="L6" s="2539"/>
      <c r="M6" s="2539"/>
      <c r="N6" s="2539"/>
      <c r="O6" s="2539"/>
      <c r="P6" s="2539"/>
      <c r="Q6" s="2539"/>
      <c r="R6" s="2539"/>
      <c r="S6" s="2539"/>
      <c r="T6" s="2539"/>
      <c r="U6" s="2539"/>
      <c r="V6" s="2539"/>
      <c r="W6" s="2539"/>
      <c r="X6" s="2539"/>
      <c r="Y6" s="2539"/>
      <c r="Z6" s="2539"/>
      <c r="AA6" s="2539"/>
      <c r="AB6" s="2539"/>
      <c r="AC6" s="2539"/>
      <c r="AD6" s="2539"/>
      <c r="AE6" s="2539"/>
      <c r="AF6" s="2539"/>
      <c r="AG6" s="2539"/>
      <c r="AH6" s="2539"/>
      <c r="AI6" s="2539"/>
      <c r="AJ6" s="2539"/>
    </row>
    <row r="7" spans="1:39" s="601" customFormat="1" ht="31.5" customHeight="1" x14ac:dyDescent="0.2">
      <c r="A7" s="600"/>
      <c r="B7" s="2538" t="s">
        <v>1135</v>
      </c>
      <c r="C7" s="2538"/>
      <c r="D7" s="2538"/>
      <c r="E7" s="2538"/>
      <c r="F7" s="2538"/>
      <c r="G7" s="2538"/>
      <c r="H7" s="2538"/>
      <c r="I7" s="2538"/>
      <c r="J7" s="2538"/>
      <c r="K7" s="2538"/>
      <c r="L7" s="2540"/>
      <c r="M7" s="2540"/>
      <c r="N7" s="2540"/>
      <c r="O7" s="2540"/>
      <c r="P7" s="2540"/>
      <c r="Q7" s="2540"/>
      <c r="R7" s="2540"/>
      <c r="S7" s="2540"/>
      <c r="T7" s="2540"/>
      <c r="U7" s="2540"/>
      <c r="V7" s="2540"/>
      <c r="W7" s="2540"/>
      <c r="X7" s="2540"/>
      <c r="Y7" s="2540"/>
      <c r="Z7" s="2541" t="s">
        <v>1239</v>
      </c>
      <c r="AA7" s="2541"/>
      <c r="AB7" s="2541"/>
      <c r="AC7" s="2541"/>
      <c r="AD7" s="2541"/>
      <c r="AE7" s="2541"/>
      <c r="AF7" s="2541"/>
      <c r="AG7" s="2542" t="s">
        <v>1240</v>
      </c>
      <c r="AH7" s="2542"/>
      <c r="AI7" s="2542"/>
      <c r="AJ7" s="2542"/>
    </row>
    <row r="8" spans="1:39" s="601" customFormat="1" ht="29.25" customHeight="1" x14ac:dyDescent="0.2">
      <c r="B8" s="2543" t="s">
        <v>1241</v>
      </c>
      <c r="C8" s="2543"/>
      <c r="D8" s="2543"/>
      <c r="E8" s="2543"/>
      <c r="F8" s="2543"/>
      <c r="G8" s="2543"/>
      <c r="H8" s="2543"/>
      <c r="I8" s="2543"/>
      <c r="J8" s="2543"/>
      <c r="K8" s="2543"/>
      <c r="L8" s="2539" t="s">
        <v>1242</v>
      </c>
      <c r="M8" s="2539"/>
      <c r="N8" s="2539"/>
      <c r="O8" s="2539"/>
      <c r="P8" s="2539"/>
      <c r="Q8" s="2539"/>
      <c r="R8" s="2539"/>
      <c r="S8" s="2539"/>
      <c r="T8" s="2539"/>
      <c r="U8" s="2539"/>
      <c r="V8" s="2539"/>
      <c r="W8" s="2539"/>
      <c r="X8" s="2539"/>
      <c r="Y8" s="2539"/>
      <c r="Z8" s="2539"/>
      <c r="AA8" s="2539"/>
      <c r="AB8" s="2539"/>
      <c r="AC8" s="2539"/>
      <c r="AD8" s="2539"/>
      <c r="AE8" s="2539"/>
      <c r="AF8" s="2539"/>
      <c r="AG8" s="2539"/>
      <c r="AH8" s="2539"/>
      <c r="AI8" s="2539"/>
      <c r="AJ8" s="2539"/>
    </row>
    <row r="9" spans="1:39" ht="9.75" customHeight="1" x14ac:dyDescent="0.2"/>
    <row r="10" spans="1:39" ht="21" customHeight="1" x14ac:dyDescent="0.2">
      <c r="B10" s="2544" t="s">
        <v>1140</v>
      </c>
      <c r="C10" s="2544"/>
      <c r="D10" s="2544"/>
      <c r="E10" s="2544"/>
      <c r="F10" s="2544"/>
      <c r="G10" s="2544"/>
      <c r="H10" s="2544"/>
      <c r="I10" s="2544"/>
      <c r="J10" s="2544"/>
      <c r="K10" s="2544"/>
      <c r="L10" s="2544"/>
      <c r="M10" s="2544"/>
      <c r="N10" s="2544"/>
      <c r="O10" s="2544"/>
      <c r="P10" s="2544"/>
      <c r="Q10" s="2544"/>
      <c r="R10" s="2544"/>
      <c r="S10" s="2544"/>
      <c r="T10" s="2544"/>
      <c r="U10" s="2544"/>
      <c r="V10" s="2544"/>
      <c r="W10" s="2544"/>
      <c r="X10" s="2544"/>
      <c r="Y10" s="2544"/>
      <c r="Z10" s="2544"/>
      <c r="AA10" s="2544"/>
      <c r="AB10" s="2544"/>
      <c r="AC10" s="2544"/>
      <c r="AD10" s="2544"/>
      <c r="AE10" s="2544"/>
      <c r="AF10" s="2544"/>
      <c r="AG10" s="2544"/>
      <c r="AH10" s="2544"/>
      <c r="AI10" s="2544"/>
      <c r="AJ10" s="2544"/>
    </row>
    <row r="11" spans="1:39" ht="21" customHeight="1" x14ac:dyDescent="0.2">
      <c r="B11" s="2545" t="s">
        <v>1243</v>
      </c>
      <c r="C11" s="2545"/>
      <c r="D11" s="2545"/>
      <c r="E11" s="2545"/>
      <c r="F11" s="2545"/>
      <c r="G11" s="2545"/>
      <c r="H11" s="2545"/>
      <c r="I11" s="2545"/>
      <c r="J11" s="2545"/>
      <c r="K11" s="2545"/>
      <c r="L11" s="2545"/>
      <c r="M11" s="2545"/>
      <c r="N11" s="2545"/>
      <c r="O11" s="2545"/>
      <c r="P11" s="2545"/>
      <c r="Q11" s="2545"/>
      <c r="R11" s="2545"/>
      <c r="S11" s="2546"/>
      <c r="T11" s="2546"/>
      <c r="U11" s="2546"/>
      <c r="V11" s="2546"/>
      <c r="W11" s="2546"/>
      <c r="X11" s="2546"/>
      <c r="Y11" s="2546"/>
      <c r="Z11" s="2546"/>
      <c r="AA11" s="2546"/>
      <c r="AB11" s="2546"/>
      <c r="AC11" s="602" t="s">
        <v>1142</v>
      </c>
      <c r="AD11" s="603"/>
      <c r="AE11" s="2547"/>
      <c r="AF11" s="2547"/>
      <c r="AG11" s="2547"/>
      <c r="AH11" s="2547"/>
      <c r="AI11" s="2547"/>
      <c r="AJ11" s="2547"/>
      <c r="AM11" s="604"/>
    </row>
    <row r="12" spans="1:39" ht="21" customHeight="1" thickBot="1" x14ac:dyDescent="0.25">
      <c r="B12" s="605"/>
      <c r="C12" s="2548" t="s">
        <v>1244</v>
      </c>
      <c r="D12" s="2548"/>
      <c r="E12" s="2548"/>
      <c r="F12" s="2548"/>
      <c r="G12" s="2548"/>
      <c r="H12" s="2548"/>
      <c r="I12" s="2548"/>
      <c r="J12" s="2548"/>
      <c r="K12" s="2548"/>
      <c r="L12" s="2548"/>
      <c r="M12" s="2548"/>
      <c r="N12" s="2548"/>
      <c r="O12" s="2548"/>
      <c r="P12" s="2548"/>
      <c r="Q12" s="2548"/>
      <c r="R12" s="2548"/>
      <c r="S12" s="2549">
        <f>ROUNDUP(S11*50%,1)</f>
        <v>0</v>
      </c>
      <c r="T12" s="2549"/>
      <c r="U12" s="2549"/>
      <c r="V12" s="2549"/>
      <c r="W12" s="2549"/>
      <c r="X12" s="2549"/>
      <c r="Y12" s="2549"/>
      <c r="Z12" s="2549"/>
      <c r="AA12" s="2549"/>
      <c r="AB12" s="2549"/>
      <c r="AC12" s="606" t="s">
        <v>1142</v>
      </c>
      <c r="AD12" s="606"/>
      <c r="AE12" s="2550"/>
      <c r="AF12" s="2550"/>
      <c r="AG12" s="2550"/>
      <c r="AH12" s="2550"/>
      <c r="AI12" s="2550"/>
      <c r="AJ12" s="2550"/>
    </row>
    <row r="13" spans="1:39" ht="21" customHeight="1" thickTop="1" x14ac:dyDescent="0.2">
      <c r="B13" s="2551" t="s">
        <v>1245</v>
      </c>
      <c r="C13" s="2551"/>
      <c r="D13" s="2551"/>
      <c r="E13" s="2551"/>
      <c r="F13" s="2551"/>
      <c r="G13" s="2551"/>
      <c r="H13" s="2551"/>
      <c r="I13" s="2551"/>
      <c r="J13" s="2551"/>
      <c r="K13" s="2551"/>
      <c r="L13" s="2551"/>
      <c r="M13" s="2551"/>
      <c r="N13" s="2551"/>
      <c r="O13" s="2551"/>
      <c r="P13" s="2551"/>
      <c r="Q13" s="2551"/>
      <c r="R13" s="2551"/>
      <c r="S13" s="2552" t="e">
        <f>ROUNDUP(AE25/L25,1)</f>
        <v>#DIV/0!</v>
      </c>
      <c r="T13" s="2552"/>
      <c r="U13" s="2552"/>
      <c r="V13" s="2552"/>
      <c r="W13" s="2552"/>
      <c r="X13" s="2552"/>
      <c r="Y13" s="2552"/>
      <c r="Z13" s="2552"/>
      <c r="AA13" s="2552"/>
      <c r="AB13" s="2552"/>
      <c r="AC13" s="607" t="s">
        <v>1142</v>
      </c>
      <c r="AD13" s="607"/>
      <c r="AE13" s="2553" t="s">
        <v>1246</v>
      </c>
      <c r="AF13" s="2553"/>
      <c r="AG13" s="2553"/>
      <c r="AH13" s="2553"/>
      <c r="AI13" s="2553"/>
      <c r="AJ13" s="2553"/>
    </row>
    <row r="14" spans="1:39" ht="21" customHeight="1" x14ac:dyDescent="0.2">
      <c r="B14" s="2554" t="s">
        <v>1247</v>
      </c>
      <c r="C14" s="2554"/>
      <c r="D14" s="2554"/>
      <c r="E14" s="2554"/>
      <c r="F14" s="2554"/>
      <c r="G14" s="2554"/>
      <c r="H14" s="2554"/>
      <c r="I14" s="2554"/>
      <c r="J14" s="2554"/>
      <c r="K14" s="2554"/>
      <c r="L14" s="2554" t="s">
        <v>1248</v>
      </c>
      <c r="M14" s="2554"/>
      <c r="N14" s="2554"/>
      <c r="O14" s="2554"/>
      <c r="P14" s="2554"/>
      <c r="Q14" s="2554"/>
      <c r="R14" s="2554"/>
      <c r="S14" s="2554"/>
      <c r="T14" s="2554"/>
      <c r="U14" s="2554"/>
      <c r="V14" s="2554"/>
      <c r="W14" s="2554"/>
      <c r="X14" s="2554"/>
      <c r="Y14" s="2554" t="s">
        <v>1249</v>
      </c>
      <c r="Z14" s="2554"/>
      <c r="AA14" s="2554"/>
      <c r="AB14" s="2554"/>
      <c r="AC14" s="2554"/>
      <c r="AD14" s="2554"/>
      <c r="AE14" s="2554" t="s">
        <v>1250</v>
      </c>
      <c r="AF14" s="2554"/>
      <c r="AG14" s="2554"/>
      <c r="AH14" s="2554"/>
      <c r="AI14" s="2554"/>
      <c r="AJ14" s="2554"/>
    </row>
    <row r="15" spans="1:39" ht="21" customHeight="1" x14ac:dyDescent="0.2">
      <c r="B15" s="608">
        <v>1</v>
      </c>
      <c r="C15" s="2555"/>
      <c r="D15" s="2555"/>
      <c r="E15" s="2555"/>
      <c r="F15" s="2555"/>
      <c r="G15" s="2555"/>
      <c r="H15" s="2555"/>
      <c r="I15" s="2555"/>
      <c r="J15" s="2555"/>
      <c r="K15" s="2555"/>
      <c r="L15" s="2555"/>
      <c r="M15" s="2555"/>
      <c r="N15" s="2555"/>
      <c r="O15" s="2555"/>
      <c r="P15" s="2555"/>
      <c r="Q15" s="2555"/>
      <c r="R15" s="2555"/>
      <c r="S15" s="2555"/>
      <c r="T15" s="2555"/>
      <c r="U15" s="2555"/>
      <c r="V15" s="2555"/>
      <c r="W15" s="2555"/>
      <c r="X15" s="2555"/>
      <c r="Y15" s="2555"/>
      <c r="Z15" s="2555"/>
      <c r="AA15" s="2555"/>
      <c r="AB15" s="2555"/>
      <c r="AC15" s="2555"/>
      <c r="AD15" s="2555"/>
      <c r="AE15" s="2555"/>
      <c r="AF15" s="2555"/>
      <c r="AG15" s="2555"/>
      <c r="AH15" s="2555"/>
      <c r="AI15" s="2555"/>
      <c r="AJ15" s="2555"/>
    </row>
    <row r="16" spans="1:39" ht="21" customHeight="1" x14ac:dyDescent="0.2">
      <c r="B16" s="608">
        <v>2</v>
      </c>
      <c r="C16" s="2555"/>
      <c r="D16" s="2555"/>
      <c r="E16" s="2555"/>
      <c r="F16" s="2555"/>
      <c r="G16" s="2555"/>
      <c r="H16" s="2555"/>
      <c r="I16" s="2555"/>
      <c r="J16" s="2555"/>
      <c r="K16" s="2555"/>
      <c r="L16" s="2555"/>
      <c r="M16" s="2555"/>
      <c r="N16" s="2555"/>
      <c r="O16" s="2555"/>
      <c r="P16" s="2555"/>
      <c r="Q16" s="2555"/>
      <c r="R16" s="2555"/>
      <c r="S16" s="2555"/>
      <c r="T16" s="2555"/>
      <c r="U16" s="2555"/>
      <c r="V16" s="2555"/>
      <c r="W16" s="2555"/>
      <c r="X16" s="2555"/>
      <c r="Y16" s="2555"/>
      <c r="Z16" s="2555"/>
      <c r="AA16" s="2555"/>
      <c r="AB16" s="2555"/>
      <c r="AC16" s="2555"/>
      <c r="AD16" s="2555"/>
      <c r="AE16" s="2555"/>
      <c r="AF16" s="2555"/>
      <c r="AG16" s="2555"/>
      <c r="AH16" s="2555"/>
      <c r="AI16" s="2555"/>
      <c r="AJ16" s="2555"/>
    </row>
    <row r="17" spans="2:36" ht="21" customHeight="1" x14ac:dyDescent="0.2">
      <c r="B17" s="608">
        <v>3</v>
      </c>
      <c r="C17" s="2555"/>
      <c r="D17" s="2555"/>
      <c r="E17" s="2555"/>
      <c r="F17" s="2555"/>
      <c r="G17" s="2555"/>
      <c r="H17" s="2555"/>
      <c r="I17" s="2555"/>
      <c r="J17" s="2555"/>
      <c r="K17" s="2555"/>
      <c r="L17" s="2555"/>
      <c r="M17" s="2555"/>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5"/>
    </row>
    <row r="18" spans="2:36" ht="21" customHeight="1" x14ac:dyDescent="0.2">
      <c r="B18" s="608">
        <v>4</v>
      </c>
      <c r="C18" s="2555"/>
      <c r="D18" s="2555"/>
      <c r="E18" s="2555"/>
      <c r="F18" s="2555"/>
      <c r="G18" s="2555"/>
      <c r="H18" s="2555"/>
      <c r="I18" s="2555"/>
      <c r="J18" s="2555"/>
      <c r="K18" s="2555"/>
      <c r="L18" s="2555"/>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row>
    <row r="19" spans="2:36" ht="21" customHeight="1" x14ac:dyDescent="0.2">
      <c r="B19" s="608">
        <v>5</v>
      </c>
      <c r="C19" s="2555"/>
      <c r="D19" s="2555"/>
      <c r="E19" s="2555"/>
      <c r="F19" s="2555"/>
      <c r="G19" s="2555"/>
      <c r="H19" s="2555"/>
      <c r="I19" s="2555"/>
      <c r="J19" s="2555"/>
      <c r="K19" s="2555"/>
      <c r="L19" s="2555"/>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row>
    <row r="20" spans="2:36" ht="21" customHeight="1" x14ac:dyDescent="0.2">
      <c r="B20" s="608">
        <v>6</v>
      </c>
      <c r="C20" s="2555"/>
      <c r="D20" s="2555"/>
      <c r="E20" s="2555"/>
      <c r="F20" s="2555"/>
      <c r="G20" s="2555"/>
      <c r="H20" s="2555"/>
      <c r="I20" s="2555"/>
      <c r="J20" s="2555"/>
      <c r="K20" s="2555"/>
      <c r="L20" s="2555"/>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row>
    <row r="21" spans="2:36" ht="21" customHeight="1" x14ac:dyDescent="0.2">
      <c r="B21" s="608">
        <v>7</v>
      </c>
      <c r="C21" s="2555"/>
      <c r="D21" s="2555"/>
      <c r="E21" s="2555"/>
      <c r="F21" s="2555"/>
      <c r="G21" s="2555"/>
      <c r="H21" s="2555"/>
      <c r="I21" s="2555"/>
      <c r="J21" s="2555"/>
      <c r="K21" s="2555"/>
      <c r="L21" s="2555"/>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row>
    <row r="22" spans="2:36" ht="21" customHeight="1" x14ac:dyDescent="0.2">
      <c r="B22" s="608">
        <v>8</v>
      </c>
      <c r="C22" s="2555"/>
      <c r="D22" s="2555"/>
      <c r="E22" s="2555"/>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row>
    <row r="23" spans="2:36" ht="21" customHeight="1" x14ac:dyDescent="0.2">
      <c r="B23" s="608">
        <v>9</v>
      </c>
      <c r="C23" s="2555"/>
      <c r="D23" s="2555"/>
      <c r="E23" s="2555"/>
      <c r="F23" s="2555"/>
      <c r="G23" s="2555"/>
      <c r="H23" s="2555"/>
      <c r="I23" s="2555"/>
      <c r="J23" s="2555"/>
      <c r="K23" s="2555"/>
      <c r="L23" s="2555"/>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row>
    <row r="24" spans="2:36" ht="21" customHeight="1" x14ac:dyDescent="0.2">
      <c r="B24" s="608">
        <v>10</v>
      </c>
      <c r="C24" s="2555"/>
      <c r="D24" s="2555"/>
      <c r="E24" s="2555"/>
      <c r="F24" s="2555"/>
      <c r="G24" s="2555"/>
      <c r="H24" s="2555"/>
      <c r="I24" s="2555"/>
      <c r="J24" s="2555"/>
      <c r="K24" s="2555"/>
      <c r="L24" s="2555"/>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row>
    <row r="25" spans="2:36" ht="21" customHeight="1" x14ac:dyDescent="0.2">
      <c r="B25" s="2556" t="s">
        <v>1251</v>
      </c>
      <c r="C25" s="2556"/>
      <c r="D25" s="2556"/>
      <c r="E25" s="2556"/>
      <c r="F25" s="2556"/>
      <c r="G25" s="2556"/>
      <c r="H25" s="2556"/>
      <c r="I25" s="2556"/>
      <c r="J25" s="2556"/>
      <c r="K25" s="2556"/>
      <c r="L25" s="2557"/>
      <c r="M25" s="2557"/>
      <c r="N25" s="2557"/>
      <c r="O25" s="2557"/>
      <c r="P25" s="2557"/>
      <c r="Q25" s="2558" t="s">
        <v>1252</v>
      </c>
      <c r="R25" s="2558"/>
      <c r="S25" s="2554" t="s">
        <v>1253</v>
      </c>
      <c r="T25" s="2554"/>
      <c r="U25" s="2554"/>
      <c r="V25" s="2554"/>
      <c r="W25" s="2554"/>
      <c r="X25" s="2554"/>
      <c r="Y25" s="2554"/>
      <c r="Z25" s="2554"/>
      <c r="AA25" s="2554"/>
      <c r="AB25" s="2554"/>
      <c r="AC25" s="2554"/>
      <c r="AD25" s="2554"/>
      <c r="AE25" s="2559">
        <f>SUM(AE15:AJ24)</f>
        <v>0</v>
      </c>
      <c r="AF25" s="2559"/>
      <c r="AG25" s="2559"/>
      <c r="AH25" s="2559"/>
      <c r="AI25" s="2559"/>
      <c r="AJ25" s="2559"/>
    </row>
    <row r="26" spans="2:36" ht="9" customHeight="1" x14ac:dyDescent="0.2">
      <c r="B26" s="609"/>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row>
    <row r="27" spans="2:36" ht="21" customHeight="1" x14ac:dyDescent="0.2">
      <c r="B27" s="2544" t="s">
        <v>1254</v>
      </c>
      <c r="C27" s="2544"/>
      <c r="D27" s="2544"/>
      <c r="E27" s="2544"/>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row>
    <row r="28" spans="2:36" ht="21" customHeight="1" thickBot="1" x14ac:dyDescent="0.25">
      <c r="B28" s="2560" t="s">
        <v>1255</v>
      </c>
      <c r="C28" s="2560"/>
      <c r="D28" s="2560"/>
      <c r="E28" s="2560"/>
      <c r="F28" s="2560"/>
      <c r="G28" s="2560"/>
      <c r="H28" s="2560"/>
      <c r="I28" s="2560"/>
      <c r="J28" s="2560"/>
      <c r="K28" s="2560"/>
      <c r="L28" s="2560"/>
      <c r="M28" s="2560"/>
      <c r="N28" s="2560"/>
      <c r="O28" s="2560"/>
      <c r="P28" s="2560"/>
      <c r="Q28" s="2560"/>
      <c r="R28" s="2560"/>
      <c r="S28" s="2549">
        <f>ROUNDUP(S11/40,1)</f>
        <v>0</v>
      </c>
      <c r="T28" s="2549"/>
      <c r="U28" s="2549"/>
      <c r="V28" s="2549"/>
      <c r="W28" s="2549"/>
      <c r="X28" s="2549"/>
      <c r="Y28" s="2549"/>
      <c r="Z28" s="2549"/>
      <c r="AA28" s="2549"/>
      <c r="AB28" s="2549"/>
      <c r="AC28" s="611" t="s">
        <v>1142</v>
      </c>
      <c r="AD28" s="612"/>
      <c r="AE28" s="2550"/>
      <c r="AF28" s="2550"/>
      <c r="AG28" s="2550"/>
      <c r="AH28" s="2550"/>
      <c r="AI28" s="2550"/>
      <c r="AJ28" s="2550"/>
    </row>
    <row r="29" spans="2:36" ht="21" customHeight="1" thickTop="1" x14ac:dyDescent="0.2">
      <c r="B29" s="2551" t="s">
        <v>1256</v>
      </c>
      <c r="C29" s="2551"/>
      <c r="D29" s="2551"/>
      <c r="E29" s="2551"/>
      <c r="F29" s="2551"/>
      <c r="G29" s="2551"/>
      <c r="H29" s="2551"/>
      <c r="I29" s="2551"/>
      <c r="J29" s="2551"/>
      <c r="K29" s="2551"/>
      <c r="L29" s="2551"/>
      <c r="M29" s="2551"/>
      <c r="N29" s="2551"/>
      <c r="O29" s="2551"/>
      <c r="P29" s="2551"/>
      <c r="Q29" s="2551"/>
      <c r="R29" s="2551"/>
      <c r="S29" s="2561"/>
      <c r="T29" s="2561"/>
      <c r="U29" s="2561"/>
      <c r="V29" s="2561"/>
      <c r="W29" s="2561"/>
      <c r="X29" s="2561"/>
      <c r="Y29" s="2561"/>
      <c r="Z29" s="2561"/>
      <c r="AA29" s="2561"/>
      <c r="AB29" s="2561"/>
      <c r="AC29" s="613" t="s">
        <v>1142</v>
      </c>
      <c r="AD29" s="614"/>
      <c r="AE29" s="2553" t="s">
        <v>1257</v>
      </c>
      <c r="AF29" s="2553"/>
      <c r="AG29" s="2553"/>
      <c r="AH29" s="2553"/>
      <c r="AI29" s="2553"/>
      <c r="AJ29" s="2553"/>
    </row>
    <row r="30" spans="2:36" ht="21" customHeight="1" x14ac:dyDescent="0.2">
      <c r="B30" s="2562" t="s">
        <v>1258</v>
      </c>
      <c r="C30" s="2562"/>
      <c r="D30" s="2562"/>
      <c r="E30" s="2562"/>
      <c r="F30" s="2562"/>
      <c r="G30" s="2562"/>
      <c r="H30" s="2562"/>
      <c r="I30" s="2562"/>
      <c r="J30" s="2562"/>
      <c r="K30" s="2562"/>
      <c r="L30" s="2562"/>
      <c r="M30" s="2562"/>
      <c r="N30" s="2562"/>
      <c r="O30" s="2562"/>
      <c r="P30" s="2562"/>
      <c r="Q30" s="2562"/>
      <c r="R30" s="2562"/>
      <c r="S30" s="2562" t="s">
        <v>1259</v>
      </c>
      <c r="T30" s="2562"/>
      <c r="U30" s="2562"/>
      <c r="V30" s="2562"/>
      <c r="W30" s="2562"/>
      <c r="X30" s="2562"/>
      <c r="Y30" s="2562"/>
      <c r="Z30" s="2562"/>
      <c r="AA30" s="2562"/>
      <c r="AB30" s="2562"/>
      <c r="AC30" s="2562"/>
      <c r="AD30" s="2562"/>
      <c r="AE30" s="2562"/>
      <c r="AF30" s="2562"/>
      <c r="AG30" s="2562"/>
      <c r="AH30" s="2562"/>
      <c r="AI30" s="2562"/>
      <c r="AJ30" s="2562"/>
    </row>
    <row r="31" spans="2:36" ht="21" customHeight="1" x14ac:dyDescent="0.2">
      <c r="B31" s="608">
        <v>1</v>
      </c>
      <c r="C31" s="2555"/>
      <c r="D31" s="2555"/>
      <c r="E31" s="2555"/>
      <c r="F31" s="2555"/>
      <c r="G31" s="2555"/>
      <c r="H31" s="2555"/>
      <c r="I31" s="2555"/>
      <c r="J31" s="2555"/>
      <c r="K31" s="2555"/>
      <c r="L31" s="2555"/>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row>
    <row r="32" spans="2:36" ht="21" customHeight="1" x14ac:dyDescent="0.2">
      <c r="B32" s="608">
        <v>2</v>
      </c>
      <c r="C32" s="2555"/>
      <c r="D32" s="2555"/>
      <c r="E32" s="2555"/>
      <c r="F32" s="2555"/>
      <c r="G32" s="2555"/>
      <c r="H32" s="2555"/>
      <c r="I32" s="2555"/>
      <c r="J32" s="2555"/>
      <c r="K32" s="2555"/>
      <c r="L32" s="2555"/>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row>
    <row r="33" spans="2:38" ht="21" customHeight="1" x14ac:dyDescent="0.2">
      <c r="B33" s="608">
        <v>3</v>
      </c>
      <c r="C33" s="2555"/>
      <c r="D33" s="2555"/>
      <c r="E33" s="2555"/>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row>
    <row r="34" spans="2:38" ht="8.25" customHeight="1" x14ac:dyDescent="0.2">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row>
    <row r="35" spans="2:38" ht="22.5" customHeight="1" x14ac:dyDescent="0.2">
      <c r="B35" s="2564" t="s">
        <v>1160</v>
      </c>
      <c r="C35" s="2564"/>
      <c r="D35" s="2564"/>
      <c r="E35" s="2564"/>
      <c r="F35" s="2564"/>
      <c r="G35" s="2564"/>
      <c r="H35" s="2565" t="s">
        <v>1260</v>
      </c>
      <c r="I35" s="2565"/>
      <c r="J35" s="2565"/>
      <c r="K35" s="2565"/>
      <c r="L35" s="2565"/>
      <c r="M35" s="2565"/>
      <c r="N35" s="2565"/>
      <c r="O35" s="2565"/>
      <c r="P35" s="2565"/>
      <c r="Q35" s="2565"/>
      <c r="R35" s="2565"/>
      <c r="S35" s="2565"/>
      <c r="T35" s="2565"/>
      <c r="U35" s="2565"/>
      <c r="V35" s="2565"/>
      <c r="W35" s="2565"/>
      <c r="X35" s="2565"/>
      <c r="Y35" s="2565"/>
      <c r="Z35" s="2565"/>
      <c r="AA35" s="2565"/>
      <c r="AB35" s="2565"/>
      <c r="AC35" s="2565"/>
      <c r="AD35" s="2565"/>
      <c r="AE35" s="2565"/>
      <c r="AF35" s="2565"/>
      <c r="AG35" s="2565"/>
      <c r="AH35" s="2565"/>
      <c r="AI35" s="2565"/>
      <c r="AJ35" s="2565"/>
    </row>
    <row r="36" spans="2:38" ht="8.25" customHeight="1" x14ac:dyDescent="0.2">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row>
    <row r="37" spans="2:38" ht="18.75" customHeight="1" x14ac:dyDescent="0.2">
      <c r="B37" s="2566" t="s">
        <v>1261</v>
      </c>
      <c r="C37" s="2566"/>
      <c r="D37" s="2566"/>
      <c r="E37" s="2566"/>
      <c r="F37" s="2566"/>
      <c r="G37" s="2566"/>
      <c r="H37" s="2566"/>
      <c r="I37" s="2566"/>
      <c r="J37" s="2566"/>
      <c r="K37" s="2566"/>
      <c r="L37" s="2566"/>
      <c r="M37" s="2566"/>
      <c r="N37" s="2566"/>
      <c r="O37" s="2566"/>
      <c r="P37" s="2566"/>
      <c r="Q37" s="2566"/>
      <c r="R37" s="2566"/>
      <c r="S37" s="2566"/>
      <c r="T37" s="2566"/>
      <c r="U37" s="2566"/>
      <c r="V37" s="2566"/>
      <c r="W37" s="2566"/>
      <c r="X37" s="2566"/>
      <c r="Y37" s="2566"/>
      <c r="Z37" s="2566"/>
      <c r="AA37" s="2566"/>
      <c r="AB37" s="2566"/>
      <c r="AC37" s="2566"/>
      <c r="AD37" s="2566"/>
      <c r="AE37" s="2566"/>
      <c r="AF37" s="2566"/>
      <c r="AG37" s="2566"/>
      <c r="AH37" s="2566"/>
      <c r="AI37" s="2566"/>
      <c r="AJ37" s="2566"/>
      <c r="AK37" s="2566"/>
      <c r="AL37" s="615"/>
    </row>
    <row r="38" spans="2:38" ht="18.75" customHeight="1" x14ac:dyDescent="0.2">
      <c r="B38" s="2566"/>
      <c r="C38" s="2566"/>
      <c r="D38" s="2566"/>
      <c r="E38" s="2566"/>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6"/>
      <c r="AK38" s="2566"/>
      <c r="AL38" s="615"/>
    </row>
    <row r="39" spans="2:38" ht="18.75" customHeight="1" x14ac:dyDescent="0.2">
      <c r="B39" s="2566"/>
      <c r="C39" s="2566"/>
      <c r="D39" s="2566"/>
      <c r="E39" s="2566"/>
      <c r="F39" s="2566"/>
      <c r="G39" s="2566"/>
      <c r="H39" s="2566"/>
      <c r="I39" s="2566"/>
      <c r="J39" s="2566"/>
      <c r="K39" s="2566"/>
      <c r="L39" s="2566"/>
      <c r="M39" s="2566"/>
      <c r="N39" s="2566"/>
      <c r="O39" s="2566"/>
      <c r="P39" s="2566"/>
      <c r="Q39" s="2566"/>
      <c r="R39" s="2566"/>
      <c r="S39" s="2566"/>
      <c r="T39" s="2566"/>
      <c r="U39" s="2566"/>
      <c r="V39" s="2566"/>
      <c r="W39" s="2566"/>
      <c r="X39" s="2566"/>
      <c r="Y39" s="2566"/>
      <c r="Z39" s="2566"/>
      <c r="AA39" s="2566"/>
      <c r="AB39" s="2566"/>
      <c r="AC39" s="2566"/>
      <c r="AD39" s="2566"/>
      <c r="AE39" s="2566"/>
      <c r="AF39" s="2566"/>
      <c r="AG39" s="2566"/>
      <c r="AH39" s="2566"/>
      <c r="AI39" s="2566"/>
      <c r="AJ39" s="2566"/>
      <c r="AK39" s="2566"/>
      <c r="AL39" s="615"/>
    </row>
    <row r="40" spans="2:38" ht="18.75" customHeight="1" x14ac:dyDescent="0.2">
      <c r="B40" s="2566"/>
      <c r="C40" s="2566"/>
      <c r="D40" s="2566"/>
      <c r="E40" s="2566"/>
      <c r="F40" s="2566"/>
      <c r="G40" s="2566"/>
      <c r="H40" s="2566"/>
      <c r="I40" s="2566"/>
      <c r="J40" s="2566"/>
      <c r="K40" s="2566"/>
      <c r="L40" s="2566"/>
      <c r="M40" s="2566"/>
      <c r="N40" s="2566"/>
      <c r="O40" s="2566"/>
      <c r="P40" s="2566"/>
      <c r="Q40" s="2566"/>
      <c r="R40" s="2566"/>
      <c r="S40" s="2566"/>
      <c r="T40" s="2566"/>
      <c r="U40" s="2566"/>
      <c r="V40" s="2566"/>
      <c r="W40" s="2566"/>
      <c r="X40" s="2566"/>
      <c r="Y40" s="2566"/>
      <c r="Z40" s="2566"/>
      <c r="AA40" s="2566"/>
      <c r="AB40" s="2566"/>
      <c r="AC40" s="2566"/>
      <c r="AD40" s="2566"/>
      <c r="AE40" s="2566"/>
      <c r="AF40" s="2566"/>
      <c r="AG40" s="2566"/>
      <c r="AH40" s="2566"/>
      <c r="AI40" s="2566"/>
      <c r="AJ40" s="2566"/>
      <c r="AK40" s="2566"/>
      <c r="AL40" s="615"/>
    </row>
    <row r="41" spans="2:38" ht="80.25" customHeight="1" x14ac:dyDescent="0.2">
      <c r="B41" s="2566"/>
      <c r="C41" s="2566"/>
      <c r="D41" s="2566"/>
      <c r="E41" s="2566"/>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6"/>
      <c r="AK41" s="2566"/>
      <c r="AL41" s="615"/>
    </row>
    <row r="42" spans="2:38" ht="15" customHeight="1" x14ac:dyDescent="0.2">
      <c r="B42" s="2563" t="s">
        <v>1262</v>
      </c>
      <c r="C42" s="2563"/>
      <c r="D42" s="2563"/>
      <c r="E42" s="2563"/>
      <c r="F42" s="2563"/>
      <c r="G42" s="2563"/>
      <c r="H42" s="2563"/>
      <c r="I42" s="2563"/>
      <c r="J42" s="2563"/>
      <c r="K42" s="2563"/>
      <c r="L42" s="2563"/>
      <c r="M42" s="2563"/>
      <c r="N42" s="2563"/>
      <c r="O42" s="2563"/>
      <c r="P42" s="2563"/>
      <c r="Q42" s="2563"/>
      <c r="R42" s="2563"/>
      <c r="S42" s="2563"/>
      <c r="T42" s="2563"/>
      <c r="U42" s="2563"/>
      <c r="V42" s="2563"/>
      <c r="W42" s="2563"/>
      <c r="X42" s="2563"/>
      <c r="Y42" s="2563"/>
      <c r="Z42" s="2563"/>
      <c r="AA42" s="2563"/>
      <c r="AB42" s="2563"/>
      <c r="AC42" s="2563"/>
      <c r="AD42" s="2563"/>
      <c r="AE42" s="2563"/>
      <c r="AF42" s="2563"/>
      <c r="AG42" s="2563"/>
      <c r="AH42" s="2563"/>
      <c r="AI42" s="2563"/>
      <c r="AJ42" s="2563"/>
      <c r="AK42" s="2563"/>
      <c r="AL42" s="615"/>
    </row>
    <row r="43" spans="2:38" ht="15" customHeight="1" x14ac:dyDescent="0.2">
      <c r="B43" s="2563"/>
      <c r="C43" s="2563"/>
      <c r="D43" s="2563"/>
      <c r="E43" s="2563"/>
      <c r="F43" s="2563"/>
      <c r="G43" s="2563"/>
      <c r="H43" s="2563"/>
      <c r="I43" s="2563"/>
      <c r="J43" s="2563"/>
      <c r="K43" s="2563"/>
      <c r="L43" s="2563"/>
      <c r="M43" s="2563"/>
      <c r="N43" s="2563"/>
      <c r="O43" s="2563"/>
      <c r="P43" s="2563"/>
      <c r="Q43" s="2563"/>
      <c r="R43" s="2563"/>
      <c r="S43" s="2563"/>
      <c r="T43" s="2563"/>
      <c r="U43" s="2563"/>
      <c r="V43" s="2563"/>
      <c r="W43" s="2563"/>
      <c r="X43" s="2563"/>
      <c r="Y43" s="2563"/>
      <c r="Z43" s="2563"/>
      <c r="AA43" s="2563"/>
      <c r="AB43" s="2563"/>
      <c r="AC43" s="2563"/>
      <c r="AD43" s="2563"/>
      <c r="AE43" s="2563"/>
      <c r="AF43" s="2563"/>
      <c r="AG43" s="2563"/>
      <c r="AH43" s="2563"/>
      <c r="AI43" s="2563"/>
      <c r="AJ43" s="2563"/>
      <c r="AK43" s="2563"/>
      <c r="AL43" s="615"/>
    </row>
    <row r="44" spans="2:38" ht="15" customHeight="1" x14ac:dyDescent="0.2">
      <c r="B44" s="2563"/>
      <c r="C44" s="2563"/>
      <c r="D44" s="2563"/>
      <c r="E44" s="2563"/>
      <c r="F44" s="2563"/>
      <c r="G44" s="2563"/>
      <c r="H44" s="2563"/>
      <c r="I44" s="2563"/>
      <c r="J44" s="2563"/>
      <c r="K44" s="2563"/>
      <c r="L44" s="2563"/>
      <c r="M44" s="2563"/>
      <c r="N44" s="2563"/>
      <c r="O44" s="2563"/>
      <c r="P44" s="2563"/>
      <c r="Q44" s="2563"/>
      <c r="R44" s="2563"/>
      <c r="S44" s="2563"/>
      <c r="T44" s="2563"/>
      <c r="U44" s="2563"/>
      <c r="V44" s="2563"/>
      <c r="W44" s="2563"/>
      <c r="X44" s="2563"/>
      <c r="Y44" s="2563"/>
      <c r="Z44" s="2563"/>
      <c r="AA44" s="2563"/>
      <c r="AB44" s="2563"/>
      <c r="AC44" s="2563"/>
      <c r="AD44" s="2563"/>
      <c r="AE44" s="2563"/>
      <c r="AF44" s="2563"/>
      <c r="AG44" s="2563"/>
      <c r="AH44" s="2563"/>
      <c r="AI44" s="2563"/>
      <c r="AJ44" s="2563"/>
      <c r="AK44" s="2563"/>
      <c r="AL44" s="615"/>
    </row>
    <row r="45" spans="2:38" ht="15" customHeight="1" x14ac:dyDescent="0.2">
      <c r="B45" s="2563"/>
      <c r="C45" s="2563"/>
      <c r="D45" s="2563"/>
      <c r="E45" s="2563"/>
      <c r="F45" s="2563"/>
      <c r="G45" s="2563"/>
      <c r="H45" s="2563"/>
      <c r="I45" s="2563"/>
      <c r="J45" s="2563"/>
      <c r="K45" s="2563"/>
      <c r="L45" s="2563"/>
      <c r="M45" s="2563"/>
      <c r="N45" s="2563"/>
      <c r="O45" s="2563"/>
      <c r="P45" s="2563"/>
      <c r="Q45" s="2563"/>
      <c r="R45" s="2563"/>
      <c r="S45" s="2563"/>
      <c r="T45" s="2563"/>
      <c r="U45" s="2563"/>
      <c r="V45" s="2563"/>
      <c r="W45" s="2563"/>
      <c r="X45" s="2563"/>
      <c r="Y45" s="2563"/>
      <c r="Z45" s="2563"/>
      <c r="AA45" s="2563"/>
      <c r="AB45" s="2563"/>
      <c r="AC45" s="2563"/>
      <c r="AD45" s="2563"/>
      <c r="AE45" s="2563"/>
      <c r="AF45" s="2563"/>
      <c r="AG45" s="2563"/>
      <c r="AH45" s="2563"/>
      <c r="AI45" s="2563"/>
      <c r="AJ45" s="2563"/>
      <c r="AK45" s="2563"/>
      <c r="AL45" s="615"/>
    </row>
    <row r="46" spans="2:38" ht="37.5" customHeight="1" x14ac:dyDescent="0.2">
      <c r="B46" s="2563"/>
      <c r="C46" s="2563"/>
      <c r="D46" s="2563"/>
      <c r="E46" s="2563"/>
      <c r="F46" s="2563"/>
      <c r="G46" s="2563"/>
      <c r="H46" s="2563"/>
      <c r="I46" s="2563"/>
      <c r="J46" s="2563"/>
      <c r="K46" s="2563"/>
      <c r="L46" s="2563"/>
      <c r="M46" s="2563"/>
      <c r="N46" s="2563"/>
      <c r="O46" s="2563"/>
      <c r="P46" s="2563"/>
      <c r="Q46" s="2563"/>
      <c r="R46" s="2563"/>
      <c r="S46" s="2563"/>
      <c r="T46" s="2563"/>
      <c r="U46" s="2563"/>
      <c r="V46" s="2563"/>
      <c r="W46" s="2563"/>
      <c r="X46" s="2563"/>
      <c r="Y46" s="2563"/>
      <c r="Z46" s="2563"/>
      <c r="AA46" s="2563"/>
      <c r="AB46" s="2563"/>
      <c r="AC46" s="2563"/>
      <c r="AD46" s="2563"/>
      <c r="AE46" s="2563"/>
      <c r="AF46" s="2563"/>
      <c r="AG46" s="2563"/>
      <c r="AH46" s="2563"/>
      <c r="AI46" s="2563"/>
      <c r="AJ46" s="2563"/>
      <c r="AK46" s="2563"/>
      <c r="AL46" s="615"/>
    </row>
    <row r="47" spans="2:38" s="616" customFormat="1" ht="36.75" customHeight="1" x14ac:dyDescent="0.2">
      <c r="B47" s="2563" t="s">
        <v>1263</v>
      </c>
      <c r="C47" s="2563"/>
      <c r="D47" s="2563"/>
      <c r="E47" s="2563"/>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3"/>
      <c r="AK47" s="2563"/>
    </row>
    <row r="48" spans="2:38" s="616" customFormat="1" ht="36" customHeight="1" x14ac:dyDescent="0.2">
      <c r="B48" s="2563" t="s">
        <v>1264</v>
      </c>
      <c r="C48" s="2563"/>
      <c r="D48" s="2563"/>
      <c r="E48" s="2563"/>
      <c r="F48" s="2563"/>
      <c r="G48" s="2563"/>
      <c r="H48" s="2563"/>
      <c r="I48" s="2563"/>
      <c r="J48" s="2563"/>
      <c r="K48" s="2563"/>
      <c r="L48" s="2563"/>
      <c r="M48" s="2563"/>
      <c r="N48" s="2563"/>
      <c r="O48" s="2563"/>
      <c r="P48" s="2563"/>
      <c r="Q48" s="2563"/>
      <c r="R48" s="2563"/>
      <c r="S48" s="2563"/>
      <c r="T48" s="2563"/>
      <c r="U48" s="2563"/>
      <c r="V48" s="2563"/>
      <c r="W48" s="2563"/>
      <c r="X48" s="2563"/>
      <c r="Y48" s="2563"/>
      <c r="Z48" s="2563"/>
      <c r="AA48" s="2563"/>
      <c r="AB48" s="2563"/>
      <c r="AC48" s="2563"/>
      <c r="AD48" s="2563"/>
      <c r="AE48" s="2563"/>
      <c r="AF48" s="2563"/>
      <c r="AG48" s="2563"/>
      <c r="AH48" s="2563"/>
      <c r="AI48" s="2563"/>
      <c r="AJ48" s="2563"/>
      <c r="AK48" s="2563"/>
    </row>
    <row r="49" spans="2:37" s="616" customFormat="1" ht="21" customHeight="1" x14ac:dyDescent="0.2">
      <c r="B49" s="616" t="s">
        <v>1163</v>
      </c>
      <c r="AK49" s="617"/>
    </row>
    <row r="50" spans="2:37" s="616" customFormat="1" ht="21" customHeight="1" x14ac:dyDescent="0.2">
      <c r="B50" s="616" t="s">
        <v>1163</v>
      </c>
      <c r="AK50" s="61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5"/>
  <pageMargins left="0.23622047244094491" right="0.23622047244094491" top="0.15748031496062992" bottom="0.31496062992125984" header="0.51181102362204722" footer="0.51181102362204722"/>
  <pageSetup paperSize="9" scale="81" firstPageNumber="0" orientation="portrait" cellComments="atEnd"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pageSetUpPr fitToPage="1"/>
  </sheetPr>
  <dimension ref="A1:AM50"/>
  <sheetViews>
    <sheetView view="pageBreakPreview" zoomScale="91" zoomScaleNormal="100" workbookViewId="0">
      <selection activeCell="AF23" sqref="AF23"/>
    </sheetView>
  </sheetViews>
  <sheetFormatPr defaultColWidth="9.88671875" defaultRowHeight="21" customHeight="1" x14ac:dyDescent="0.2"/>
  <cols>
    <col min="1" max="1" width="9" style="598" customWidth="1"/>
    <col min="2" max="23" width="3" style="598" customWidth="1"/>
    <col min="24" max="24" width="6.33203125" style="598" customWidth="1"/>
    <col min="25" max="25" width="5" style="598" customWidth="1"/>
    <col min="26" max="37" width="3" style="598" customWidth="1"/>
    <col min="38" max="38" width="2.88671875" style="598" customWidth="1"/>
    <col min="39" max="39" width="10.21875" style="598" customWidth="1"/>
    <col min="40" max="40" width="2.88671875" style="598" customWidth="1"/>
    <col min="41" max="16384" width="9.88671875" style="598"/>
  </cols>
  <sheetData>
    <row r="1" spans="1:39" ht="20.100000000000001" customHeight="1" x14ac:dyDescent="0.2"/>
    <row r="2" spans="1:39" ht="20.100000000000001" customHeight="1" x14ac:dyDescent="0.2">
      <c r="AA2" s="2536" t="s">
        <v>1237</v>
      </c>
      <c r="AB2" s="2536"/>
      <c r="AC2" s="2536"/>
      <c r="AD2" s="2536"/>
      <c r="AE2" s="2536"/>
      <c r="AF2" s="2536"/>
      <c r="AG2" s="2536"/>
      <c r="AH2" s="2536"/>
      <c r="AI2" s="2536"/>
      <c r="AJ2" s="2536"/>
    </row>
    <row r="3" spans="1:39" ht="20.100000000000001" customHeight="1" x14ac:dyDescent="0.2"/>
    <row r="4" spans="1:39" ht="20.100000000000001" customHeight="1" x14ac:dyDescent="0.2">
      <c r="A4" s="599"/>
      <c r="B4" s="2537" t="s">
        <v>1265</v>
      </c>
      <c r="C4" s="2537"/>
      <c r="D4" s="2537"/>
      <c r="E4" s="2537"/>
      <c r="F4" s="2537"/>
      <c r="G4" s="2537"/>
      <c r="H4" s="2537"/>
      <c r="I4" s="2537"/>
      <c r="J4" s="2537"/>
      <c r="K4" s="2537"/>
      <c r="L4" s="2537"/>
      <c r="M4" s="2537"/>
      <c r="N4" s="2537"/>
      <c r="O4" s="2537"/>
      <c r="P4" s="2537"/>
      <c r="Q4" s="2537"/>
      <c r="R4" s="2537"/>
      <c r="S4" s="2537"/>
      <c r="T4" s="2537"/>
      <c r="U4" s="2537"/>
      <c r="V4" s="2537"/>
      <c r="W4" s="2537"/>
      <c r="X4" s="2537"/>
      <c r="Y4" s="2537"/>
      <c r="Z4" s="2537"/>
      <c r="AA4" s="2537"/>
      <c r="AB4" s="2537"/>
      <c r="AC4" s="2537"/>
      <c r="AD4" s="2537"/>
      <c r="AE4" s="2537"/>
      <c r="AF4" s="2537"/>
      <c r="AG4" s="2537"/>
      <c r="AH4" s="2537"/>
      <c r="AI4" s="2537"/>
      <c r="AJ4" s="2537"/>
      <c r="AK4" s="599"/>
    </row>
    <row r="5" spans="1:39" s="618" customFormat="1" ht="20.100000000000001" customHeight="1" x14ac:dyDescent="0.2">
      <c r="A5" s="600"/>
      <c r="B5" s="600"/>
      <c r="C5" s="600"/>
      <c r="D5" s="600"/>
      <c r="E5" s="600"/>
      <c r="F5" s="600"/>
      <c r="G5" s="600"/>
      <c r="H5" s="600"/>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row>
    <row r="6" spans="1:39" s="618" customFormat="1" ht="29.25" customHeight="1" x14ac:dyDescent="0.2">
      <c r="A6" s="600"/>
      <c r="B6" s="2538" t="s">
        <v>1134</v>
      </c>
      <c r="C6" s="2538"/>
      <c r="D6" s="2538"/>
      <c r="E6" s="2538"/>
      <c r="F6" s="2538"/>
      <c r="G6" s="2538"/>
      <c r="H6" s="2538"/>
      <c r="I6" s="2538"/>
      <c r="J6" s="2538"/>
      <c r="K6" s="2538"/>
      <c r="L6" s="2539"/>
      <c r="M6" s="2539"/>
      <c r="N6" s="2539"/>
      <c r="O6" s="2539"/>
      <c r="P6" s="2539"/>
      <c r="Q6" s="2539"/>
      <c r="R6" s="2539"/>
      <c r="S6" s="2539"/>
      <c r="T6" s="2539"/>
      <c r="U6" s="2539"/>
      <c r="V6" s="2539"/>
      <c r="W6" s="2539"/>
      <c r="X6" s="2539"/>
      <c r="Y6" s="2539"/>
      <c r="Z6" s="2539"/>
      <c r="AA6" s="2539"/>
      <c r="AB6" s="2539"/>
      <c r="AC6" s="2539"/>
      <c r="AD6" s="2539"/>
      <c r="AE6" s="2539"/>
      <c r="AF6" s="2539"/>
      <c r="AG6" s="2539"/>
      <c r="AH6" s="2539"/>
      <c r="AI6" s="2539"/>
      <c r="AJ6" s="2539"/>
      <c r="AK6" s="601"/>
    </row>
    <row r="7" spans="1:39" s="618" customFormat="1" ht="31.5" customHeight="1" x14ac:dyDescent="0.2">
      <c r="A7" s="600"/>
      <c r="B7" s="2538" t="s">
        <v>1135</v>
      </c>
      <c r="C7" s="2538"/>
      <c r="D7" s="2538"/>
      <c r="E7" s="2538"/>
      <c r="F7" s="2538"/>
      <c r="G7" s="2538"/>
      <c r="H7" s="2538"/>
      <c r="I7" s="2538"/>
      <c r="J7" s="2538"/>
      <c r="K7" s="2538"/>
      <c r="L7" s="2540"/>
      <c r="M7" s="2540"/>
      <c r="N7" s="2540"/>
      <c r="O7" s="2540"/>
      <c r="P7" s="2540"/>
      <c r="Q7" s="2540"/>
      <c r="R7" s="2540"/>
      <c r="S7" s="2540"/>
      <c r="T7" s="2540"/>
      <c r="U7" s="2540"/>
      <c r="V7" s="2540"/>
      <c r="W7" s="2540"/>
      <c r="X7" s="2540"/>
      <c r="Y7" s="2540"/>
      <c r="Z7" s="2541" t="s">
        <v>1239</v>
      </c>
      <c r="AA7" s="2541"/>
      <c r="AB7" s="2541"/>
      <c r="AC7" s="2541"/>
      <c r="AD7" s="2541"/>
      <c r="AE7" s="2541"/>
      <c r="AF7" s="2541"/>
      <c r="AG7" s="2542" t="s">
        <v>1266</v>
      </c>
      <c r="AH7" s="2542"/>
      <c r="AI7" s="2542"/>
      <c r="AJ7" s="2542"/>
      <c r="AK7" s="601"/>
    </row>
    <row r="8" spans="1:39" s="618" customFormat="1" ht="29.25" customHeight="1" x14ac:dyDescent="0.2">
      <c r="A8" s="601"/>
      <c r="B8" s="2543" t="s">
        <v>1241</v>
      </c>
      <c r="C8" s="2543"/>
      <c r="D8" s="2543"/>
      <c r="E8" s="2543"/>
      <c r="F8" s="2543"/>
      <c r="G8" s="2543"/>
      <c r="H8" s="2543"/>
      <c r="I8" s="2543"/>
      <c r="J8" s="2543"/>
      <c r="K8" s="2543"/>
      <c r="L8" s="2539" t="s">
        <v>1242</v>
      </c>
      <c r="M8" s="2539"/>
      <c r="N8" s="2539"/>
      <c r="O8" s="2539"/>
      <c r="P8" s="2539"/>
      <c r="Q8" s="2539"/>
      <c r="R8" s="2539"/>
      <c r="S8" s="2539"/>
      <c r="T8" s="2539"/>
      <c r="U8" s="2539"/>
      <c r="V8" s="2539"/>
      <c r="W8" s="2539"/>
      <c r="X8" s="2539"/>
      <c r="Y8" s="2539"/>
      <c r="Z8" s="2539"/>
      <c r="AA8" s="2539"/>
      <c r="AB8" s="2539"/>
      <c r="AC8" s="2539"/>
      <c r="AD8" s="2539"/>
      <c r="AE8" s="2539"/>
      <c r="AF8" s="2539"/>
      <c r="AG8" s="2539"/>
      <c r="AH8" s="2539"/>
      <c r="AI8" s="2539"/>
      <c r="AJ8" s="2539"/>
      <c r="AK8" s="601"/>
    </row>
    <row r="9" spans="1:39" ht="9.75" customHeight="1" x14ac:dyDescent="0.2">
      <c r="A9" s="599"/>
      <c r="B9" s="599"/>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row>
    <row r="10" spans="1:39" ht="21" customHeight="1" x14ac:dyDescent="0.2">
      <c r="A10" s="599"/>
      <c r="B10" s="2544" t="s">
        <v>1140</v>
      </c>
      <c r="C10" s="2544"/>
      <c r="D10" s="2544"/>
      <c r="E10" s="2544"/>
      <c r="F10" s="2544"/>
      <c r="G10" s="2544"/>
      <c r="H10" s="2544"/>
      <c r="I10" s="2544"/>
      <c r="J10" s="2544"/>
      <c r="K10" s="2544"/>
      <c r="L10" s="2544"/>
      <c r="M10" s="2544"/>
      <c r="N10" s="2544"/>
      <c r="O10" s="2544"/>
      <c r="P10" s="2544"/>
      <c r="Q10" s="2544"/>
      <c r="R10" s="2544"/>
      <c r="S10" s="2544"/>
      <c r="T10" s="2544"/>
      <c r="U10" s="2544"/>
      <c r="V10" s="2544"/>
      <c r="W10" s="2544"/>
      <c r="X10" s="2544"/>
      <c r="Y10" s="2544"/>
      <c r="Z10" s="2544"/>
      <c r="AA10" s="2544"/>
      <c r="AB10" s="2544"/>
      <c r="AC10" s="2544"/>
      <c r="AD10" s="2544"/>
      <c r="AE10" s="2544"/>
      <c r="AF10" s="2544"/>
      <c r="AG10" s="2544"/>
      <c r="AH10" s="2544"/>
      <c r="AI10" s="2544"/>
      <c r="AJ10" s="2544"/>
      <c r="AK10" s="599"/>
    </row>
    <row r="11" spans="1:39" ht="21" customHeight="1" x14ac:dyDescent="0.2">
      <c r="A11" s="599"/>
      <c r="B11" s="2545" t="s">
        <v>1243</v>
      </c>
      <c r="C11" s="2545"/>
      <c r="D11" s="2545"/>
      <c r="E11" s="2545"/>
      <c r="F11" s="2545"/>
      <c r="G11" s="2545"/>
      <c r="H11" s="2545"/>
      <c r="I11" s="2545"/>
      <c r="J11" s="2545"/>
      <c r="K11" s="2545"/>
      <c r="L11" s="2545"/>
      <c r="M11" s="2545"/>
      <c r="N11" s="2545"/>
      <c r="O11" s="2545"/>
      <c r="P11" s="2545"/>
      <c r="Q11" s="2545"/>
      <c r="R11" s="2545"/>
      <c r="S11" s="2546"/>
      <c r="T11" s="2546"/>
      <c r="U11" s="2546"/>
      <c r="V11" s="2546"/>
      <c r="W11" s="2546"/>
      <c r="X11" s="2546"/>
      <c r="Y11" s="2546"/>
      <c r="Z11" s="2546"/>
      <c r="AA11" s="2546"/>
      <c r="AB11" s="2546"/>
      <c r="AC11" s="602" t="s">
        <v>1142</v>
      </c>
      <c r="AD11" s="603"/>
      <c r="AE11" s="2547"/>
      <c r="AF11" s="2547"/>
      <c r="AG11" s="2547"/>
      <c r="AH11" s="2547"/>
      <c r="AI11" s="2547"/>
      <c r="AJ11" s="2547"/>
      <c r="AK11" s="599"/>
      <c r="AM11" s="619"/>
    </row>
    <row r="12" spans="1:39" ht="21" customHeight="1" thickBot="1" x14ac:dyDescent="0.25">
      <c r="A12" s="599"/>
      <c r="B12" s="605"/>
      <c r="C12" s="2548" t="s">
        <v>1267</v>
      </c>
      <c r="D12" s="2548"/>
      <c r="E12" s="2548"/>
      <c r="F12" s="2548"/>
      <c r="G12" s="2548"/>
      <c r="H12" s="2548"/>
      <c r="I12" s="2548"/>
      <c r="J12" s="2548"/>
      <c r="K12" s="2548"/>
      <c r="L12" s="2548"/>
      <c r="M12" s="2548"/>
      <c r="N12" s="2548"/>
      <c r="O12" s="2548"/>
      <c r="P12" s="2548"/>
      <c r="Q12" s="2548"/>
      <c r="R12" s="2548"/>
      <c r="S12" s="2549">
        <f>ROUNDUP(S11*30%,1)</f>
        <v>0</v>
      </c>
      <c r="T12" s="2549"/>
      <c r="U12" s="2549"/>
      <c r="V12" s="2549"/>
      <c r="W12" s="2549"/>
      <c r="X12" s="2549"/>
      <c r="Y12" s="2549"/>
      <c r="Z12" s="2549"/>
      <c r="AA12" s="2549"/>
      <c r="AB12" s="2549"/>
      <c r="AC12" s="606" t="s">
        <v>1142</v>
      </c>
      <c r="AD12" s="606"/>
      <c r="AE12" s="2550"/>
      <c r="AF12" s="2550"/>
      <c r="AG12" s="2550"/>
      <c r="AH12" s="2550"/>
      <c r="AI12" s="2550"/>
      <c r="AJ12" s="2550"/>
      <c r="AK12" s="599"/>
    </row>
    <row r="13" spans="1:39" ht="21" customHeight="1" thickTop="1" x14ac:dyDescent="0.2">
      <c r="A13" s="599"/>
      <c r="B13" s="2551" t="s">
        <v>1245</v>
      </c>
      <c r="C13" s="2551"/>
      <c r="D13" s="2551"/>
      <c r="E13" s="2551"/>
      <c r="F13" s="2551"/>
      <c r="G13" s="2551"/>
      <c r="H13" s="2551"/>
      <c r="I13" s="2551"/>
      <c r="J13" s="2551"/>
      <c r="K13" s="2551"/>
      <c r="L13" s="2551"/>
      <c r="M13" s="2551"/>
      <c r="N13" s="2551"/>
      <c r="O13" s="2551"/>
      <c r="P13" s="2551"/>
      <c r="Q13" s="2551"/>
      <c r="R13" s="2551"/>
      <c r="S13" s="2552" t="e">
        <f>ROUNDUP(AE25/L25,1)</f>
        <v>#DIV/0!</v>
      </c>
      <c r="T13" s="2552"/>
      <c r="U13" s="2552"/>
      <c r="V13" s="2552"/>
      <c r="W13" s="2552"/>
      <c r="X13" s="2552"/>
      <c r="Y13" s="2552"/>
      <c r="Z13" s="2552"/>
      <c r="AA13" s="2552"/>
      <c r="AB13" s="2552"/>
      <c r="AC13" s="607" t="s">
        <v>1142</v>
      </c>
      <c r="AD13" s="607"/>
      <c r="AE13" s="2553" t="s">
        <v>1246</v>
      </c>
      <c r="AF13" s="2553"/>
      <c r="AG13" s="2553"/>
      <c r="AH13" s="2553"/>
      <c r="AI13" s="2553"/>
      <c r="AJ13" s="2553"/>
      <c r="AK13" s="599"/>
    </row>
    <row r="14" spans="1:39" ht="21" customHeight="1" x14ac:dyDescent="0.2">
      <c r="A14" s="599"/>
      <c r="B14" s="2554" t="s">
        <v>1247</v>
      </c>
      <c r="C14" s="2554"/>
      <c r="D14" s="2554"/>
      <c r="E14" s="2554"/>
      <c r="F14" s="2554"/>
      <c r="G14" s="2554"/>
      <c r="H14" s="2554"/>
      <c r="I14" s="2554"/>
      <c r="J14" s="2554"/>
      <c r="K14" s="2554"/>
      <c r="L14" s="2554" t="s">
        <v>1248</v>
      </c>
      <c r="M14" s="2554"/>
      <c r="N14" s="2554"/>
      <c r="O14" s="2554"/>
      <c r="P14" s="2554"/>
      <c r="Q14" s="2554"/>
      <c r="R14" s="2554"/>
      <c r="S14" s="2554"/>
      <c r="T14" s="2554"/>
      <c r="U14" s="2554"/>
      <c r="V14" s="2554"/>
      <c r="W14" s="2554"/>
      <c r="X14" s="2554"/>
      <c r="Y14" s="2554" t="s">
        <v>1249</v>
      </c>
      <c r="Z14" s="2554"/>
      <c r="AA14" s="2554"/>
      <c r="AB14" s="2554"/>
      <c r="AC14" s="2554"/>
      <c r="AD14" s="2554"/>
      <c r="AE14" s="2554" t="s">
        <v>1250</v>
      </c>
      <c r="AF14" s="2554"/>
      <c r="AG14" s="2554"/>
      <c r="AH14" s="2554"/>
      <c r="AI14" s="2554"/>
      <c r="AJ14" s="2554"/>
      <c r="AK14" s="599"/>
    </row>
    <row r="15" spans="1:39" ht="21" customHeight="1" x14ac:dyDescent="0.2">
      <c r="A15" s="599"/>
      <c r="B15" s="608">
        <v>1</v>
      </c>
      <c r="C15" s="2555"/>
      <c r="D15" s="2555"/>
      <c r="E15" s="2555"/>
      <c r="F15" s="2555"/>
      <c r="G15" s="2555"/>
      <c r="H15" s="2555"/>
      <c r="I15" s="2555"/>
      <c r="J15" s="2555"/>
      <c r="K15" s="2555"/>
      <c r="L15" s="2555"/>
      <c r="M15" s="2555"/>
      <c r="N15" s="2555"/>
      <c r="O15" s="2555"/>
      <c r="P15" s="2555"/>
      <c r="Q15" s="2555"/>
      <c r="R15" s="2555"/>
      <c r="S15" s="2555"/>
      <c r="T15" s="2555"/>
      <c r="U15" s="2555"/>
      <c r="V15" s="2555"/>
      <c r="W15" s="2555"/>
      <c r="X15" s="2555"/>
      <c r="Y15" s="2555"/>
      <c r="Z15" s="2555"/>
      <c r="AA15" s="2555"/>
      <c r="AB15" s="2555"/>
      <c r="AC15" s="2555"/>
      <c r="AD15" s="2555"/>
      <c r="AE15" s="2555"/>
      <c r="AF15" s="2555"/>
      <c r="AG15" s="2555"/>
      <c r="AH15" s="2555"/>
      <c r="AI15" s="2555"/>
      <c r="AJ15" s="2555"/>
      <c r="AK15" s="599"/>
    </row>
    <row r="16" spans="1:39" ht="21" customHeight="1" x14ac:dyDescent="0.2">
      <c r="A16" s="599"/>
      <c r="B16" s="608">
        <v>2</v>
      </c>
      <c r="C16" s="2555"/>
      <c r="D16" s="2555"/>
      <c r="E16" s="2555"/>
      <c r="F16" s="2555"/>
      <c r="G16" s="2555"/>
      <c r="H16" s="2555"/>
      <c r="I16" s="2555"/>
      <c r="J16" s="2555"/>
      <c r="K16" s="2555"/>
      <c r="L16" s="2555"/>
      <c r="M16" s="2555"/>
      <c r="N16" s="2555"/>
      <c r="O16" s="2555"/>
      <c r="P16" s="2555"/>
      <c r="Q16" s="2555"/>
      <c r="R16" s="2555"/>
      <c r="S16" s="2555"/>
      <c r="T16" s="2555"/>
      <c r="U16" s="2555"/>
      <c r="V16" s="2555"/>
      <c r="W16" s="2555"/>
      <c r="X16" s="2555"/>
      <c r="Y16" s="2555"/>
      <c r="Z16" s="2555"/>
      <c r="AA16" s="2555"/>
      <c r="AB16" s="2555"/>
      <c r="AC16" s="2555"/>
      <c r="AD16" s="2555"/>
      <c r="AE16" s="2555"/>
      <c r="AF16" s="2555"/>
      <c r="AG16" s="2555"/>
      <c r="AH16" s="2555"/>
      <c r="AI16" s="2555"/>
      <c r="AJ16" s="2555"/>
      <c r="AK16" s="599"/>
    </row>
    <row r="17" spans="1:37" ht="21" customHeight="1" x14ac:dyDescent="0.2">
      <c r="A17" s="599"/>
      <c r="B17" s="608">
        <v>3</v>
      </c>
      <c r="C17" s="2555"/>
      <c r="D17" s="2555"/>
      <c r="E17" s="2555"/>
      <c r="F17" s="2555"/>
      <c r="G17" s="2555"/>
      <c r="H17" s="2555"/>
      <c r="I17" s="2555"/>
      <c r="J17" s="2555"/>
      <c r="K17" s="2555"/>
      <c r="L17" s="2555"/>
      <c r="M17" s="2555"/>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5"/>
      <c r="AK17" s="599"/>
    </row>
    <row r="18" spans="1:37" ht="21" customHeight="1" x14ac:dyDescent="0.2">
      <c r="A18" s="599"/>
      <c r="B18" s="608">
        <v>4</v>
      </c>
      <c r="C18" s="2555"/>
      <c r="D18" s="2555"/>
      <c r="E18" s="2555"/>
      <c r="F18" s="2555"/>
      <c r="G18" s="2555"/>
      <c r="H18" s="2555"/>
      <c r="I18" s="2555"/>
      <c r="J18" s="2555"/>
      <c r="K18" s="2555"/>
      <c r="L18" s="2555"/>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599"/>
    </row>
    <row r="19" spans="1:37" ht="21" customHeight="1" x14ac:dyDescent="0.2">
      <c r="A19" s="599"/>
      <c r="B19" s="608">
        <v>5</v>
      </c>
      <c r="C19" s="2555"/>
      <c r="D19" s="2555"/>
      <c r="E19" s="2555"/>
      <c r="F19" s="2555"/>
      <c r="G19" s="2555"/>
      <c r="H19" s="2555"/>
      <c r="I19" s="2555"/>
      <c r="J19" s="2555"/>
      <c r="K19" s="2555"/>
      <c r="L19" s="2555"/>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599"/>
    </row>
    <row r="20" spans="1:37" ht="21" customHeight="1" x14ac:dyDescent="0.2">
      <c r="A20" s="599"/>
      <c r="B20" s="608">
        <v>6</v>
      </c>
      <c r="C20" s="2555"/>
      <c r="D20" s="2555"/>
      <c r="E20" s="2555"/>
      <c r="F20" s="2555"/>
      <c r="G20" s="2555"/>
      <c r="H20" s="2555"/>
      <c r="I20" s="2555"/>
      <c r="J20" s="2555"/>
      <c r="K20" s="2555"/>
      <c r="L20" s="2555"/>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599"/>
    </row>
    <row r="21" spans="1:37" ht="21" customHeight="1" x14ac:dyDescent="0.2">
      <c r="A21" s="599"/>
      <c r="B21" s="608">
        <v>7</v>
      </c>
      <c r="C21" s="2555"/>
      <c r="D21" s="2555"/>
      <c r="E21" s="2555"/>
      <c r="F21" s="2555"/>
      <c r="G21" s="2555"/>
      <c r="H21" s="2555"/>
      <c r="I21" s="2555"/>
      <c r="J21" s="2555"/>
      <c r="K21" s="2555"/>
      <c r="L21" s="2555"/>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599"/>
    </row>
    <row r="22" spans="1:37" ht="21" customHeight="1" x14ac:dyDescent="0.2">
      <c r="A22" s="599"/>
      <c r="B22" s="608">
        <v>8</v>
      </c>
      <c r="C22" s="2555"/>
      <c r="D22" s="2555"/>
      <c r="E22" s="2555"/>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599"/>
    </row>
    <row r="23" spans="1:37" ht="21" customHeight="1" x14ac:dyDescent="0.2">
      <c r="A23" s="599"/>
      <c r="B23" s="608">
        <v>9</v>
      </c>
      <c r="C23" s="2555"/>
      <c r="D23" s="2555"/>
      <c r="E23" s="2555"/>
      <c r="F23" s="2555"/>
      <c r="G23" s="2555"/>
      <c r="H23" s="2555"/>
      <c r="I23" s="2555"/>
      <c r="J23" s="2555"/>
      <c r="K23" s="2555"/>
      <c r="L23" s="2555"/>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599"/>
    </row>
    <row r="24" spans="1:37" ht="21" customHeight="1" x14ac:dyDescent="0.2">
      <c r="A24" s="599"/>
      <c r="B24" s="608">
        <v>10</v>
      </c>
      <c r="C24" s="2555"/>
      <c r="D24" s="2555"/>
      <c r="E24" s="2555"/>
      <c r="F24" s="2555"/>
      <c r="G24" s="2555"/>
      <c r="H24" s="2555"/>
      <c r="I24" s="2555"/>
      <c r="J24" s="2555"/>
      <c r="K24" s="2555"/>
      <c r="L24" s="2555"/>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599"/>
    </row>
    <row r="25" spans="1:37" ht="21" customHeight="1" x14ac:dyDescent="0.2">
      <c r="A25" s="599"/>
      <c r="B25" s="2556" t="s">
        <v>1251</v>
      </c>
      <c r="C25" s="2556"/>
      <c r="D25" s="2556"/>
      <c r="E25" s="2556"/>
      <c r="F25" s="2556"/>
      <c r="G25" s="2556"/>
      <c r="H25" s="2556"/>
      <c r="I25" s="2556"/>
      <c r="J25" s="2556"/>
      <c r="K25" s="2556"/>
      <c r="L25" s="2557"/>
      <c r="M25" s="2557"/>
      <c r="N25" s="2557"/>
      <c r="O25" s="2557"/>
      <c r="P25" s="2557"/>
      <c r="Q25" s="2558" t="s">
        <v>1252</v>
      </c>
      <c r="R25" s="2558"/>
      <c r="S25" s="2554" t="s">
        <v>1253</v>
      </c>
      <c r="T25" s="2554"/>
      <c r="U25" s="2554"/>
      <c r="V25" s="2554"/>
      <c r="W25" s="2554"/>
      <c r="X25" s="2554"/>
      <c r="Y25" s="2554"/>
      <c r="Z25" s="2554"/>
      <c r="AA25" s="2554"/>
      <c r="AB25" s="2554"/>
      <c r="AC25" s="2554"/>
      <c r="AD25" s="2554"/>
      <c r="AE25" s="2559">
        <f>SUM(AE15:AJ24)</f>
        <v>0</v>
      </c>
      <c r="AF25" s="2559"/>
      <c r="AG25" s="2559"/>
      <c r="AH25" s="2559"/>
      <c r="AI25" s="2559"/>
      <c r="AJ25" s="2559"/>
      <c r="AK25" s="599"/>
    </row>
    <row r="26" spans="1:37" ht="9" customHeight="1" x14ac:dyDescent="0.2">
      <c r="A26" s="599"/>
      <c r="B26" s="609"/>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599"/>
    </row>
    <row r="27" spans="1:37" ht="21" customHeight="1" x14ac:dyDescent="0.2">
      <c r="A27" s="599"/>
      <c r="B27" s="2544" t="s">
        <v>1254</v>
      </c>
      <c r="C27" s="2544"/>
      <c r="D27" s="2544"/>
      <c r="E27" s="2544"/>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599"/>
    </row>
    <row r="28" spans="1:37" ht="21" customHeight="1" thickBot="1" x14ac:dyDescent="0.25">
      <c r="A28" s="599"/>
      <c r="B28" s="2560" t="s">
        <v>1268</v>
      </c>
      <c r="C28" s="2560"/>
      <c r="D28" s="2560"/>
      <c r="E28" s="2560"/>
      <c r="F28" s="2560"/>
      <c r="G28" s="2560"/>
      <c r="H28" s="2560"/>
      <c r="I28" s="2560"/>
      <c r="J28" s="2560"/>
      <c r="K28" s="2560"/>
      <c r="L28" s="2560"/>
      <c r="M28" s="2560"/>
      <c r="N28" s="2560"/>
      <c r="O28" s="2560"/>
      <c r="P28" s="2560"/>
      <c r="Q28" s="2560"/>
      <c r="R28" s="2560"/>
      <c r="S28" s="2549">
        <f>ROUNDUP(S11/50,1)</f>
        <v>0</v>
      </c>
      <c r="T28" s="2549"/>
      <c r="U28" s="2549"/>
      <c r="V28" s="2549"/>
      <c r="W28" s="2549"/>
      <c r="X28" s="2549"/>
      <c r="Y28" s="2549"/>
      <c r="Z28" s="2549"/>
      <c r="AA28" s="2549"/>
      <c r="AB28" s="2549"/>
      <c r="AC28" s="611" t="s">
        <v>1142</v>
      </c>
      <c r="AD28" s="612"/>
      <c r="AE28" s="2550"/>
      <c r="AF28" s="2550"/>
      <c r="AG28" s="2550"/>
      <c r="AH28" s="2550"/>
      <c r="AI28" s="2550"/>
      <c r="AJ28" s="2550"/>
      <c r="AK28" s="599"/>
    </row>
    <row r="29" spans="1:37" ht="21" customHeight="1" thickTop="1" x14ac:dyDescent="0.2">
      <c r="A29" s="599"/>
      <c r="B29" s="2551" t="s">
        <v>1256</v>
      </c>
      <c r="C29" s="2551"/>
      <c r="D29" s="2551"/>
      <c r="E29" s="2551"/>
      <c r="F29" s="2551"/>
      <c r="G29" s="2551"/>
      <c r="H29" s="2551"/>
      <c r="I29" s="2551"/>
      <c r="J29" s="2551"/>
      <c r="K29" s="2551"/>
      <c r="L29" s="2551"/>
      <c r="M29" s="2551"/>
      <c r="N29" s="2551"/>
      <c r="O29" s="2551"/>
      <c r="P29" s="2551"/>
      <c r="Q29" s="2551"/>
      <c r="R29" s="2551"/>
      <c r="S29" s="2561"/>
      <c r="T29" s="2561"/>
      <c r="U29" s="2561"/>
      <c r="V29" s="2561"/>
      <c r="W29" s="2561"/>
      <c r="X29" s="2561"/>
      <c r="Y29" s="2561"/>
      <c r="Z29" s="2561"/>
      <c r="AA29" s="2561"/>
      <c r="AB29" s="2561"/>
      <c r="AC29" s="613" t="s">
        <v>1142</v>
      </c>
      <c r="AD29" s="614"/>
      <c r="AE29" s="2553" t="s">
        <v>1269</v>
      </c>
      <c r="AF29" s="2553"/>
      <c r="AG29" s="2553"/>
      <c r="AH29" s="2553"/>
      <c r="AI29" s="2553"/>
      <c r="AJ29" s="2553"/>
      <c r="AK29" s="599"/>
    </row>
    <row r="30" spans="1:37" ht="21" customHeight="1" x14ac:dyDescent="0.2">
      <c r="A30" s="599"/>
      <c r="B30" s="2562" t="s">
        <v>1258</v>
      </c>
      <c r="C30" s="2562"/>
      <c r="D30" s="2562"/>
      <c r="E30" s="2562"/>
      <c r="F30" s="2562"/>
      <c r="G30" s="2562"/>
      <c r="H30" s="2562"/>
      <c r="I30" s="2562"/>
      <c r="J30" s="2562"/>
      <c r="K30" s="2562"/>
      <c r="L30" s="2562"/>
      <c r="M30" s="2562"/>
      <c r="N30" s="2562"/>
      <c r="O30" s="2562"/>
      <c r="P30" s="2562"/>
      <c r="Q30" s="2562"/>
      <c r="R30" s="2562"/>
      <c r="S30" s="2562" t="s">
        <v>1259</v>
      </c>
      <c r="T30" s="2562"/>
      <c r="U30" s="2562"/>
      <c r="V30" s="2562"/>
      <c r="W30" s="2562"/>
      <c r="X30" s="2562"/>
      <c r="Y30" s="2562"/>
      <c r="Z30" s="2562"/>
      <c r="AA30" s="2562"/>
      <c r="AB30" s="2562"/>
      <c r="AC30" s="2562"/>
      <c r="AD30" s="2562"/>
      <c r="AE30" s="2562"/>
      <c r="AF30" s="2562"/>
      <c r="AG30" s="2562"/>
      <c r="AH30" s="2562"/>
      <c r="AI30" s="2562"/>
      <c r="AJ30" s="2562"/>
      <c r="AK30" s="599"/>
    </row>
    <row r="31" spans="1:37" ht="21" customHeight="1" x14ac:dyDescent="0.2">
      <c r="A31" s="599"/>
      <c r="B31" s="608">
        <v>1</v>
      </c>
      <c r="C31" s="2555"/>
      <c r="D31" s="2555"/>
      <c r="E31" s="2555"/>
      <c r="F31" s="2555"/>
      <c r="G31" s="2555"/>
      <c r="H31" s="2555"/>
      <c r="I31" s="2555"/>
      <c r="J31" s="2555"/>
      <c r="K31" s="2555"/>
      <c r="L31" s="2555"/>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599"/>
    </row>
    <row r="32" spans="1:37" ht="21" customHeight="1" x14ac:dyDescent="0.2">
      <c r="A32" s="599"/>
      <c r="B32" s="608">
        <v>2</v>
      </c>
      <c r="C32" s="2555"/>
      <c r="D32" s="2555"/>
      <c r="E32" s="2555"/>
      <c r="F32" s="2555"/>
      <c r="G32" s="2555"/>
      <c r="H32" s="2555"/>
      <c r="I32" s="2555"/>
      <c r="J32" s="2555"/>
      <c r="K32" s="2555"/>
      <c r="L32" s="2555"/>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599"/>
    </row>
    <row r="33" spans="1:38" ht="21" customHeight="1" x14ac:dyDescent="0.2">
      <c r="A33" s="599"/>
      <c r="B33" s="608">
        <v>3</v>
      </c>
      <c r="C33" s="2555"/>
      <c r="D33" s="2555"/>
      <c r="E33" s="2555"/>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599"/>
    </row>
    <row r="34" spans="1:38" ht="8.25" customHeight="1" x14ac:dyDescent="0.2">
      <c r="A34" s="599"/>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599"/>
    </row>
    <row r="35" spans="1:38" ht="22.5" customHeight="1" x14ac:dyDescent="0.2">
      <c r="A35" s="599"/>
      <c r="B35" s="2564" t="s">
        <v>1160</v>
      </c>
      <c r="C35" s="2564"/>
      <c r="D35" s="2564"/>
      <c r="E35" s="2564"/>
      <c r="F35" s="2564"/>
      <c r="G35" s="2564"/>
      <c r="H35" s="2565" t="s">
        <v>1260</v>
      </c>
      <c r="I35" s="2565"/>
      <c r="J35" s="2565"/>
      <c r="K35" s="2565"/>
      <c r="L35" s="2565"/>
      <c r="M35" s="2565"/>
      <c r="N35" s="2565"/>
      <c r="O35" s="2565"/>
      <c r="P35" s="2565"/>
      <c r="Q35" s="2565"/>
      <c r="R35" s="2565"/>
      <c r="S35" s="2565"/>
      <c r="T35" s="2565"/>
      <c r="U35" s="2565"/>
      <c r="V35" s="2565"/>
      <c r="W35" s="2565"/>
      <c r="X35" s="2565"/>
      <c r="Y35" s="2565"/>
      <c r="Z35" s="2565"/>
      <c r="AA35" s="2565"/>
      <c r="AB35" s="2565"/>
      <c r="AC35" s="2565"/>
      <c r="AD35" s="2565"/>
      <c r="AE35" s="2565"/>
      <c r="AF35" s="2565"/>
      <c r="AG35" s="2565"/>
      <c r="AH35" s="2565"/>
      <c r="AI35" s="2565"/>
      <c r="AJ35" s="2565"/>
      <c r="AK35" s="599"/>
    </row>
    <row r="36" spans="1:38" ht="8.25" customHeight="1" x14ac:dyDescent="0.2">
      <c r="A36" s="599"/>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c r="AK36" s="599"/>
    </row>
    <row r="37" spans="1:38" ht="18.75" customHeight="1" x14ac:dyDescent="0.2">
      <c r="A37" s="599"/>
      <c r="B37" s="2566" t="s">
        <v>1261</v>
      </c>
      <c r="C37" s="2566"/>
      <c r="D37" s="2566"/>
      <c r="E37" s="2566"/>
      <c r="F37" s="2566"/>
      <c r="G37" s="2566"/>
      <c r="H37" s="2566"/>
      <c r="I37" s="2566"/>
      <c r="J37" s="2566"/>
      <c r="K37" s="2566"/>
      <c r="L37" s="2566"/>
      <c r="M37" s="2566"/>
      <c r="N37" s="2566"/>
      <c r="O37" s="2566"/>
      <c r="P37" s="2566"/>
      <c r="Q37" s="2566"/>
      <c r="R37" s="2566"/>
      <c r="S37" s="2566"/>
      <c r="T37" s="2566"/>
      <c r="U37" s="2566"/>
      <c r="V37" s="2566"/>
      <c r="W37" s="2566"/>
      <c r="X37" s="2566"/>
      <c r="Y37" s="2566"/>
      <c r="Z37" s="2566"/>
      <c r="AA37" s="2566"/>
      <c r="AB37" s="2566"/>
      <c r="AC37" s="2566"/>
      <c r="AD37" s="2566"/>
      <c r="AE37" s="2566"/>
      <c r="AF37" s="2566"/>
      <c r="AG37" s="2566"/>
      <c r="AH37" s="2566"/>
      <c r="AI37" s="2566"/>
      <c r="AJ37" s="2566"/>
      <c r="AK37" s="2566"/>
      <c r="AL37" s="620"/>
    </row>
    <row r="38" spans="1:38" ht="18.75" customHeight="1" x14ac:dyDescent="0.2">
      <c r="A38" s="599"/>
      <c r="B38" s="2566"/>
      <c r="C38" s="2566"/>
      <c r="D38" s="2566"/>
      <c r="E38" s="2566"/>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6"/>
      <c r="AK38" s="2566"/>
      <c r="AL38" s="620"/>
    </row>
    <row r="39" spans="1:38" ht="18.75" customHeight="1" x14ac:dyDescent="0.2">
      <c r="A39" s="599"/>
      <c r="B39" s="2566"/>
      <c r="C39" s="2566"/>
      <c r="D39" s="2566"/>
      <c r="E39" s="2566"/>
      <c r="F39" s="2566"/>
      <c r="G39" s="2566"/>
      <c r="H39" s="2566"/>
      <c r="I39" s="2566"/>
      <c r="J39" s="2566"/>
      <c r="K39" s="2566"/>
      <c r="L39" s="2566"/>
      <c r="M39" s="2566"/>
      <c r="N39" s="2566"/>
      <c r="O39" s="2566"/>
      <c r="P39" s="2566"/>
      <c r="Q39" s="2566"/>
      <c r="R39" s="2566"/>
      <c r="S39" s="2566"/>
      <c r="T39" s="2566"/>
      <c r="U39" s="2566"/>
      <c r="V39" s="2566"/>
      <c r="W39" s="2566"/>
      <c r="X39" s="2566"/>
      <c r="Y39" s="2566"/>
      <c r="Z39" s="2566"/>
      <c r="AA39" s="2566"/>
      <c r="AB39" s="2566"/>
      <c r="AC39" s="2566"/>
      <c r="AD39" s="2566"/>
      <c r="AE39" s="2566"/>
      <c r="AF39" s="2566"/>
      <c r="AG39" s="2566"/>
      <c r="AH39" s="2566"/>
      <c r="AI39" s="2566"/>
      <c r="AJ39" s="2566"/>
      <c r="AK39" s="2566"/>
      <c r="AL39" s="620"/>
    </row>
    <row r="40" spans="1:38" ht="18.75" customHeight="1" x14ac:dyDescent="0.2">
      <c r="A40" s="599"/>
      <c r="B40" s="2566"/>
      <c r="C40" s="2566"/>
      <c r="D40" s="2566"/>
      <c r="E40" s="2566"/>
      <c r="F40" s="2566"/>
      <c r="G40" s="2566"/>
      <c r="H40" s="2566"/>
      <c r="I40" s="2566"/>
      <c r="J40" s="2566"/>
      <c r="K40" s="2566"/>
      <c r="L40" s="2566"/>
      <c r="M40" s="2566"/>
      <c r="N40" s="2566"/>
      <c r="O40" s="2566"/>
      <c r="P40" s="2566"/>
      <c r="Q40" s="2566"/>
      <c r="R40" s="2566"/>
      <c r="S40" s="2566"/>
      <c r="T40" s="2566"/>
      <c r="U40" s="2566"/>
      <c r="V40" s="2566"/>
      <c r="W40" s="2566"/>
      <c r="X40" s="2566"/>
      <c r="Y40" s="2566"/>
      <c r="Z40" s="2566"/>
      <c r="AA40" s="2566"/>
      <c r="AB40" s="2566"/>
      <c r="AC40" s="2566"/>
      <c r="AD40" s="2566"/>
      <c r="AE40" s="2566"/>
      <c r="AF40" s="2566"/>
      <c r="AG40" s="2566"/>
      <c r="AH40" s="2566"/>
      <c r="AI40" s="2566"/>
      <c r="AJ40" s="2566"/>
      <c r="AK40" s="2566"/>
      <c r="AL40" s="620"/>
    </row>
    <row r="41" spans="1:38" ht="81.75" customHeight="1" x14ac:dyDescent="0.2">
      <c r="A41" s="599"/>
      <c r="B41" s="2566"/>
      <c r="C41" s="2566"/>
      <c r="D41" s="2566"/>
      <c r="E41" s="2566"/>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6"/>
      <c r="AK41" s="2566"/>
      <c r="AL41" s="620"/>
    </row>
    <row r="42" spans="1:38" ht="15" customHeight="1" x14ac:dyDescent="0.2">
      <c r="A42" s="599"/>
      <c r="B42" s="2563" t="s">
        <v>1262</v>
      </c>
      <c r="C42" s="2563"/>
      <c r="D42" s="2563"/>
      <c r="E42" s="2563"/>
      <c r="F42" s="2563"/>
      <c r="G42" s="2563"/>
      <c r="H42" s="2563"/>
      <c r="I42" s="2563"/>
      <c r="J42" s="2563"/>
      <c r="K42" s="2563"/>
      <c r="L42" s="2563"/>
      <c r="M42" s="2563"/>
      <c r="N42" s="2563"/>
      <c r="O42" s="2563"/>
      <c r="P42" s="2563"/>
      <c r="Q42" s="2563"/>
      <c r="R42" s="2563"/>
      <c r="S42" s="2563"/>
      <c r="T42" s="2563"/>
      <c r="U42" s="2563"/>
      <c r="V42" s="2563"/>
      <c r="W42" s="2563"/>
      <c r="X42" s="2563"/>
      <c r="Y42" s="2563"/>
      <c r="Z42" s="2563"/>
      <c r="AA42" s="2563"/>
      <c r="AB42" s="2563"/>
      <c r="AC42" s="2563"/>
      <c r="AD42" s="2563"/>
      <c r="AE42" s="2563"/>
      <c r="AF42" s="2563"/>
      <c r="AG42" s="2563"/>
      <c r="AH42" s="2563"/>
      <c r="AI42" s="2563"/>
      <c r="AJ42" s="2563"/>
      <c r="AK42" s="2563"/>
      <c r="AL42" s="620"/>
    </row>
    <row r="43" spans="1:38" ht="15" customHeight="1" x14ac:dyDescent="0.2">
      <c r="A43" s="599"/>
      <c r="B43" s="2563"/>
      <c r="C43" s="2563"/>
      <c r="D43" s="2563"/>
      <c r="E43" s="2563"/>
      <c r="F43" s="2563"/>
      <c r="G43" s="2563"/>
      <c r="H43" s="2563"/>
      <c r="I43" s="2563"/>
      <c r="J43" s="2563"/>
      <c r="K43" s="2563"/>
      <c r="L43" s="2563"/>
      <c r="M43" s="2563"/>
      <c r="N43" s="2563"/>
      <c r="O43" s="2563"/>
      <c r="P43" s="2563"/>
      <c r="Q43" s="2563"/>
      <c r="R43" s="2563"/>
      <c r="S43" s="2563"/>
      <c r="T43" s="2563"/>
      <c r="U43" s="2563"/>
      <c r="V43" s="2563"/>
      <c r="W43" s="2563"/>
      <c r="X43" s="2563"/>
      <c r="Y43" s="2563"/>
      <c r="Z43" s="2563"/>
      <c r="AA43" s="2563"/>
      <c r="AB43" s="2563"/>
      <c r="AC43" s="2563"/>
      <c r="AD43" s="2563"/>
      <c r="AE43" s="2563"/>
      <c r="AF43" s="2563"/>
      <c r="AG43" s="2563"/>
      <c r="AH43" s="2563"/>
      <c r="AI43" s="2563"/>
      <c r="AJ43" s="2563"/>
      <c r="AK43" s="2563"/>
      <c r="AL43" s="620"/>
    </row>
    <row r="44" spans="1:38" ht="15" customHeight="1" x14ac:dyDescent="0.2">
      <c r="A44" s="599"/>
      <c r="B44" s="2563"/>
      <c r="C44" s="2563"/>
      <c r="D44" s="2563"/>
      <c r="E44" s="2563"/>
      <c r="F44" s="2563"/>
      <c r="G44" s="2563"/>
      <c r="H44" s="2563"/>
      <c r="I44" s="2563"/>
      <c r="J44" s="2563"/>
      <c r="K44" s="2563"/>
      <c r="L44" s="2563"/>
      <c r="M44" s="2563"/>
      <c r="N44" s="2563"/>
      <c r="O44" s="2563"/>
      <c r="P44" s="2563"/>
      <c r="Q44" s="2563"/>
      <c r="R44" s="2563"/>
      <c r="S44" s="2563"/>
      <c r="T44" s="2563"/>
      <c r="U44" s="2563"/>
      <c r="V44" s="2563"/>
      <c r="W44" s="2563"/>
      <c r="X44" s="2563"/>
      <c r="Y44" s="2563"/>
      <c r="Z44" s="2563"/>
      <c r="AA44" s="2563"/>
      <c r="AB44" s="2563"/>
      <c r="AC44" s="2563"/>
      <c r="AD44" s="2563"/>
      <c r="AE44" s="2563"/>
      <c r="AF44" s="2563"/>
      <c r="AG44" s="2563"/>
      <c r="AH44" s="2563"/>
      <c r="AI44" s="2563"/>
      <c r="AJ44" s="2563"/>
      <c r="AK44" s="2563"/>
      <c r="AL44" s="620"/>
    </row>
    <row r="45" spans="1:38" ht="15" customHeight="1" x14ac:dyDescent="0.2">
      <c r="A45" s="599"/>
      <c r="B45" s="2563"/>
      <c r="C45" s="2563"/>
      <c r="D45" s="2563"/>
      <c r="E45" s="2563"/>
      <c r="F45" s="2563"/>
      <c r="G45" s="2563"/>
      <c r="H45" s="2563"/>
      <c r="I45" s="2563"/>
      <c r="J45" s="2563"/>
      <c r="K45" s="2563"/>
      <c r="L45" s="2563"/>
      <c r="M45" s="2563"/>
      <c r="N45" s="2563"/>
      <c r="O45" s="2563"/>
      <c r="P45" s="2563"/>
      <c r="Q45" s="2563"/>
      <c r="R45" s="2563"/>
      <c r="S45" s="2563"/>
      <c r="T45" s="2563"/>
      <c r="U45" s="2563"/>
      <c r="V45" s="2563"/>
      <c r="W45" s="2563"/>
      <c r="X45" s="2563"/>
      <c r="Y45" s="2563"/>
      <c r="Z45" s="2563"/>
      <c r="AA45" s="2563"/>
      <c r="AB45" s="2563"/>
      <c r="AC45" s="2563"/>
      <c r="AD45" s="2563"/>
      <c r="AE45" s="2563"/>
      <c r="AF45" s="2563"/>
      <c r="AG45" s="2563"/>
      <c r="AH45" s="2563"/>
      <c r="AI45" s="2563"/>
      <c r="AJ45" s="2563"/>
      <c r="AK45" s="2563"/>
      <c r="AL45" s="620"/>
    </row>
    <row r="46" spans="1:38" ht="36" customHeight="1" x14ac:dyDescent="0.2">
      <c r="A46" s="599"/>
      <c r="B46" s="2563"/>
      <c r="C46" s="2563"/>
      <c r="D46" s="2563"/>
      <c r="E46" s="2563"/>
      <c r="F46" s="2563"/>
      <c r="G46" s="2563"/>
      <c r="H46" s="2563"/>
      <c r="I46" s="2563"/>
      <c r="J46" s="2563"/>
      <c r="K46" s="2563"/>
      <c r="L46" s="2563"/>
      <c r="M46" s="2563"/>
      <c r="N46" s="2563"/>
      <c r="O46" s="2563"/>
      <c r="P46" s="2563"/>
      <c r="Q46" s="2563"/>
      <c r="R46" s="2563"/>
      <c r="S46" s="2563"/>
      <c r="T46" s="2563"/>
      <c r="U46" s="2563"/>
      <c r="V46" s="2563"/>
      <c r="W46" s="2563"/>
      <c r="X46" s="2563"/>
      <c r="Y46" s="2563"/>
      <c r="Z46" s="2563"/>
      <c r="AA46" s="2563"/>
      <c r="AB46" s="2563"/>
      <c r="AC46" s="2563"/>
      <c r="AD46" s="2563"/>
      <c r="AE46" s="2563"/>
      <c r="AF46" s="2563"/>
      <c r="AG46" s="2563"/>
      <c r="AH46" s="2563"/>
      <c r="AI46" s="2563"/>
      <c r="AJ46" s="2563"/>
      <c r="AK46" s="2563"/>
      <c r="AL46" s="620"/>
    </row>
    <row r="47" spans="1:38" s="621" customFormat="1" ht="32.25" customHeight="1" x14ac:dyDescent="0.2">
      <c r="A47" s="616"/>
      <c r="B47" s="2563" t="s">
        <v>1263</v>
      </c>
      <c r="C47" s="2563"/>
      <c r="D47" s="2563"/>
      <c r="E47" s="2563"/>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3"/>
      <c r="AK47" s="2563"/>
    </row>
    <row r="48" spans="1:38" s="621" customFormat="1" ht="36" customHeight="1" x14ac:dyDescent="0.2">
      <c r="A48" s="616"/>
      <c r="B48" s="2563" t="s">
        <v>1264</v>
      </c>
      <c r="C48" s="2563"/>
      <c r="D48" s="2563"/>
      <c r="E48" s="2563"/>
      <c r="F48" s="2563"/>
      <c r="G48" s="2563"/>
      <c r="H48" s="2563"/>
      <c r="I48" s="2563"/>
      <c r="J48" s="2563"/>
      <c r="K48" s="2563"/>
      <c r="L48" s="2563"/>
      <c r="M48" s="2563"/>
      <c r="N48" s="2563"/>
      <c r="O48" s="2563"/>
      <c r="P48" s="2563"/>
      <c r="Q48" s="2563"/>
      <c r="R48" s="2563"/>
      <c r="S48" s="2563"/>
      <c r="T48" s="2563"/>
      <c r="U48" s="2563"/>
      <c r="V48" s="2563"/>
      <c r="W48" s="2563"/>
      <c r="X48" s="2563"/>
      <c r="Y48" s="2563"/>
      <c r="Z48" s="2563"/>
      <c r="AA48" s="2563"/>
      <c r="AB48" s="2563"/>
      <c r="AC48" s="2563"/>
      <c r="AD48" s="2563"/>
      <c r="AE48" s="2563"/>
      <c r="AF48" s="2563"/>
      <c r="AG48" s="2563"/>
      <c r="AH48" s="2563"/>
      <c r="AI48" s="2563"/>
      <c r="AJ48" s="2563"/>
      <c r="AK48" s="2563"/>
    </row>
    <row r="49" spans="2:37" s="621" customFormat="1" ht="21" customHeight="1" x14ac:dyDescent="0.2">
      <c r="B49" s="621" t="s">
        <v>1163</v>
      </c>
      <c r="AK49" s="622"/>
    </row>
    <row r="50" spans="2:37" s="621" customFormat="1" ht="21" customHeight="1" x14ac:dyDescent="0.2">
      <c r="B50" s="621" t="s">
        <v>1163</v>
      </c>
      <c r="AK50" s="622"/>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5"/>
  <pageMargins left="0.23622047244094491" right="0.23622047244094491" top="0.15748031496062992" bottom="0.31496062992125984" header="0.51181102362204722" footer="0.51181102362204722"/>
  <pageSetup paperSize="9" scale="81" firstPageNumber="0" orientation="portrait" cellComments="atEnd"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pageSetUpPr fitToPage="1"/>
  </sheetPr>
  <dimension ref="B2:AK27"/>
  <sheetViews>
    <sheetView showGridLines="0" view="pageBreakPreview" zoomScale="119" zoomScaleNormal="75" zoomScaleSheetLayoutView="100" workbookViewId="0">
      <selection activeCell="AF23" sqref="AF23"/>
    </sheetView>
  </sheetViews>
  <sheetFormatPr defaultColWidth="9" defaultRowHeight="21" customHeight="1" x14ac:dyDescent="0.2"/>
  <cols>
    <col min="1" max="39" width="2.6640625" style="10" customWidth="1"/>
    <col min="40" max="16384" width="9" style="10"/>
  </cols>
  <sheetData>
    <row r="2" spans="2:36" ht="21" customHeight="1" x14ac:dyDescent="0.2">
      <c r="B2" s="10" t="s">
        <v>1270</v>
      </c>
    </row>
    <row r="3" spans="2:36" ht="21" customHeight="1" x14ac:dyDescent="0.2">
      <c r="B3" s="2570" t="s">
        <v>1271</v>
      </c>
      <c r="C3" s="2570"/>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row>
    <row r="4" spans="2:36" ht="21" customHeight="1" thickBot="1" x14ac:dyDescent="0.25"/>
    <row r="5" spans="2:36" ht="21" customHeight="1" x14ac:dyDescent="0.2">
      <c r="B5" s="2571" t="s">
        <v>1272</v>
      </c>
      <c r="C5" s="2572"/>
      <c r="D5" s="2572"/>
      <c r="E5" s="2572"/>
      <c r="F5" s="2572"/>
      <c r="G5" s="2572"/>
      <c r="H5" s="2572"/>
      <c r="I5" s="2572"/>
      <c r="J5" s="2572"/>
      <c r="K5" s="2572"/>
      <c r="L5" s="2572"/>
      <c r="M5" s="2572"/>
      <c r="N5" s="2572"/>
      <c r="O5" s="2572"/>
      <c r="P5" s="2572"/>
      <c r="Q5" s="2572"/>
      <c r="R5" s="2572"/>
      <c r="S5" s="2573"/>
      <c r="T5" s="2573"/>
      <c r="U5" s="2573"/>
      <c r="V5" s="2573"/>
      <c r="W5" s="2573"/>
      <c r="X5" s="2573"/>
      <c r="Y5" s="2573"/>
      <c r="Z5" s="2573"/>
      <c r="AA5" s="2573"/>
      <c r="AB5" s="2573"/>
      <c r="AC5" s="2573"/>
      <c r="AD5" s="2573"/>
      <c r="AE5" s="2573"/>
      <c r="AF5" s="2573"/>
      <c r="AG5" s="2573"/>
      <c r="AH5" s="2573"/>
      <c r="AI5" s="2573"/>
      <c r="AJ5" s="2574"/>
    </row>
    <row r="6" spans="2:36" ht="21" customHeight="1" thickBot="1" x14ac:dyDescent="0.25">
      <c r="B6" s="623"/>
      <c r="C6" s="2575" t="s">
        <v>1273</v>
      </c>
      <c r="D6" s="2575"/>
      <c r="E6" s="2575"/>
      <c r="F6" s="2575"/>
      <c r="G6" s="2575"/>
      <c r="H6" s="2575"/>
      <c r="I6" s="2575"/>
      <c r="J6" s="2575"/>
      <c r="K6" s="2575"/>
      <c r="L6" s="2575"/>
      <c r="M6" s="2575"/>
      <c r="N6" s="2575"/>
      <c r="O6" s="2575"/>
      <c r="P6" s="2575"/>
      <c r="Q6" s="2575"/>
      <c r="R6" s="2575"/>
      <c r="S6" s="2576"/>
      <c r="T6" s="2576"/>
      <c r="U6" s="2576"/>
      <c r="V6" s="2576"/>
      <c r="W6" s="2576"/>
      <c r="X6" s="2576"/>
      <c r="Y6" s="2576"/>
      <c r="Z6" s="2576"/>
      <c r="AA6" s="2576"/>
      <c r="AB6" s="2576"/>
      <c r="AC6" s="2576"/>
      <c r="AD6" s="2576"/>
      <c r="AE6" s="2576"/>
      <c r="AF6" s="2576"/>
      <c r="AG6" s="2576"/>
      <c r="AH6" s="2576"/>
      <c r="AI6" s="2576"/>
      <c r="AJ6" s="2577"/>
    </row>
    <row r="7" spans="2:36" ht="21" customHeight="1" thickTop="1" x14ac:dyDescent="0.2">
      <c r="B7" s="2567" t="s">
        <v>62</v>
      </c>
      <c r="C7" s="2568"/>
      <c r="D7" s="2568"/>
      <c r="E7" s="2568"/>
      <c r="F7" s="2568"/>
      <c r="G7" s="2568"/>
      <c r="H7" s="2568"/>
      <c r="I7" s="2568"/>
      <c r="J7" s="2568"/>
      <c r="K7" s="2568"/>
      <c r="L7" s="2568"/>
      <c r="M7" s="2568"/>
      <c r="N7" s="2568"/>
      <c r="O7" s="2568"/>
      <c r="P7" s="2568"/>
      <c r="Q7" s="2568"/>
      <c r="R7" s="2568"/>
      <c r="S7" s="2568" t="s">
        <v>1274</v>
      </c>
      <c r="T7" s="2568"/>
      <c r="U7" s="2568"/>
      <c r="V7" s="2568"/>
      <c r="W7" s="2568"/>
      <c r="X7" s="2568"/>
      <c r="Y7" s="2568"/>
      <c r="Z7" s="2568"/>
      <c r="AA7" s="2568"/>
      <c r="AB7" s="2568"/>
      <c r="AC7" s="2568"/>
      <c r="AD7" s="2568"/>
      <c r="AE7" s="2568" t="s">
        <v>1275</v>
      </c>
      <c r="AF7" s="2568"/>
      <c r="AG7" s="2568"/>
      <c r="AH7" s="2568"/>
      <c r="AI7" s="2568"/>
      <c r="AJ7" s="2569"/>
    </row>
    <row r="8" spans="2:36" ht="21" customHeight="1" x14ac:dyDescent="0.2">
      <c r="B8" s="624">
        <v>1</v>
      </c>
      <c r="C8" s="2578"/>
      <c r="D8" s="2578"/>
      <c r="E8" s="2578"/>
      <c r="F8" s="2578"/>
      <c r="G8" s="2578"/>
      <c r="H8" s="2578"/>
      <c r="I8" s="2578"/>
      <c r="J8" s="2578"/>
      <c r="K8" s="2578"/>
      <c r="L8" s="2578"/>
      <c r="M8" s="2578"/>
      <c r="N8" s="2578"/>
      <c r="O8" s="2578"/>
      <c r="P8" s="2578"/>
      <c r="Q8" s="2578"/>
      <c r="R8" s="2578"/>
      <c r="S8" s="2578"/>
      <c r="T8" s="2578"/>
      <c r="U8" s="2578"/>
      <c r="V8" s="2578"/>
      <c r="W8" s="2578"/>
      <c r="X8" s="2578"/>
      <c r="Y8" s="2578"/>
      <c r="Z8" s="2578"/>
      <c r="AA8" s="2578"/>
      <c r="AB8" s="2578"/>
      <c r="AC8" s="2578"/>
      <c r="AD8" s="2578"/>
      <c r="AE8" s="2578"/>
      <c r="AF8" s="2578"/>
      <c r="AG8" s="2578"/>
      <c r="AH8" s="2578"/>
      <c r="AI8" s="2578"/>
      <c r="AJ8" s="2579"/>
    </row>
    <row r="9" spans="2:36" ht="21" customHeight="1" x14ac:dyDescent="0.2">
      <c r="B9" s="624">
        <v>2</v>
      </c>
      <c r="C9" s="2578"/>
      <c r="D9" s="2578"/>
      <c r="E9" s="2578"/>
      <c r="F9" s="2578"/>
      <c r="G9" s="2578"/>
      <c r="H9" s="2578"/>
      <c r="I9" s="2578"/>
      <c r="J9" s="2578"/>
      <c r="K9" s="2578"/>
      <c r="L9" s="2578"/>
      <c r="M9" s="2578"/>
      <c r="N9" s="2578"/>
      <c r="O9" s="2578"/>
      <c r="P9" s="2578"/>
      <c r="Q9" s="2578"/>
      <c r="R9" s="2578"/>
      <c r="S9" s="2578"/>
      <c r="T9" s="2578"/>
      <c r="U9" s="2578"/>
      <c r="V9" s="2578"/>
      <c r="W9" s="2578"/>
      <c r="X9" s="2578"/>
      <c r="Y9" s="2578"/>
      <c r="Z9" s="2578"/>
      <c r="AA9" s="2578"/>
      <c r="AB9" s="2578"/>
      <c r="AC9" s="2578"/>
      <c r="AD9" s="2578"/>
      <c r="AE9" s="2578"/>
      <c r="AF9" s="2578"/>
      <c r="AG9" s="2578"/>
      <c r="AH9" s="2578"/>
      <c r="AI9" s="2578"/>
      <c r="AJ9" s="2579"/>
    </row>
    <row r="10" spans="2:36" ht="21" customHeight="1" x14ac:dyDescent="0.2">
      <c r="B10" s="624">
        <v>3</v>
      </c>
      <c r="C10" s="2578"/>
      <c r="D10" s="2578"/>
      <c r="E10" s="2578"/>
      <c r="F10" s="2578"/>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9"/>
    </row>
    <row r="11" spans="2:36" ht="21" customHeight="1" x14ac:dyDescent="0.2">
      <c r="B11" s="624">
        <v>4</v>
      </c>
      <c r="C11" s="2578"/>
      <c r="D11" s="2578"/>
      <c r="E11" s="2578"/>
      <c r="F11" s="2578"/>
      <c r="G11" s="2578"/>
      <c r="H11" s="2578"/>
      <c r="I11" s="2578"/>
      <c r="J11" s="2578"/>
      <c r="K11" s="2578"/>
      <c r="L11" s="2578"/>
      <c r="M11" s="2578"/>
      <c r="N11" s="2578"/>
      <c r="O11" s="2578"/>
      <c r="P11" s="2578"/>
      <c r="Q11" s="2578"/>
      <c r="R11" s="2578"/>
      <c r="S11" s="2578"/>
      <c r="T11" s="2578"/>
      <c r="U11" s="2578"/>
      <c r="V11" s="2578"/>
      <c r="W11" s="2578"/>
      <c r="X11" s="2578"/>
      <c r="Y11" s="2578"/>
      <c r="Z11" s="2578"/>
      <c r="AA11" s="2578"/>
      <c r="AB11" s="2578"/>
      <c r="AC11" s="2578"/>
      <c r="AD11" s="2578"/>
      <c r="AE11" s="2578"/>
      <c r="AF11" s="2578"/>
      <c r="AG11" s="2578"/>
      <c r="AH11" s="2578"/>
      <c r="AI11" s="2578"/>
      <c r="AJ11" s="2579"/>
    </row>
    <row r="12" spans="2:36" ht="21" customHeight="1" x14ac:dyDescent="0.2">
      <c r="B12" s="624">
        <v>5</v>
      </c>
      <c r="C12" s="2578"/>
      <c r="D12" s="2578"/>
      <c r="E12" s="2578"/>
      <c r="F12" s="2578"/>
      <c r="G12" s="2578"/>
      <c r="H12" s="2578"/>
      <c r="I12" s="2578"/>
      <c r="J12" s="2578"/>
      <c r="K12" s="2578"/>
      <c r="L12" s="2578"/>
      <c r="M12" s="2578"/>
      <c r="N12" s="2578"/>
      <c r="O12" s="2578"/>
      <c r="P12" s="2578"/>
      <c r="Q12" s="2578"/>
      <c r="R12" s="2578"/>
      <c r="S12" s="2578"/>
      <c r="T12" s="2578"/>
      <c r="U12" s="2578"/>
      <c r="V12" s="2578"/>
      <c r="W12" s="2578"/>
      <c r="X12" s="2578"/>
      <c r="Y12" s="2578"/>
      <c r="Z12" s="2578"/>
      <c r="AA12" s="2578"/>
      <c r="AB12" s="2578"/>
      <c r="AC12" s="2578"/>
      <c r="AD12" s="2578"/>
      <c r="AE12" s="2578"/>
      <c r="AF12" s="2578"/>
      <c r="AG12" s="2578"/>
      <c r="AH12" s="2578"/>
      <c r="AI12" s="2578"/>
      <c r="AJ12" s="2579"/>
    </row>
    <row r="13" spans="2:36" ht="21" customHeight="1" x14ac:dyDescent="0.2">
      <c r="B13" s="624">
        <v>6</v>
      </c>
      <c r="C13" s="2578"/>
      <c r="D13" s="2578"/>
      <c r="E13" s="2578"/>
      <c r="F13" s="2578"/>
      <c r="G13" s="2578"/>
      <c r="H13" s="2578"/>
      <c r="I13" s="2578"/>
      <c r="J13" s="2578"/>
      <c r="K13" s="2578"/>
      <c r="L13" s="2578"/>
      <c r="M13" s="2578"/>
      <c r="N13" s="2578"/>
      <c r="O13" s="2578"/>
      <c r="P13" s="2578"/>
      <c r="Q13" s="2578"/>
      <c r="R13" s="2578"/>
      <c r="S13" s="2578"/>
      <c r="T13" s="2578"/>
      <c r="U13" s="2578"/>
      <c r="V13" s="2578"/>
      <c r="W13" s="2578"/>
      <c r="X13" s="2578"/>
      <c r="Y13" s="2578"/>
      <c r="Z13" s="2578"/>
      <c r="AA13" s="2578"/>
      <c r="AB13" s="2578"/>
      <c r="AC13" s="2578"/>
      <c r="AD13" s="2578"/>
      <c r="AE13" s="2578"/>
      <c r="AF13" s="2578"/>
      <c r="AG13" s="2578"/>
      <c r="AH13" s="2578"/>
      <c r="AI13" s="2578"/>
      <c r="AJ13" s="2579"/>
    </row>
    <row r="14" spans="2:36" ht="21" customHeight="1" x14ac:dyDescent="0.2">
      <c r="B14" s="624">
        <v>7</v>
      </c>
      <c r="C14" s="2578"/>
      <c r="D14" s="2578"/>
      <c r="E14" s="2578"/>
      <c r="F14" s="2578"/>
      <c r="G14" s="2578"/>
      <c r="H14" s="2578"/>
      <c r="I14" s="2578"/>
      <c r="J14" s="2578"/>
      <c r="K14" s="2578"/>
      <c r="L14" s="2578"/>
      <c r="M14" s="2578"/>
      <c r="N14" s="2578"/>
      <c r="O14" s="2578"/>
      <c r="P14" s="2578"/>
      <c r="Q14" s="2578"/>
      <c r="R14" s="2578"/>
      <c r="S14" s="2578"/>
      <c r="T14" s="2578"/>
      <c r="U14" s="2578"/>
      <c r="V14" s="2578"/>
      <c r="W14" s="2578"/>
      <c r="X14" s="2578"/>
      <c r="Y14" s="2578"/>
      <c r="Z14" s="2578"/>
      <c r="AA14" s="2578"/>
      <c r="AB14" s="2578"/>
      <c r="AC14" s="2578"/>
      <c r="AD14" s="2578"/>
      <c r="AE14" s="2578"/>
      <c r="AF14" s="2578"/>
      <c r="AG14" s="2578"/>
      <c r="AH14" s="2578"/>
      <c r="AI14" s="2578"/>
      <c r="AJ14" s="2579"/>
    </row>
    <row r="15" spans="2:36" ht="21" customHeight="1" x14ac:dyDescent="0.2">
      <c r="B15" s="624">
        <v>8</v>
      </c>
      <c r="C15" s="2578"/>
      <c r="D15" s="2578"/>
      <c r="E15" s="2578"/>
      <c r="F15" s="2578"/>
      <c r="G15" s="2578"/>
      <c r="H15" s="2578"/>
      <c r="I15" s="2578"/>
      <c r="J15" s="2578"/>
      <c r="K15" s="2578"/>
      <c r="L15" s="2578"/>
      <c r="M15" s="2578"/>
      <c r="N15" s="2578"/>
      <c r="O15" s="2578"/>
      <c r="P15" s="2578"/>
      <c r="Q15" s="2578"/>
      <c r="R15" s="2578"/>
      <c r="S15" s="2578"/>
      <c r="T15" s="2578"/>
      <c r="U15" s="2578"/>
      <c r="V15" s="2578"/>
      <c r="W15" s="2578"/>
      <c r="X15" s="2578"/>
      <c r="Y15" s="2578"/>
      <c r="Z15" s="2578"/>
      <c r="AA15" s="2578"/>
      <c r="AB15" s="2578"/>
      <c r="AC15" s="2578"/>
      <c r="AD15" s="2578"/>
      <c r="AE15" s="2578"/>
      <c r="AF15" s="2578"/>
      <c r="AG15" s="2578"/>
      <c r="AH15" s="2578"/>
      <c r="AI15" s="2578"/>
      <c r="AJ15" s="2579"/>
    </row>
    <row r="16" spans="2:36" ht="21" customHeight="1" x14ac:dyDescent="0.2">
      <c r="B16" s="624">
        <v>9</v>
      </c>
      <c r="C16" s="2578"/>
      <c r="D16" s="2578"/>
      <c r="E16" s="2578"/>
      <c r="F16" s="2578"/>
      <c r="G16" s="2578"/>
      <c r="H16" s="2578"/>
      <c r="I16" s="2578"/>
      <c r="J16" s="2578"/>
      <c r="K16" s="2578"/>
      <c r="L16" s="2578"/>
      <c r="M16" s="2578"/>
      <c r="N16" s="2578"/>
      <c r="O16" s="2578"/>
      <c r="P16" s="2578"/>
      <c r="Q16" s="2578"/>
      <c r="R16" s="2578"/>
      <c r="S16" s="2578"/>
      <c r="T16" s="2578"/>
      <c r="U16" s="2578"/>
      <c r="V16" s="2578"/>
      <c r="W16" s="2578"/>
      <c r="X16" s="2578"/>
      <c r="Y16" s="2578"/>
      <c r="Z16" s="2578"/>
      <c r="AA16" s="2578"/>
      <c r="AB16" s="2578"/>
      <c r="AC16" s="2578"/>
      <c r="AD16" s="2578"/>
      <c r="AE16" s="2578"/>
      <c r="AF16" s="2578"/>
      <c r="AG16" s="2578"/>
      <c r="AH16" s="2578"/>
      <c r="AI16" s="2578"/>
      <c r="AJ16" s="2579"/>
    </row>
    <row r="17" spans="2:37" ht="21" customHeight="1" x14ac:dyDescent="0.2">
      <c r="B17" s="624">
        <v>10</v>
      </c>
      <c r="C17" s="2578"/>
      <c r="D17" s="2578"/>
      <c r="E17" s="2578"/>
      <c r="F17" s="2578"/>
      <c r="G17" s="2578"/>
      <c r="H17" s="2578"/>
      <c r="I17" s="2578"/>
      <c r="J17" s="2578"/>
      <c r="K17" s="2578"/>
      <c r="L17" s="2578"/>
      <c r="M17" s="2578"/>
      <c r="N17" s="2578"/>
      <c r="O17" s="2578"/>
      <c r="P17" s="2578"/>
      <c r="Q17" s="2578"/>
      <c r="R17" s="2578"/>
      <c r="S17" s="2578"/>
      <c r="T17" s="2578"/>
      <c r="U17" s="2578"/>
      <c r="V17" s="2578"/>
      <c r="W17" s="2578"/>
      <c r="X17" s="2578"/>
      <c r="Y17" s="2578"/>
      <c r="Z17" s="2578"/>
      <c r="AA17" s="2578"/>
      <c r="AB17" s="2578"/>
      <c r="AC17" s="2578"/>
      <c r="AD17" s="2578"/>
      <c r="AE17" s="2578"/>
      <c r="AF17" s="2578"/>
      <c r="AG17" s="2578"/>
      <c r="AH17" s="2578"/>
      <c r="AI17" s="2578"/>
      <c r="AJ17" s="2579"/>
    </row>
    <row r="18" spans="2:37" ht="21" customHeight="1" x14ac:dyDescent="0.2">
      <c r="B18" s="624">
        <v>11</v>
      </c>
      <c r="C18" s="2578"/>
      <c r="D18" s="2578"/>
      <c r="E18" s="2578"/>
      <c r="F18" s="2578"/>
      <c r="G18" s="2578"/>
      <c r="H18" s="2578"/>
      <c r="I18" s="2578"/>
      <c r="J18" s="2578"/>
      <c r="K18" s="2578"/>
      <c r="L18" s="2578"/>
      <c r="M18" s="2578"/>
      <c r="N18" s="2578"/>
      <c r="O18" s="2578"/>
      <c r="P18" s="2578"/>
      <c r="Q18" s="2578"/>
      <c r="R18" s="2578"/>
      <c r="S18" s="2578"/>
      <c r="T18" s="2578"/>
      <c r="U18" s="2578"/>
      <c r="V18" s="2578"/>
      <c r="W18" s="2578"/>
      <c r="X18" s="2578"/>
      <c r="Y18" s="2578"/>
      <c r="Z18" s="2578"/>
      <c r="AA18" s="2578"/>
      <c r="AB18" s="2578"/>
      <c r="AC18" s="2578"/>
      <c r="AD18" s="2578"/>
      <c r="AE18" s="2578"/>
      <c r="AF18" s="2578"/>
      <c r="AG18" s="2578"/>
      <c r="AH18" s="2578"/>
      <c r="AI18" s="2578"/>
      <c r="AJ18" s="2579"/>
    </row>
    <row r="19" spans="2:37" ht="21" customHeight="1" x14ac:dyDescent="0.2">
      <c r="B19" s="624">
        <v>12</v>
      </c>
      <c r="C19" s="2578"/>
      <c r="D19" s="2578"/>
      <c r="E19" s="2578"/>
      <c r="F19" s="2578"/>
      <c r="G19" s="2578"/>
      <c r="H19" s="2578"/>
      <c r="I19" s="2578"/>
      <c r="J19" s="2578"/>
      <c r="K19" s="2578"/>
      <c r="L19" s="2578"/>
      <c r="M19" s="2578"/>
      <c r="N19" s="2578"/>
      <c r="O19" s="2578"/>
      <c r="P19" s="2578"/>
      <c r="Q19" s="2578"/>
      <c r="R19" s="2578"/>
      <c r="S19" s="2578"/>
      <c r="T19" s="2578"/>
      <c r="U19" s="2578"/>
      <c r="V19" s="2578"/>
      <c r="W19" s="2578"/>
      <c r="X19" s="2578"/>
      <c r="Y19" s="2578"/>
      <c r="Z19" s="2578"/>
      <c r="AA19" s="2578"/>
      <c r="AB19" s="2578"/>
      <c r="AC19" s="2578"/>
      <c r="AD19" s="2578"/>
      <c r="AE19" s="2578"/>
      <c r="AF19" s="2578"/>
      <c r="AG19" s="2578"/>
      <c r="AH19" s="2578"/>
      <c r="AI19" s="2578"/>
      <c r="AJ19" s="2579"/>
    </row>
    <row r="20" spans="2:37" ht="21" customHeight="1" x14ac:dyDescent="0.2">
      <c r="B20" s="624">
        <v>13</v>
      </c>
      <c r="C20" s="2578"/>
      <c r="D20" s="2578"/>
      <c r="E20" s="2578"/>
      <c r="F20" s="2578"/>
      <c r="G20" s="2578"/>
      <c r="H20" s="2578"/>
      <c r="I20" s="2578"/>
      <c r="J20" s="2578"/>
      <c r="K20" s="2578"/>
      <c r="L20" s="2578"/>
      <c r="M20" s="2578"/>
      <c r="N20" s="2578"/>
      <c r="O20" s="2578"/>
      <c r="P20" s="2578"/>
      <c r="Q20" s="2578"/>
      <c r="R20" s="2578"/>
      <c r="S20" s="2578"/>
      <c r="T20" s="2578"/>
      <c r="U20" s="2578"/>
      <c r="V20" s="2578"/>
      <c r="W20" s="2578"/>
      <c r="X20" s="2578"/>
      <c r="Y20" s="2578"/>
      <c r="Z20" s="2578"/>
      <c r="AA20" s="2578"/>
      <c r="AB20" s="2578"/>
      <c r="AC20" s="2578"/>
      <c r="AD20" s="2578"/>
      <c r="AE20" s="2578"/>
      <c r="AF20" s="2578"/>
      <c r="AG20" s="2578"/>
      <c r="AH20" s="2578"/>
      <c r="AI20" s="2578"/>
      <c r="AJ20" s="2579"/>
    </row>
    <row r="21" spans="2:37" ht="21" customHeight="1" x14ac:dyDescent="0.2">
      <c r="B21" s="624">
        <v>14</v>
      </c>
      <c r="C21" s="2578"/>
      <c r="D21" s="2578"/>
      <c r="E21" s="2578"/>
      <c r="F21" s="2578"/>
      <c r="G21" s="2578"/>
      <c r="H21" s="2578"/>
      <c r="I21" s="2578"/>
      <c r="J21" s="2578"/>
      <c r="K21" s="2578"/>
      <c r="L21" s="2578"/>
      <c r="M21" s="2578"/>
      <c r="N21" s="2578"/>
      <c r="O21" s="2578"/>
      <c r="P21" s="2578"/>
      <c r="Q21" s="2578"/>
      <c r="R21" s="2578"/>
      <c r="S21" s="2578"/>
      <c r="T21" s="2578"/>
      <c r="U21" s="2578"/>
      <c r="V21" s="2578"/>
      <c r="W21" s="2578"/>
      <c r="X21" s="2578"/>
      <c r="Y21" s="2578"/>
      <c r="Z21" s="2578"/>
      <c r="AA21" s="2578"/>
      <c r="AB21" s="2578"/>
      <c r="AC21" s="2578"/>
      <c r="AD21" s="2578"/>
      <c r="AE21" s="2578"/>
      <c r="AF21" s="2578"/>
      <c r="AG21" s="2578"/>
      <c r="AH21" s="2578"/>
      <c r="AI21" s="2578"/>
      <c r="AJ21" s="2579"/>
    </row>
    <row r="22" spans="2:37" ht="21" customHeight="1" thickBot="1" x14ac:dyDescent="0.25">
      <c r="B22" s="625">
        <v>15</v>
      </c>
      <c r="C22" s="2580"/>
      <c r="D22" s="2580"/>
      <c r="E22" s="2580"/>
      <c r="F22" s="2580"/>
      <c r="G22" s="2580"/>
      <c r="H22" s="2580"/>
      <c r="I22" s="2580"/>
      <c r="J22" s="2580"/>
      <c r="K22" s="2580"/>
      <c r="L22" s="2580"/>
      <c r="M22" s="2580"/>
      <c r="N22" s="2580"/>
      <c r="O22" s="2580"/>
      <c r="P22" s="2580"/>
      <c r="Q22" s="2580"/>
      <c r="R22" s="2580"/>
      <c r="S22" s="2580"/>
      <c r="T22" s="2580"/>
      <c r="U22" s="2580"/>
      <c r="V22" s="2580"/>
      <c r="W22" s="2580"/>
      <c r="X22" s="2580"/>
      <c r="Y22" s="2580"/>
      <c r="Z22" s="2580"/>
      <c r="AA22" s="2580"/>
      <c r="AB22" s="2580"/>
      <c r="AC22" s="2580"/>
      <c r="AD22" s="2580"/>
      <c r="AE22" s="2580"/>
      <c r="AF22" s="2580"/>
      <c r="AG22" s="2580"/>
      <c r="AH22" s="2580"/>
      <c r="AI22" s="2580"/>
      <c r="AJ22" s="2581"/>
    </row>
    <row r="23" spans="2:37" ht="21" customHeight="1" x14ac:dyDescent="0.2">
      <c r="B23" s="2582" t="s">
        <v>1276</v>
      </c>
      <c r="C23" s="2582"/>
      <c r="D23" s="2582"/>
      <c r="E23" s="2582"/>
      <c r="F23" s="2582"/>
      <c r="G23" s="2582"/>
      <c r="H23" s="2582"/>
      <c r="I23" s="2582"/>
      <c r="J23" s="2582"/>
      <c r="K23" s="2582"/>
      <c r="L23" s="2582"/>
      <c r="M23" s="2582"/>
      <c r="N23" s="2582"/>
      <c r="O23" s="2582"/>
      <c r="P23" s="2582"/>
      <c r="Q23" s="2582"/>
      <c r="R23" s="2582"/>
      <c r="S23" s="2582"/>
      <c r="T23" s="2582"/>
      <c r="U23" s="2582"/>
      <c r="V23" s="2582"/>
      <c r="W23" s="2582"/>
      <c r="X23" s="2582"/>
      <c r="Y23" s="2582"/>
      <c r="Z23" s="2582"/>
      <c r="AA23" s="2582"/>
      <c r="AB23" s="2582"/>
      <c r="AC23" s="2582"/>
      <c r="AD23" s="2582"/>
      <c r="AE23" s="2582"/>
      <c r="AF23" s="2582"/>
      <c r="AG23" s="2582"/>
      <c r="AH23" s="2582"/>
      <c r="AI23" s="2582"/>
      <c r="AJ23" s="2582"/>
      <c r="AK23" s="2582"/>
    </row>
    <row r="24" spans="2:37" ht="21" customHeight="1" x14ac:dyDescent="0.2">
      <c r="B24" s="2582"/>
      <c r="C24" s="2582"/>
      <c r="D24" s="2582"/>
      <c r="E24" s="2582"/>
      <c r="F24" s="2582"/>
      <c r="G24" s="2582"/>
      <c r="H24" s="2582"/>
      <c r="I24" s="2582"/>
      <c r="J24" s="2582"/>
      <c r="K24" s="2582"/>
      <c r="L24" s="2582"/>
      <c r="M24" s="2582"/>
      <c r="N24" s="2582"/>
      <c r="O24" s="2582"/>
      <c r="P24" s="2582"/>
      <c r="Q24" s="2582"/>
      <c r="R24" s="2582"/>
      <c r="S24" s="2582"/>
      <c r="T24" s="2582"/>
      <c r="U24" s="2582"/>
      <c r="V24" s="2582"/>
      <c r="W24" s="2582"/>
      <c r="X24" s="2582"/>
      <c r="Y24" s="2582"/>
      <c r="Z24" s="2582"/>
      <c r="AA24" s="2582"/>
      <c r="AB24" s="2582"/>
      <c r="AC24" s="2582"/>
      <c r="AD24" s="2582"/>
      <c r="AE24" s="2582"/>
      <c r="AF24" s="2582"/>
      <c r="AG24" s="2582"/>
      <c r="AH24" s="2582"/>
      <c r="AI24" s="2582"/>
      <c r="AJ24" s="2582"/>
      <c r="AK24" s="2582"/>
    </row>
    <row r="25" spans="2:37" ht="21" customHeight="1" x14ac:dyDescent="0.2">
      <c r="B25" s="2582"/>
      <c r="C25" s="2582"/>
      <c r="D25" s="2582"/>
      <c r="E25" s="2582"/>
      <c r="F25" s="2582"/>
      <c r="G25" s="2582"/>
      <c r="H25" s="2582"/>
      <c r="I25" s="2582"/>
      <c r="J25" s="2582"/>
      <c r="K25" s="2582"/>
      <c r="L25" s="2582"/>
      <c r="M25" s="2582"/>
      <c r="N25" s="2582"/>
      <c r="O25" s="2582"/>
      <c r="P25" s="2582"/>
      <c r="Q25" s="2582"/>
      <c r="R25" s="2582"/>
      <c r="S25" s="2582"/>
      <c r="T25" s="2582"/>
      <c r="U25" s="2582"/>
      <c r="V25" s="2582"/>
      <c r="W25" s="2582"/>
      <c r="X25" s="2582"/>
      <c r="Y25" s="2582"/>
      <c r="Z25" s="2582"/>
      <c r="AA25" s="2582"/>
      <c r="AB25" s="2582"/>
      <c r="AC25" s="2582"/>
      <c r="AD25" s="2582"/>
      <c r="AE25" s="2582"/>
      <c r="AF25" s="2582"/>
      <c r="AG25" s="2582"/>
      <c r="AH25" s="2582"/>
      <c r="AI25" s="2582"/>
      <c r="AJ25" s="2582"/>
      <c r="AK25" s="2582"/>
    </row>
    <row r="26" spans="2:37" ht="21" customHeight="1" x14ac:dyDescent="0.2">
      <c r="B26" s="2582"/>
      <c r="C26" s="2582"/>
      <c r="D26" s="2582"/>
      <c r="E26" s="2582"/>
      <c r="F26" s="2582"/>
      <c r="G26" s="2582"/>
      <c r="H26" s="2582"/>
      <c r="I26" s="2582"/>
      <c r="J26" s="2582"/>
      <c r="K26" s="2582"/>
      <c r="L26" s="2582"/>
      <c r="M26" s="2582"/>
      <c r="N26" s="2582"/>
      <c r="O26" s="2582"/>
      <c r="P26" s="2582"/>
      <c r="Q26" s="2582"/>
      <c r="R26" s="2582"/>
      <c r="S26" s="2582"/>
      <c r="T26" s="2582"/>
      <c r="U26" s="2582"/>
      <c r="V26" s="2582"/>
      <c r="W26" s="2582"/>
      <c r="X26" s="2582"/>
      <c r="Y26" s="2582"/>
      <c r="Z26" s="2582"/>
      <c r="AA26" s="2582"/>
      <c r="AB26" s="2582"/>
      <c r="AC26" s="2582"/>
      <c r="AD26" s="2582"/>
      <c r="AE26" s="2582"/>
      <c r="AF26" s="2582"/>
      <c r="AG26" s="2582"/>
      <c r="AH26" s="2582"/>
      <c r="AI26" s="2582"/>
      <c r="AJ26" s="2582"/>
      <c r="AK26" s="2582"/>
    </row>
    <row r="27" spans="2:37" ht="21" customHeight="1" x14ac:dyDescent="0.2">
      <c r="B27" s="2582"/>
      <c r="C27" s="2582"/>
      <c r="D27" s="2582"/>
      <c r="E27" s="2582"/>
      <c r="F27" s="2582"/>
      <c r="G27" s="2582"/>
      <c r="H27" s="2582"/>
      <c r="I27" s="2582"/>
      <c r="J27" s="2582"/>
      <c r="K27" s="2582"/>
      <c r="L27" s="2582"/>
      <c r="M27" s="2582"/>
      <c r="N27" s="2582"/>
      <c r="O27" s="2582"/>
      <c r="P27" s="2582"/>
      <c r="Q27" s="2582"/>
      <c r="R27" s="2582"/>
      <c r="S27" s="2582"/>
      <c r="T27" s="2582"/>
      <c r="U27" s="2582"/>
      <c r="V27" s="2582"/>
      <c r="W27" s="2582"/>
      <c r="X27" s="2582"/>
      <c r="Y27" s="2582"/>
      <c r="Z27" s="2582"/>
      <c r="AA27" s="2582"/>
      <c r="AB27" s="2582"/>
      <c r="AC27" s="2582"/>
      <c r="AD27" s="2582"/>
      <c r="AE27" s="2582"/>
      <c r="AF27" s="2582"/>
      <c r="AG27" s="2582"/>
      <c r="AH27" s="2582"/>
      <c r="AI27" s="2582"/>
      <c r="AJ27" s="2582"/>
      <c r="AK27" s="2582"/>
    </row>
  </sheetData>
  <mergeCells count="54">
    <mergeCell ref="C22:R22"/>
    <mergeCell ref="S22:AD22"/>
    <mergeCell ref="AE22:AJ22"/>
    <mergeCell ref="B23:AK27"/>
    <mergeCell ref="C20:R20"/>
    <mergeCell ref="S20:AD20"/>
    <mergeCell ref="AE20:AJ20"/>
    <mergeCell ref="C21:R21"/>
    <mergeCell ref="S21:AD21"/>
    <mergeCell ref="AE21:AJ21"/>
    <mergeCell ref="C18:R18"/>
    <mergeCell ref="S18:AD18"/>
    <mergeCell ref="AE18:AJ18"/>
    <mergeCell ref="C19:R19"/>
    <mergeCell ref="S19:AD19"/>
    <mergeCell ref="AE19:AJ19"/>
    <mergeCell ref="C16:R16"/>
    <mergeCell ref="S16:AD16"/>
    <mergeCell ref="AE16:AJ16"/>
    <mergeCell ref="C17:R17"/>
    <mergeCell ref="S17:AD17"/>
    <mergeCell ref="AE17:AJ17"/>
    <mergeCell ref="C14:R14"/>
    <mergeCell ref="S14:AD14"/>
    <mergeCell ref="AE14:AJ14"/>
    <mergeCell ref="C15:R15"/>
    <mergeCell ref="S15:AD15"/>
    <mergeCell ref="AE15:AJ15"/>
    <mergeCell ref="C12:R12"/>
    <mergeCell ref="S12:AD12"/>
    <mergeCell ref="AE12:AJ12"/>
    <mergeCell ref="C13:R13"/>
    <mergeCell ref="S13:AD13"/>
    <mergeCell ref="AE13:AJ13"/>
    <mergeCell ref="C10:R10"/>
    <mergeCell ref="S10:AD10"/>
    <mergeCell ref="AE10:AJ10"/>
    <mergeCell ref="C11:R11"/>
    <mergeCell ref="S11:AD11"/>
    <mergeCell ref="AE11:AJ11"/>
    <mergeCell ref="C8:R8"/>
    <mergeCell ref="S8:AD8"/>
    <mergeCell ref="AE8:AJ8"/>
    <mergeCell ref="C9:R9"/>
    <mergeCell ref="S9:AD9"/>
    <mergeCell ref="AE9:AJ9"/>
    <mergeCell ref="B7:R7"/>
    <mergeCell ref="S7:AD7"/>
    <mergeCell ref="AE7:AJ7"/>
    <mergeCell ref="B3:AJ3"/>
    <mergeCell ref="B5:R5"/>
    <mergeCell ref="S5:AJ5"/>
    <mergeCell ref="C6:R6"/>
    <mergeCell ref="S6:AJ6"/>
  </mergeCells>
  <phoneticPr fontId="15"/>
  <printOptions horizontalCentered="1"/>
  <pageMargins left="0.39370078740157483" right="0.39370078740157483" top="0.39370078740157483" bottom="0.35433070866141736" header="0.31496062992125984" footer="0.27559055118110237"/>
  <pageSetup paperSize="9" scale="98"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sheetPr>
  <dimension ref="A1:J16"/>
  <sheetViews>
    <sheetView showGridLines="0" view="pageBreakPreview" zoomScaleNormal="100" zoomScaleSheetLayoutView="100" workbookViewId="0">
      <selection activeCell="AF23" sqref="AF23"/>
    </sheetView>
  </sheetViews>
  <sheetFormatPr defaultRowHeight="13.2" x14ac:dyDescent="0.2"/>
  <cols>
    <col min="1" max="1" width="1.21875" customWidth="1"/>
    <col min="2" max="2" width="24.21875" customWidth="1"/>
    <col min="3" max="3" width="4" customWidth="1"/>
    <col min="4" max="5" width="20.109375" customWidth="1"/>
    <col min="6" max="6" width="12.77734375" customWidth="1"/>
    <col min="7" max="7" width="11.21875" customWidth="1"/>
    <col min="8" max="8" width="3.109375" customWidth="1"/>
    <col min="9" max="9" width="3.77734375" customWidth="1"/>
    <col min="10" max="10" width="2.44140625" customWidth="1"/>
  </cols>
  <sheetData>
    <row r="1" spans="1:10" ht="27.75" customHeight="1" x14ac:dyDescent="0.2">
      <c r="A1" s="5"/>
      <c r="F1" s="1525" t="s">
        <v>45</v>
      </c>
      <c r="G1" s="1520"/>
      <c r="H1" s="1520"/>
    </row>
    <row r="2" spans="1:10" ht="21" customHeight="1" x14ac:dyDescent="0.2">
      <c r="A2" s="5"/>
      <c r="F2" s="54"/>
    </row>
    <row r="3" spans="1:10" ht="36" customHeight="1" x14ac:dyDescent="0.2">
      <c r="B3" s="1526" t="s">
        <v>535</v>
      </c>
      <c r="C3" s="1527"/>
      <c r="D3" s="1527"/>
      <c r="E3" s="1527"/>
      <c r="F3" s="1527"/>
      <c r="G3" s="1527"/>
      <c r="H3" s="1527"/>
    </row>
    <row r="4" spans="1:10" ht="28.5" customHeight="1" x14ac:dyDescent="0.2">
      <c r="A4" s="55"/>
      <c r="B4" s="55"/>
      <c r="C4" s="55"/>
      <c r="D4" s="55"/>
      <c r="E4" s="55"/>
      <c r="F4" s="55"/>
      <c r="G4" s="55"/>
      <c r="H4" s="55"/>
    </row>
    <row r="5" spans="1:10" ht="36" customHeight="1" x14ac:dyDescent="0.2">
      <c r="A5" s="55"/>
      <c r="B5" s="6" t="s">
        <v>47</v>
      </c>
      <c r="C5" s="1528"/>
      <c r="D5" s="1529"/>
      <c r="E5" s="1529"/>
      <c r="F5" s="1529"/>
      <c r="G5" s="1529"/>
      <c r="H5" s="1530"/>
    </row>
    <row r="6" spans="1:10" ht="36.75" customHeight="1" x14ac:dyDescent="0.2">
      <c r="B6" s="7" t="s">
        <v>48</v>
      </c>
      <c r="C6" s="1531" t="s">
        <v>112</v>
      </c>
      <c r="D6" s="1531"/>
      <c r="E6" s="1531"/>
      <c r="F6" s="1531"/>
      <c r="G6" s="1531"/>
      <c r="H6" s="1532"/>
    </row>
    <row r="7" spans="1:10" ht="81" customHeight="1" x14ac:dyDescent="0.2">
      <c r="B7" s="222" t="s">
        <v>536</v>
      </c>
      <c r="C7" s="1536" t="s">
        <v>537</v>
      </c>
      <c r="D7" s="1537"/>
      <c r="E7" s="1537"/>
      <c r="F7" s="1538"/>
      <c r="G7" s="1534" t="s">
        <v>538</v>
      </c>
      <c r="H7" s="1535"/>
    </row>
    <row r="8" spans="1:10" ht="238.5" customHeight="1" x14ac:dyDescent="0.2">
      <c r="B8" s="223" t="s">
        <v>539</v>
      </c>
      <c r="C8" s="1536" t="s">
        <v>540</v>
      </c>
      <c r="D8" s="1537"/>
      <c r="E8" s="1537"/>
      <c r="F8" s="1538"/>
      <c r="G8" s="1534" t="s">
        <v>538</v>
      </c>
      <c r="H8" s="1535"/>
    </row>
    <row r="9" spans="1:10" ht="75" customHeight="1" x14ac:dyDescent="0.2">
      <c r="B9" s="222" t="s">
        <v>541</v>
      </c>
      <c r="C9" s="1536" t="s">
        <v>542</v>
      </c>
      <c r="D9" s="1537"/>
      <c r="E9" s="1537"/>
      <c r="F9" s="1538"/>
      <c r="G9" s="1534" t="s">
        <v>538</v>
      </c>
      <c r="H9" s="1535"/>
    </row>
    <row r="10" spans="1:10" ht="120.75" customHeight="1" x14ac:dyDescent="0.2">
      <c r="B10" s="223" t="s">
        <v>543</v>
      </c>
      <c r="C10" s="1536" t="s">
        <v>544</v>
      </c>
      <c r="D10" s="1537"/>
      <c r="E10" s="1537"/>
      <c r="F10" s="1538"/>
      <c r="G10" s="1534" t="s">
        <v>538</v>
      </c>
      <c r="H10" s="1535"/>
    </row>
    <row r="12" spans="1:10" ht="17.25" customHeight="1" x14ac:dyDescent="0.2">
      <c r="B12" s="52" t="s">
        <v>53</v>
      </c>
      <c r="C12" s="9"/>
      <c r="D12" s="9"/>
      <c r="E12" s="9"/>
      <c r="F12" s="9"/>
      <c r="G12" s="9"/>
      <c r="H12" s="9"/>
      <c r="I12" s="9"/>
      <c r="J12" s="9"/>
    </row>
    <row r="13" spans="1:10" ht="35.25" customHeight="1" x14ac:dyDescent="0.2">
      <c r="B13" s="1523" t="s">
        <v>545</v>
      </c>
      <c r="C13" s="1523"/>
      <c r="D13" s="1523"/>
      <c r="E13" s="1523"/>
      <c r="F13" s="1523"/>
      <c r="G13" s="1523"/>
      <c r="H13" s="1523"/>
      <c r="I13" s="9"/>
      <c r="J13" s="9"/>
    </row>
    <row r="14" spans="1:10" ht="17.25" customHeight="1" x14ac:dyDescent="0.2">
      <c r="B14" s="53" t="s">
        <v>546</v>
      </c>
      <c r="C14" s="9"/>
      <c r="D14" s="9"/>
      <c r="E14" s="9"/>
      <c r="F14" s="9"/>
      <c r="G14" s="9"/>
      <c r="H14" s="9"/>
      <c r="I14" s="9"/>
      <c r="J14" s="9"/>
    </row>
    <row r="15" spans="1:10" ht="17.25" customHeight="1" x14ac:dyDescent="0.2">
      <c r="B15" s="53" t="s">
        <v>547</v>
      </c>
      <c r="C15" s="9"/>
      <c r="D15" s="9"/>
      <c r="E15" s="9"/>
      <c r="F15" s="9"/>
      <c r="G15" s="9"/>
      <c r="H15" s="9"/>
      <c r="I15" s="9"/>
      <c r="J15" s="9"/>
    </row>
    <row r="16" spans="1:10" x14ac:dyDescent="0.2">
      <c r="B16" s="52"/>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5"/>
  <pageMargins left="0.7" right="0.7" top="0.75" bottom="0.75" header="0.3" footer="0.3"/>
  <pageSetup paperSize="9" scale="9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pageSetUpPr fitToPage="1"/>
  </sheetPr>
  <dimension ref="A1:H25"/>
  <sheetViews>
    <sheetView view="pageBreakPreview" zoomScale="108" zoomScaleNormal="100" workbookViewId="0">
      <selection activeCell="AF23" sqref="AF23"/>
    </sheetView>
  </sheetViews>
  <sheetFormatPr defaultRowHeight="13.2" x14ac:dyDescent="0.2"/>
  <cols>
    <col min="1" max="1" width="2.44140625" style="540" customWidth="1"/>
    <col min="2" max="2" width="26.88671875" style="540" customWidth="1"/>
    <col min="3" max="3" width="4.44140625" style="540" customWidth="1"/>
    <col min="4" max="6" width="22.33203125" style="540" customWidth="1"/>
    <col min="7" max="7" width="3.44140625" style="540" customWidth="1"/>
    <col min="8" max="8" width="2.109375" style="540" customWidth="1"/>
    <col min="9" max="9" width="2.77734375" style="540" customWidth="1"/>
    <col min="10" max="256" width="8.88671875" style="540"/>
    <col min="257" max="257" width="2.44140625" style="540" customWidth="1"/>
    <col min="258" max="258" width="26.88671875" style="540" customWidth="1"/>
    <col min="259" max="259" width="4.44140625" style="540" customWidth="1"/>
    <col min="260" max="262" width="22.33203125" style="540" customWidth="1"/>
    <col min="263" max="263" width="3.44140625" style="540" customWidth="1"/>
    <col min="264" max="264" width="4.88671875" style="540" customWidth="1"/>
    <col min="265" max="265" width="2.77734375" style="540" customWidth="1"/>
    <col min="266" max="512" width="8.88671875" style="540"/>
    <col min="513" max="513" width="2.44140625" style="540" customWidth="1"/>
    <col min="514" max="514" width="26.88671875" style="540" customWidth="1"/>
    <col min="515" max="515" width="4.44140625" style="540" customWidth="1"/>
    <col min="516" max="518" width="22.33203125" style="540" customWidth="1"/>
    <col min="519" max="519" width="3.44140625" style="540" customWidth="1"/>
    <col min="520" max="520" width="4.88671875" style="540" customWidth="1"/>
    <col min="521" max="521" width="2.77734375" style="540" customWidth="1"/>
    <col min="522" max="768" width="8.88671875" style="540"/>
    <col min="769" max="769" width="2.44140625" style="540" customWidth="1"/>
    <col min="770" max="770" width="26.88671875" style="540" customWidth="1"/>
    <col min="771" max="771" width="4.44140625" style="540" customWidth="1"/>
    <col min="772" max="774" width="22.33203125" style="540" customWidth="1"/>
    <col min="775" max="775" width="3.44140625" style="540" customWidth="1"/>
    <col min="776" max="776" width="4.88671875" style="540" customWidth="1"/>
    <col min="777" max="777" width="2.77734375" style="540" customWidth="1"/>
    <col min="778" max="1024" width="8.88671875" style="540"/>
    <col min="1025" max="1025" width="2.44140625" style="540" customWidth="1"/>
    <col min="1026" max="1026" width="26.88671875" style="540" customWidth="1"/>
    <col min="1027" max="1027" width="4.44140625" style="540" customWidth="1"/>
    <col min="1028" max="1030" width="22.33203125" style="540" customWidth="1"/>
    <col min="1031" max="1031" width="3.44140625" style="540" customWidth="1"/>
    <col min="1032" max="1032" width="4.88671875" style="540" customWidth="1"/>
    <col min="1033" max="1033" width="2.77734375" style="540" customWidth="1"/>
    <col min="1034" max="1280" width="8.88671875" style="540"/>
    <col min="1281" max="1281" width="2.44140625" style="540" customWidth="1"/>
    <col min="1282" max="1282" width="26.88671875" style="540" customWidth="1"/>
    <col min="1283" max="1283" width="4.44140625" style="540" customWidth="1"/>
    <col min="1284" max="1286" width="22.33203125" style="540" customWidth="1"/>
    <col min="1287" max="1287" width="3.44140625" style="540" customWidth="1"/>
    <col min="1288" max="1288" width="4.88671875" style="540" customWidth="1"/>
    <col min="1289" max="1289" width="2.77734375" style="540" customWidth="1"/>
    <col min="1290" max="1536" width="8.88671875" style="540"/>
    <col min="1537" max="1537" width="2.44140625" style="540" customWidth="1"/>
    <col min="1538" max="1538" width="26.88671875" style="540" customWidth="1"/>
    <col min="1539" max="1539" width="4.44140625" style="540" customWidth="1"/>
    <col min="1540" max="1542" width="22.33203125" style="540" customWidth="1"/>
    <col min="1543" max="1543" width="3.44140625" style="540" customWidth="1"/>
    <col min="1544" max="1544" width="4.88671875" style="540" customWidth="1"/>
    <col min="1545" max="1545" width="2.77734375" style="540" customWidth="1"/>
    <col min="1546" max="1792" width="8.88671875" style="540"/>
    <col min="1793" max="1793" width="2.44140625" style="540" customWidth="1"/>
    <col min="1794" max="1794" width="26.88671875" style="540" customWidth="1"/>
    <col min="1795" max="1795" width="4.44140625" style="540" customWidth="1"/>
    <col min="1796" max="1798" width="22.33203125" style="540" customWidth="1"/>
    <col min="1799" max="1799" width="3.44140625" style="540" customWidth="1"/>
    <col min="1800" max="1800" width="4.88671875" style="540" customWidth="1"/>
    <col min="1801" max="1801" width="2.77734375" style="540" customWidth="1"/>
    <col min="1802" max="2048" width="8.88671875" style="540"/>
    <col min="2049" max="2049" width="2.44140625" style="540" customWidth="1"/>
    <col min="2050" max="2050" width="26.88671875" style="540" customWidth="1"/>
    <col min="2051" max="2051" width="4.44140625" style="540" customWidth="1"/>
    <col min="2052" max="2054" width="22.33203125" style="540" customWidth="1"/>
    <col min="2055" max="2055" width="3.44140625" style="540" customWidth="1"/>
    <col min="2056" max="2056" width="4.88671875" style="540" customWidth="1"/>
    <col min="2057" max="2057" width="2.77734375" style="540" customWidth="1"/>
    <col min="2058" max="2304" width="8.88671875" style="540"/>
    <col min="2305" max="2305" width="2.44140625" style="540" customWidth="1"/>
    <col min="2306" max="2306" width="26.88671875" style="540" customWidth="1"/>
    <col min="2307" max="2307" width="4.44140625" style="540" customWidth="1"/>
    <col min="2308" max="2310" width="22.33203125" style="540" customWidth="1"/>
    <col min="2311" max="2311" width="3.44140625" style="540" customWidth="1"/>
    <col min="2312" max="2312" width="4.88671875" style="540" customWidth="1"/>
    <col min="2313" max="2313" width="2.77734375" style="540" customWidth="1"/>
    <col min="2314" max="2560" width="8.88671875" style="540"/>
    <col min="2561" max="2561" width="2.44140625" style="540" customWidth="1"/>
    <col min="2562" max="2562" width="26.88671875" style="540" customWidth="1"/>
    <col min="2563" max="2563" width="4.44140625" style="540" customWidth="1"/>
    <col min="2564" max="2566" width="22.33203125" style="540" customWidth="1"/>
    <col min="2567" max="2567" width="3.44140625" style="540" customWidth="1"/>
    <col min="2568" max="2568" width="4.88671875" style="540" customWidth="1"/>
    <col min="2569" max="2569" width="2.77734375" style="540" customWidth="1"/>
    <col min="2570" max="2816" width="8.88671875" style="540"/>
    <col min="2817" max="2817" width="2.44140625" style="540" customWidth="1"/>
    <col min="2818" max="2818" width="26.88671875" style="540" customWidth="1"/>
    <col min="2819" max="2819" width="4.44140625" style="540" customWidth="1"/>
    <col min="2820" max="2822" width="22.33203125" style="540" customWidth="1"/>
    <col min="2823" max="2823" width="3.44140625" style="540" customWidth="1"/>
    <col min="2824" max="2824" width="4.88671875" style="540" customWidth="1"/>
    <col min="2825" max="2825" width="2.77734375" style="540" customWidth="1"/>
    <col min="2826" max="3072" width="8.88671875" style="540"/>
    <col min="3073" max="3073" width="2.44140625" style="540" customWidth="1"/>
    <col min="3074" max="3074" width="26.88671875" style="540" customWidth="1"/>
    <col min="3075" max="3075" width="4.44140625" style="540" customWidth="1"/>
    <col min="3076" max="3078" width="22.33203125" style="540" customWidth="1"/>
    <col min="3079" max="3079" width="3.44140625" style="540" customWidth="1"/>
    <col min="3080" max="3080" width="4.88671875" style="540" customWidth="1"/>
    <col min="3081" max="3081" width="2.77734375" style="540" customWidth="1"/>
    <col min="3082" max="3328" width="8.88671875" style="540"/>
    <col min="3329" max="3329" width="2.44140625" style="540" customWidth="1"/>
    <col min="3330" max="3330" width="26.88671875" style="540" customWidth="1"/>
    <col min="3331" max="3331" width="4.44140625" style="540" customWidth="1"/>
    <col min="3332" max="3334" width="22.33203125" style="540" customWidth="1"/>
    <col min="3335" max="3335" width="3.44140625" style="540" customWidth="1"/>
    <col min="3336" max="3336" width="4.88671875" style="540" customWidth="1"/>
    <col min="3337" max="3337" width="2.77734375" style="540" customWidth="1"/>
    <col min="3338" max="3584" width="8.88671875" style="540"/>
    <col min="3585" max="3585" width="2.44140625" style="540" customWidth="1"/>
    <col min="3586" max="3586" width="26.88671875" style="540" customWidth="1"/>
    <col min="3587" max="3587" width="4.44140625" style="540" customWidth="1"/>
    <col min="3588" max="3590" width="22.33203125" style="540" customWidth="1"/>
    <col min="3591" max="3591" width="3.44140625" style="540" customWidth="1"/>
    <col min="3592" max="3592" width="4.88671875" style="540" customWidth="1"/>
    <col min="3593" max="3593" width="2.77734375" style="540" customWidth="1"/>
    <col min="3594" max="3840" width="8.88671875" style="540"/>
    <col min="3841" max="3841" width="2.44140625" style="540" customWidth="1"/>
    <col min="3842" max="3842" width="26.88671875" style="540" customWidth="1"/>
    <col min="3843" max="3843" width="4.44140625" style="540" customWidth="1"/>
    <col min="3844" max="3846" width="22.33203125" style="540" customWidth="1"/>
    <col min="3847" max="3847" width="3.44140625" style="540" customWidth="1"/>
    <col min="3848" max="3848" width="4.88671875" style="540" customWidth="1"/>
    <col min="3849" max="3849" width="2.77734375" style="540" customWidth="1"/>
    <col min="3850" max="4096" width="8.88671875" style="540"/>
    <col min="4097" max="4097" width="2.44140625" style="540" customWidth="1"/>
    <col min="4098" max="4098" width="26.88671875" style="540" customWidth="1"/>
    <col min="4099" max="4099" width="4.44140625" style="540" customWidth="1"/>
    <col min="4100" max="4102" width="22.33203125" style="540" customWidth="1"/>
    <col min="4103" max="4103" width="3.44140625" style="540" customWidth="1"/>
    <col min="4104" max="4104" width="4.88671875" style="540" customWidth="1"/>
    <col min="4105" max="4105" width="2.77734375" style="540" customWidth="1"/>
    <col min="4106" max="4352" width="8.88671875" style="540"/>
    <col min="4353" max="4353" width="2.44140625" style="540" customWidth="1"/>
    <col min="4354" max="4354" width="26.88671875" style="540" customWidth="1"/>
    <col min="4355" max="4355" width="4.44140625" style="540" customWidth="1"/>
    <col min="4356" max="4358" width="22.33203125" style="540" customWidth="1"/>
    <col min="4359" max="4359" width="3.44140625" style="540" customWidth="1"/>
    <col min="4360" max="4360" width="4.88671875" style="540" customWidth="1"/>
    <col min="4361" max="4361" width="2.77734375" style="540" customWidth="1"/>
    <col min="4362" max="4608" width="8.88671875" style="540"/>
    <col min="4609" max="4609" width="2.44140625" style="540" customWidth="1"/>
    <col min="4610" max="4610" width="26.88671875" style="540" customWidth="1"/>
    <col min="4611" max="4611" width="4.44140625" style="540" customWidth="1"/>
    <col min="4612" max="4614" width="22.33203125" style="540" customWidth="1"/>
    <col min="4615" max="4615" width="3.44140625" style="540" customWidth="1"/>
    <col min="4616" max="4616" width="4.88671875" style="540" customWidth="1"/>
    <col min="4617" max="4617" width="2.77734375" style="540" customWidth="1"/>
    <col min="4618" max="4864" width="8.88671875" style="540"/>
    <col min="4865" max="4865" width="2.44140625" style="540" customWidth="1"/>
    <col min="4866" max="4866" width="26.88671875" style="540" customWidth="1"/>
    <col min="4867" max="4867" width="4.44140625" style="540" customWidth="1"/>
    <col min="4868" max="4870" width="22.33203125" style="540" customWidth="1"/>
    <col min="4871" max="4871" width="3.44140625" style="540" customWidth="1"/>
    <col min="4872" max="4872" width="4.88671875" style="540" customWidth="1"/>
    <col min="4873" max="4873" width="2.77734375" style="540" customWidth="1"/>
    <col min="4874" max="5120" width="8.88671875" style="540"/>
    <col min="5121" max="5121" width="2.44140625" style="540" customWidth="1"/>
    <col min="5122" max="5122" width="26.88671875" style="540" customWidth="1"/>
    <col min="5123" max="5123" width="4.44140625" style="540" customWidth="1"/>
    <col min="5124" max="5126" width="22.33203125" style="540" customWidth="1"/>
    <col min="5127" max="5127" width="3.44140625" style="540" customWidth="1"/>
    <col min="5128" max="5128" width="4.88671875" style="540" customWidth="1"/>
    <col min="5129" max="5129" width="2.77734375" style="540" customWidth="1"/>
    <col min="5130" max="5376" width="8.88671875" style="540"/>
    <col min="5377" max="5377" width="2.44140625" style="540" customWidth="1"/>
    <col min="5378" max="5378" width="26.88671875" style="540" customWidth="1"/>
    <col min="5379" max="5379" width="4.44140625" style="540" customWidth="1"/>
    <col min="5380" max="5382" width="22.33203125" style="540" customWidth="1"/>
    <col min="5383" max="5383" width="3.44140625" style="540" customWidth="1"/>
    <col min="5384" max="5384" width="4.88671875" style="540" customWidth="1"/>
    <col min="5385" max="5385" width="2.77734375" style="540" customWidth="1"/>
    <col min="5386" max="5632" width="8.88671875" style="540"/>
    <col min="5633" max="5633" width="2.44140625" style="540" customWidth="1"/>
    <col min="5634" max="5634" width="26.88671875" style="540" customWidth="1"/>
    <col min="5635" max="5635" width="4.44140625" style="540" customWidth="1"/>
    <col min="5636" max="5638" width="22.33203125" style="540" customWidth="1"/>
    <col min="5639" max="5639" width="3.44140625" style="540" customWidth="1"/>
    <col min="5640" max="5640" width="4.88671875" style="540" customWidth="1"/>
    <col min="5641" max="5641" width="2.77734375" style="540" customWidth="1"/>
    <col min="5642" max="5888" width="8.88671875" style="540"/>
    <col min="5889" max="5889" width="2.44140625" style="540" customWidth="1"/>
    <col min="5890" max="5890" width="26.88671875" style="540" customWidth="1"/>
    <col min="5891" max="5891" width="4.44140625" style="540" customWidth="1"/>
    <col min="5892" max="5894" width="22.33203125" style="540" customWidth="1"/>
    <col min="5895" max="5895" width="3.44140625" style="540" customWidth="1"/>
    <col min="5896" max="5896" width="4.88671875" style="540" customWidth="1"/>
    <col min="5897" max="5897" width="2.77734375" style="540" customWidth="1"/>
    <col min="5898" max="6144" width="8.88671875" style="540"/>
    <col min="6145" max="6145" width="2.44140625" style="540" customWidth="1"/>
    <col min="6146" max="6146" width="26.88671875" style="540" customWidth="1"/>
    <col min="6147" max="6147" width="4.44140625" style="540" customWidth="1"/>
    <col min="6148" max="6150" width="22.33203125" style="540" customWidth="1"/>
    <col min="6151" max="6151" width="3.44140625" style="540" customWidth="1"/>
    <col min="6152" max="6152" width="4.88671875" style="540" customWidth="1"/>
    <col min="6153" max="6153" width="2.77734375" style="540" customWidth="1"/>
    <col min="6154" max="6400" width="8.88671875" style="540"/>
    <col min="6401" max="6401" width="2.44140625" style="540" customWidth="1"/>
    <col min="6402" max="6402" width="26.88671875" style="540" customWidth="1"/>
    <col min="6403" max="6403" width="4.44140625" style="540" customWidth="1"/>
    <col min="6404" max="6406" width="22.33203125" style="540" customWidth="1"/>
    <col min="6407" max="6407" width="3.44140625" style="540" customWidth="1"/>
    <col min="6408" max="6408" width="4.88671875" style="540" customWidth="1"/>
    <col min="6409" max="6409" width="2.77734375" style="540" customWidth="1"/>
    <col min="6410" max="6656" width="8.88671875" style="540"/>
    <col min="6657" max="6657" width="2.44140625" style="540" customWidth="1"/>
    <col min="6658" max="6658" width="26.88671875" style="540" customWidth="1"/>
    <col min="6659" max="6659" width="4.44140625" style="540" customWidth="1"/>
    <col min="6660" max="6662" width="22.33203125" style="540" customWidth="1"/>
    <col min="6663" max="6663" width="3.44140625" style="540" customWidth="1"/>
    <col min="6664" max="6664" width="4.88671875" style="540" customWidth="1"/>
    <col min="6665" max="6665" width="2.77734375" style="540" customWidth="1"/>
    <col min="6666" max="6912" width="8.88671875" style="540"/>
    <col min="6913" max="6913" width="2.44140625" style="540" customWidth="1"/>
    <col min="6914" max="6914" width="26.88671875" style="540" customWidth="1"/>
    <col min="6915" max="6915" width="4.44140625" style="540" customWidth="1"/>
    <col min="6916" max="6918" width="22.33203125" style="540" customWidth="1"/>
    <col min="6919" max="6919" width="3.44140625" style="540" customWidth="1"/>
    <col min="6920" max="6920" width="4.88671875" style="540" customWidth="1"/>
    <col min="6921" max="6921" width="2.77734375" style="540" customWidth="1"/>
    <col min="6922" max="7168" width="8.88671875" style="540"/>
    <col min="7169" max="7169" width="2.44140625" style="540" customWidth="1"/>
    <col min="7170" max="7170" width="26.88671875" style="540" customWidth="1"/>
    <col min="7171" max="7171" width="4.44140625" style="540" customWidth="1"/>
    <col min="7172" max="7174" width="22.33203125" style="540" customWidth="1"/>
    <col min="7175" max="7175" width="3.44140625" style="540" customWidth="1"/>
    <col min="7176" max="7176" width="4.88671875" style="540" customWidth="1"/>
    <col min="7177" max="7177" width="2.77734375" style="540" customWidth="1"/>
    <col min="7178" max="7424" width="8.88671875" style="540"/>
    <col min="7425" max="7425" width="2.44140625" style="540" customWidth="1"/>
    <col min="7426" max="7426" width="26.88671875" style="540" customWidth="1"/>
    <col min="7427" max="7427" width="4.44140625" style="540" customWidth="1"/>
    <col min="7428" max="7430" width="22.33203125" style="540" customWidth="1"/>
    <col min="7431" max="7431" width="3.44140625" style="540" customWidth="1"/>
    <col min="7432" max="7432" width="4.88671875" style="540" customWidth="1"/>
    <col min="7433" max="7433" width="2.77734375" style="540" customWidth="1"/>
    <col min="7434" max="7680" width="8.88671875" style="540"/>
    <col min="7681" max="7681" width="2.44140625" style="540" customWidth="1"/>
    <col min="7682" max="7682" width="26.88671875" style="540" customWidth="1"/>
    <col min="7683" max="7683" width="4.44140625" style="540" customWidth="1"/>
    <col min="7684" max="7686" width="22.33203125" style="540" customWidth="1"/>
    <col min="7687" max="7687" width="3.44140625" style="540" customWidth="1"/>
    <col min="7688" max="7688" width="4.88671875" style="540" customWidth="1"/>
    <col min="7689" max="7689" width="2.77734375" style="540" customWidth="1"/>
    <col min="7690" max="7936" width="8.88671875" style="540"/>
    <col min="7937" max="7937" width="2.44140625" style="540" customWidth="1"/>
    <col min="7938" max="7938" width="26.88671875" style="540" customWidth="1"/>
    <col min="7939" max="7939" width="4.44140625" style="540" customWidth="1"/>
    <col min="7940" max="7942" width="22.33203125" style="540" customWidth="1"/>
    <col min="7943" max="7943" width="3.44140625" style="540" customWidth="1"/>
    <col min="7944" max="7944" width="4.88671875" style="540" customWidth="1"/>
    <col min="7945" max="7945" width="2.77734375" style="540" customWidth="1"/>
    <col min="7946" max="8192" width="8.88671875" style="540"/>
    <col min="8193" max="8193" width="2.44140625" style="540" customWidth="1"/>
    <col min="8194" max="8194" width="26.88671875" style="540" customWidth="1"/>
    <col min="8195" max="8195" width="4.44140625" style="540" customWidth="1"/>
    <col min="8196" max="8198" width="22.33203125" style="540" customWidth="1"/>
    <col min="8199" max="8199" width="3.44140625" style="540" customWidth="1"/>
    <col min="8200" max="8200" width="4.88671875" style="540" customWidth="1"/>
    <col min="8201" max="8201" width="2.77734375" style="540" customWidth="1"/>
    <col min="8202" max="8448" width="8.88671875" style="540"/>
    <col min="8449" max="8449" width="2.44140625" style="540" customWidth="1"/>
    <col min="8450" max="8450" width="26.88671875" style="540" customWidth="1"/>
    <col min="8451" max="8451" width="4.44140625" style="540" customWidth="1"/>
    <col min="8452" max="8454" width="22.33203125" style="540" customWidth="1"/>
    <col min="8455" max="8455" width="3.44140625" style="540" customWidth="1"/>
    <col min="8456" max="8456" width="4.88671875" style="540" customWidth="1"/>
    <col min="8457" max="8457" width="2.77734375" style="540" customWidth="1"/>
    <col min="8458" max="8704" width="8.88671875" style="540"/>
    <col min="8705" max="8705" width="2.44140625" style="540" customWidth="1"/>
    <col min="8706" max="8706" width="26.88671875" style="540" customWidth="1"/>
    <col min="8707" max="8707" width="4.44140625" style="540" customWidth="1"/>
    <col min="8708" max="8710" width="22.33203125" style="540" customWidth="1"/>
    <col min="8711" max="8711" width="3.44140625" style="540" customWidth="1"/>
    <col min="8712" max="8712" width="4.88671875" style="540" customWidth="1"/>
    <col min="8713" max="8713" width="2.77734375" style="540" customWidth="1"/>
    <col min="8714" max="8960" width="8.88671875" style="540"/>
    <col min="8961" max="8961" width="2.44140625" style="540" customWidth="1"/>
    <col min="8962" max="8962" width="26.88671875" style="540" customWidth="1"/>
    <col min="8963" max="8963" width="4.44140625" style="540" customWidth="1"/>
    <col min="8964" max="8966" width="22.33203125" style="540" customWidth="1"/>
    <col min="8967" max="8967" width="3.44140625" style="540" customWidth="1"/>
    <col min="8968" max="8968" width="4.88671875" style="540" customWidth="1"/>
    <col min="8969" max="8969" width="2.77734375" style="540" customWidth="1"/>
    <col min="8970" max="9216" width="8.88671875" style="540"/>
    <col min="9217" max="9217" width="2.44140625" style="540" customWidth="1"/>
    <col min="9218" max="9218" width="26.88671875" style="540" customWidth="1"/>
    <col min="9219" max="9219" width="4.44140625" style="540" customWidth="1"/>
    <col min="9220" max="9222" width="22.33203125" style="540" customWidth="1"/>
    <col min="9223" max="9223" width="3.44140625" style="540" customWidth="1"/>
    <col min="9224" max="9224" width="4.88671875" style="540" customWidth="1"/>
    <col min="9225" max="9225" width="2.77734375" style="540" customWidth="1"/>
    <col min="9226" max="9472" width="8.88671875" style="540"/>
    <col min="9473" max="9473" width="2.44140625" style="540" customWidth="1"/>
    <col min="9474" max="9474" width="26.88671875" style="540" customWidth="1"/>
    <col min="9475" max="9475" width="4.44140625" style="540" customWidth="1"/>
    <col min="9476" max="9478" width="22.33203125" style="540" customWidth="1"/>
    <col min="9479" max="9479" width="3.44140625" style="540" customWidth="1"/>
    <col min="9480" max="9480" width="4.88671875" style="540" customWidth="1"/>
    <col min="9481" max="9481" width="2.77734375" style="540" customWidth="1"/>
    <col min="9482" max="9728" width="8.88671875" style="540"/>
    <col min="9729" max="9729" width="2.44140625" style="540" customWidth="1"/>
    <col min="9730" max="9730" width="26.88671875" style="540" customWidth="1"/>
    <col min="9731" max="9731" width="4.44140625" style="540" customWidth="1"/>
    <col min="9732" max="9734" width="22.33203125" style="540" customWidth="1"/>
    <col min="9735" max="9735" width="3.44140625" style="540" customWidth="1"/>
    <col min="9736" max="9736" width="4.88671875" style="540" customWidth="1"/>
    <col min="9737" max="9737" width="2.77734375" style="540" customWidth="1"/>
    <col min="9738" max="9984" width="8.88671875" style="540"/>
    <col min="9985" max="9985" width="2.44140625" style="540" customWidth="1"/>
    <col min="9986" max="9986" width="26.88671875" style="540" customWidth="1"/>
    <col min="9987" max="9987" width="4.44140625" style="540" customWidth="1"/>
    <col min="9988" max="9990" width="22.33203125" style="540" customWidth="1"/>
    <col min="9991" max="9991" width="3.44140625" style="540" customWidth="1"/>
    <col min="9992" max="9992" width="4.88671875" style="540" customWidth="1"/>
    <col min="9993" max="9993" width="2.77734375" style="540" customWidth="1"/>
    <col min="9994" max="10240" width="8.88671875" style="540"/>
    <col min="10241" max="10241" width="2.44140625" style="540" customWidth="1"/>
    <col min="10242" max="10242" width="26.88671875" style="540" customWidth="1"/>
    <col min="10243" max="10243" width="4.44140625" style="540" customWidth="1"/>
    <col min="10244" max="10246" width="22.33203125" style="540" customWidth="1"/>
    <col min="10247" max="10247" width="3.44140625" style="540" customWidth="1"/>
    <col min="10248" max="10248" width="4.88671875" style="540" customWidth="1"/>
    <col min="10249" max="10249" width="2.77734375" style="540" customWidth="1"/>
    <col min="10250" max="10496" width="8.88671875" style="540"/>
    <col min="10497" max="10497" width="2.44140625" style="540" customWidth="1"/>
    <col min="10498" max="10498" width="26.88671875" style="540" customWidth="1"/>
    <col min="10499" max="10499" width="4.44140625" style="540" customWidth="1"/>
    <col min="10500" max="10502" width="22.33203125" style="540" customWidth="1"/>
    <col min="10503" max="10503" width="3.44140625" style="540" customWidth="1"/>
    <col min="10504" max="10504" width="4.88671875" style="540" customWidth="1"/>
    <col min="10505" max="10505" width="2.77734375" style="540" customWidth="1"/>
    <col min="10506" max="10752" width="8.88671875" style="540"/>
    <col min="10753" max="10753" width="2.44140625" style="540" customWidth="1"/>
    <col min="10754" max="10754" width="26.88671875" style="540" customWidth="1"/>
    <col min="10755" max="10755" width="4.44140625" style="540" customWidth="1"/>
    <col min="10756" max="10758" width="22.33203125" style="540" customWidth="1"/>
    <col min="10759" max="10759" width="3.44140625" style="540" customWidth="1"/>
    <col min="10760" max="10760" width="4.88671875" style="540" customWidth="1"/>
    <col min="10761" max="10761" width="2.77734375" style="540" customWidth="1"/>
    <col min="10762" max="11008" width="8.88671875" style="540"/>
    <col min="11009" max="11009" width="2.44140625" style="540" customWidth="1"/>
    <col min="11010" max="11010" width="26.88671875" style="540" customWidth="1"/>
    <col min="11011" max="11011" width="4.44140625" style="540" customWidth="1"/>
    <col min="11012" max="11014" width="22.33203125" style="540" customWidth="1"/>
    <col min="11015" max="11015" width="3.44140625" style="540" customWidth="1"/>
    <col min="11016" max="11016" width="4.88671875" style="540" customWidth="1"/>
    <col min="11017" max="11017" width="2.77734375" style="540" customWidth="1"/>
    <col min="11018" max="11264" width="8.88671875" style="540"/>
    <col min="11265" max="11265" width="2.44140625" style="540" customWidth="1"/>
    <col min="11266" max="11266" width="26.88671875" style="540" customWidth="1"/>
    <col min="11267" max="11267" width="4.44140625" style="540" customWidth="1"/>
    <col min="11268" max="11270" width="22.33203125" style="540" customWidth="1"/>
    <col min="11271" max="11271" width="3.44140625" style="540" customWidth="1"/>
    <col min="11272" max="11272" width="4.88671875" style="540" customWidth="1"/>
    <col min="11273" max="11273" width="2.77734375" style="540" customWidth="1"/>
    <col min="11274" max="11520" width="8.88671875" style="540"/>
    <col min="11521" max="11521" width="2.44140625" style="540" customWidth="1"/>
    <col min="11522" max="11522" width="26.88671875" style="540" customWidth="1"/>
    <col min="11523" max="11523" width="4.44140625" style="540" customWidth="1"/>
    <col min="11524" max="11526" width="22.33203125" style="540" customWidth="1"/>
    <col min="11527" max="11527" width="3.44140625" style="540" customWidth="1"/>
    <col min="11528" max="11528" width="4.88671875" style="540" customWidth="1"/>
    <col min="11529" max="11529" width="2.77734375" style="540" customWidth="1"/>
    <col min="11530" max="11776" width="8.88671875" style="540"/>
    <col min="11777" max="11777" width="2.44140625" style="540" customWidth="1"/>
    <col min="11778" max="11778" width="26.88671875" style="540" customWidth="1"/>
    <col min="11779" max="11779" width="4.44140625" style="540" customWidth="1"/>
    <col min="11780" max="11782" width="22.33203125" style="540" customWidth="1"/>
    <col min="11783" max="11783" width="3.44140625" style="540" customWidth="1"/>
    <col min="11784" max="11784" width="4.88671875" style="540" customWidth="1"/>
    <col min="11785" max="11785" width="2.77734375" style="540" customWidth="1"/>
    <col min="11786" max="12032" width="8.88671875" style="540"/>
    <col min="12033" max="12033" width="2.44140625" style="540" customWidth="1"/>
    <col min="12034" max="12034" width="26.88671875" style="540" customWidth="1"/>
    <col min="12035" max="12035" width="4.44140625" style="540" customWidth="1"/>
    <col min="12036" max="12038" width="22.33203125" style="540" customWidth="1"/>
    <col min="12039" max="12039" width="3.44140625" style="540" customWidth="1"/>
    <col min="12040" max="12040" width="4.88671875" style="540" customWidth="1"/>
    <col min="12041" max="12041" width="2.77734375" style="540" customWidth="1"/>
    <col min="12042" max="12288" width="8.88671875" style="540"/>
    <col min="12289" max="12289" width="2.44140625" style="540" customWidth="1"/>
    <col min="12290" max="12290" width="26.88671875" style="540" customWidth="1"/>
    <col min="12291" max="12291" width="4.44140625" style="540" customWidth="1"/>
    <col min="12292" max="12294" width="22.33203125" style="540" customWidth="1"/>
    <col min="12295" max="12295" width="3.44140625" style="540" customWidth="1"/>
    <col min="12296" max="12296" width="4.88671875" style="540" customWidth="1"/>
    <col min="12297" max="12297" width="2.77734375" style="540" customWidth="1"/>
    <col min="12298" max="12544" width="8.88671875" style="540"/>
    <col min="12545" max="12545" width="2.44140625" style="540" customWidth="1"/>
    <col min="12546" max="12546" width="26.88671875" style="540" customWidth="1"/>
    <col min="12547" max="12547" width="4.44140625" style="540" customWidth="1"/>
    <col min="12548" max="12550" width="22.33203125" style="540" customWidth="1"/>
    <col min="12551" max="12551" width="3.44140625" style="540" customWidth="1"/>
    <col min="12552" max="12552" width="4.88671875" style="540" customWidth="1"/>
    <col min="12553" max="12553" width="2.77734375" style="540" customWidth="1"/>
    <col min="12554" max="12800" width="8.88671875" style="540"/>
    <col min="12801" max="12801" width="2.44140625" style="540" customWidth="1"/>
    <col min="12802" max="12802" width="26.88671875" style="540" customWidth="1"/>
    <col min="12803" max="12803" width="4.44140625" style="540" customWidth="1"/>
    <col min="12804" max="12806" width="22.33203125" style="540" customWidth="1"/>
    <col min="12807" max="12807" width="3.44140625" style="540" customWidth="1"/>
    <col min="12808" max="12808" width="4.88671875" style="540" customWidth="1"/>
    <col min="12809" max="12809" width="2.77734375" style="540" customWidth="1"/>
    <col min="12810" max="13056" width="8.88671875" style="540"/>
    <col min="13057" max="13057" width="2.44140625" style="540" customWidth="1"/>
    <col min="13058" max="13058" width="26.88671875" style="540" customWidth="1"/>
    <col min="13059" max="13059" width="4.44140625" style="540" customWidth="1"/>
    <col min="13060" max="13062" width="22.33203125" style="540" customWidth="1"/>
    <col min="13063" max="13063" width="3.44140625" style="540" customWidth="1"/>
    <col min="13064" max="13064" width="4.88671875" style="540" customWidth="1"/>
    <col min="13065" max="13065" width="2.77734375" style="540" customWidth="1"/>
    <col min="13066" max="13312" width="8.88671875" style="540"/>
    <col min="13313" max="13313" width="2.44140625" style="540" customWidth="1"/>
    <col min="13314" max="13314" width="26.88671875" style="540" customWidth="1"/>
    <col min="13315" max="13315" width="4.44140625" style="540" customWidth="1"/>
    <col min="13316" max="13318" width="22.33203125" style="540" customWidth="1"/>
    <col min="13319" max="13319" width="3.44140625" style="540" customWidth="1"/>
    <col min="13320" max="13320" width="4.88671875" style="540" customWidth="1"/>
    <col min="13321" max="13321" width="2.77734375" style="540" customWidth="1"/>
    <col min="13322" max="13568" width="8.88671875" style="540"/>
    <col min="13569" max="13569" width="2.44140625" style="540" customWidth="1"/>
    <col min="13570" max="13570" width="26.88671875" style="540" customWidth="1"/>
    <col min="13571" max="13571" width="4.44140625" style="540" customWidth="1"/>
    <col min="13572" max="13574" width="22.33203125" style="540" customWidth="1"/>
    <col min="13575" max="13575" width="3.44140625" style="540" customWidth="1"/>
    <col min="13576" max="13576" width="4.88671875" style="540" customWidth="1"/>
    <col min="13577" max="13577" width="2.77734375" style="540" customWidth="1"/>
    <col min="13578" max="13824" width="8.88671875" style="540"/>
    <col min="13825" max="13825" width="2.44140625" style="540" customWidth="1"/>
    <col min="13826" max="13826" width="26.88671875" style="540" customWidth="1"/>
    <col min="13827" max="13827" width="4.44140625" style="540" customWidth="1"/>
    <col min="13828" max="13830" width="22.33203125" style="540" customWidth="1"/>
    <col min="13831" max="13831" width="3.44140625" style="540" customWidth="1"/>
    <col min="13832" max="13832" width="4.88671875" style="540" customWidth="1"/>
    <col min="13833" max="13833" width="2.77734375" style="540" customWidth="1"/>
    <col min="13834" max="14080" width="8.88671875" style="540"/>
    <col min="14081" max="14081" width="2.44140625" style="540" customWidth="1"/>
    <col min="14082" max="14082" width="26.88671875" style="540" customWidth="1"/>
    <col min="14083" max="14083" width="4.44140625" style="540" customWidth="1"/>
    <col min="14084" max="14086" width="22.33203125" style="540" customWidth="1"/>
    <col min="14087" max="14087" width="3.44140625" style="540" customWidth="1"/>
    <col min="14088" max="14088" width="4.88671875" style="540" customWidth="1"/>
    <col min="14089" max="14089" width="2.77734375" style="540" customWidth="1"/>
    <col min="14090" max="14336" width="8.88671875" style="540"/>
    <col min="14337" max="14337" width="2.44140625" style="540" customWidth="1"/>
    <col min="14338" max="14338" width="26.88671875" style="540" customWidth="1"/>
    <col min="14339" max="14339" width="4.44140625" style="540" customWidth="1"/>
    <col min="14340" max="14342" width="22.33203125" style="540" customWidth="1"/>
    <col min="14343" max="14343" width="3.44140625" style="540" customWidth="1"/>
    <col min="14344" max="14344" width="4.88671875" style="540" customWidth="1"/>
    <col min="14345" max="14345" width="2.77734375" style="540" customWidth="1"/>
    <col min="14346" max="14592" width="8.88671875" style="540"/>
    <col min="14593" max="14593" width="2.44140625" style="540" customWidth="1"/>
    <col min="14594" max="14594" width="26.88671875" style="540" customWidth="1"/>
    <col min="14595" max="14595" width="4.44140625" style="540" customWidth="1"/>
    <col min="14596" max="14598" width="22.33203125" style="540" customWidth="1"/>
    <col min="14599" max="14599" width="3.44140625" style="540" customWidth="1"/>
    <col min="14600" max="14600" width="4.88671875" style="540" customWidth="1"/>
    <col min="14601" max="14601" width="2.77734375" style="540" customWidth="1"/>
    <col min="14602" max="14848" width="8.88671875" style="540"/>
    <col min="14849" max="14849" width="2.44140625" style="540" customWidth="1"/>
    <col min="14850" max="14850" width="26.88671875" style="540" customWidth="1"/>
    <col min="14851" max="14851" width="4.44140625" style="540" customWidth="1"/>
    <col min="14852" max="14854" width="22.33203125" style="540" customWidth="1"/>
    <col min="14855" max="14855" width="3.44140625" style="540" customWidth="1"/>
    <col min="14856" max="14856" width="4.88671875" style="540" customWidth="1"/>
    <col min="14857" max="14857" width="2.77734375" style="540" customWidth="1"/>
    <col min="14858" max="15104" width="8.88671875" style="540"/>
    <col min="15105" max="15105" width="2.44140625" style="540" customWidth="1"/>
    <col min="15106" max="15106" width="26.88671875" style="540" customWidth="1"/>
    <col min="15107" max="15107" width="4.44140625" style="540" customWidth="1"/>
    <col min="15108" max="15110" width="22.33203125" style="540" customWidth="1"/>
    <col min="15111" max="15111" width="3.44140625" style="540" customWidth="1"/>
    <col min="15112" max="15112" width="4.88671875" style="540" customWidth="1"/>
    <col min="15113" max="15113" width="2.77734375" style="540" customWidth="1"/>
    <col min="15114" max="15360" width="8.88671875" style="540"/>
    <col min="15361" max="15361" width="2.44140625" style="540" customWidth="1"/>
    <col min="15362" max="15362" width="26.88671875" style="540" customWidth="1"/>
    <col min="15363" max="15363" width="4.44140625" style="540" customWidth="1"/>
    <col min="15364" max="15366" width="22.33203125" style="540" customWidth="1"/>
    <col min="15367" max="15367" width="3.44140625" style="540" customWidth="1"/>
    <col min="15368" max="15368" width="4.88671875" style="540" customWidth="1"/>
    <col min="15369" max="15369" width="2.77734375" style="540" customWidth="1"/>
    <col min="15370" max="15616" width="8.88671875" style="540"/>
    <col min="15617" max="15617" width="2.44140625" style="540" customWidth="1"/>
    <col min="15618" max="15618" width="26.88671875" style="540" customWidth="1"/>
    <col min="15619" max="15619" width="4.44140625" style="540" customWidth="1"/>
    <col min="15620" max="15622" width="22.33203125" style="540" customWidth="1"/>
    <col min="15623" max="15623" width="3.44140625" style="540" customWidth="1"/>
    <col min="15624" max="15624" width="4.88671875" style="540" customWidth="1"/>
    <col min="15625" max="15625" width="2.77734375" style="540" customWidth="1"/>
    <col min="15626" max="15872" width="8.88671875" style="540"/>
    <col min="15873" max="15873" width="2.44140625" style="540" customWidth="1"/>
    <col min="15874" max="15874" width="26.88671875" style="540" customWidth="1"/>
    <col min="15875" max="15875" width="4.44140625" style="540" customWidth="1"/>
    <col min="15876" max="15878" width="22.33203125" style="540" customWidth="1"/>
    <col min="15879" max="15879" width="3.44140625" style="540" customWidth="1"/>
    <col min="15880" max="15880" width="4.88671875" style="540" customWidth="1"/>
    <col min="15881" max="15881" width="2.77734375" style="540" customWidth="1"/>
    <col min="15882" max="16128" width="8.88671875" style="540"/>
    <col min="16129" max="16129" width="2.44140625" style="540" customWidth="1"/>
    <col min="16130" max="16130" width="26.88671875" style="540" customWidth="1"/>
    <col min="16131" max="16131" width="4.44140625" style="540" customWidth="1"/>
    <col min="16132" max="16134" width="22.33203125" style="540" customWidth="1"/>
    <col min="16135" max="16135" width="3.44140625" style="540" customWidth="1"/>
    <col min="16136" max="16136" width="4.88671875" style="540" customWidth="1"/>
    <col min="16137" max="16137" width="2.77734375" style="540" customWidth="1"/>
    <col min="16138" max="16384" width="8.88671875" style="540"/>
  </cols>
  <sheetData>
    <row r="1" spans="1:8" ht="20.100000000000001" customHeight="1" x14ac:dyDescent="0.2">
      <c r="A1" s="626"/>
      <c r="B1" s="539"/>
      <c r="C1" s="539"/>
      <c r="D1" s="539"/>
      <c r="E1" s="539"/>
      <c r="F1" s="539"/>
      <c r="G1" s="539"/>
      <c r="H1" s="539"/>
    </row>
    <row r="2" spans="1:8" ht="20.100000000000001" customHeight="1" x14ac:dyDescent="0.2">
      <c r="A2" s="626"/>
      <c r="B2" s="539"/>
      <c r="C2" s="539"/>
      <c r="D2" s="539"/>
      <c r="E2" s="539"/>
      <c r="F2" s="2583" t="s">
        <v>639</v>
      </c>
      <c r="G2" s="2583"/>
      <c r="H2" s="539"/>
    </row>
    <row r="3" spans="1:8" ht="20.100000000000001" customHeight="1" x14ac:dyDescent="0.2">
      <c r="A3" s="626"/>
      <c r="B3" s="539"/>
      <c r="C3" s="539"/>
      <c r="D3" s="539"/>
      <c r="E3" s="539"/>
      <c r="F3" s="627"/>
      <c r="G3" s="627"/>
      <c r="H3" s="539"/>
    </row>
    <row r="4" spans="1:8" ht="20.100000000000001" customHeight="1" x14ac:dyDescent="0.2">
      <c r="A4" s="2482" t="s">
        <v>1277</v>
      </c>
      <c r="B4" s="2482"/>
      <c r="C4" s="2482"/>
      <c r="D4" s="2482"/>
      <c r="E4" s="2482"/>
      <c r="F4" s="2482"/>
      <c r="G4" s="2482"/>
      <c r="H4" s="2482"/>
    </row>
    <row r="5" spans="1:8" ht="20.100000000000001" customHeight="1" x14ac:dyDescent="0.2">
      <c r="A5" s="538"/>
      <c r="B5" s="538"/>
      <c r="C5" s="538"/>
      <c r="D5" s="538"/>
      <c r="E5" s="538"/>
      <c r="F5" s="538"/>
      <c r="G5" s="538"/>
      <c r="H5" s="539"/>
    </row>
    <row r="6" spans="1:8" ht="39.9" customHeight="1" x14ac:dyDescent="0.2">
      <c r="A6" s="538"/>
      <c r="B6" s="628" t="s">
        <v>1198</v>
      </c>
      <c r="C6" s="2584"/>
      <c r="D6" s="2585"/>
      <c r="E6" s="2585"/>
      <c r="F6" s="2585"/>
      <c r="G6" s="2586"/>
      <c r="H6" s="539"/>
    </row>
    <row r="7" spans="1:8" ht="39.9" customHeight="1" x14ac:dyDescent="0.2">
      <c r="A7" s="539"/>
      <c r="B7" s="629" t="s">
        <v>550</v>
      </c>
      <c r="C7" s="2587" t="s">
        <v>1278</v>
      </c>
      <c r="D7" s="2587"/>
      <c r="E7" s="2587"/>
      <c r="F7" s="2587"/>
      <c r="G7" s="2588"/>
      <c r="H7" s="539"/>
    </row>
    <row r="8" spans="1:8" ht="39.9" customHeight="1" x14ac:dyDescent="0.2">
      <c r="A8" s="539"/>
      <c r="B8" s="630" t="s">
        <v>1279</v>
      </c>
      <c r="C8" s="2488"/>
      <c r="D8" s="2489"/>
      <c r="E8" s="2489"/>
      <c r="F8" s="2489"/>
      <c r="G8" s="2490"/>
      <c r="H8" s="539"/>
    </row>
    <row r="9" spans="1:8" ht="39.9" customHeight="1" x14ac:dyDescent="0.2">
      <c r="A9" s="539"/>
      <c r="B9" s="628" t="s">
        <v>1280</v>
      </c>
      <c r="C9" s="2488" t="s">
        <v>1281</v>
      </c>
      <c r="D9" s="2489"/>
      <c r="E9" s="2489"/>
      <c r="F9" s="2489"/>
      <c r="G9" s="2490"/>
      <c r="H9" s="539"/>
    </row>
    <row r="10" spans="1:8" ht="18.75" customHeight="1" x14ac:dyDescent="0.2">
      <c r="A10" s="539"/>
      <c r="B10" s="2589" t="s">
        <v>1282</v>
      </c>
      <c r="C10" s="631"/>
      <c r="D10" s="539"/>
      <c r="E10" s="539"/>
      <c r="F10" s="539"/>
      <c r="G10" s="632"/>
      <c r="H10" s="539"/>
    </row>
    <row r="11" spans="1:8" ht="40.5" customHeight="1" x14ac:dyDescent="0.2">
      <c r="A11" s="539"/>
      <c r="B11" s="2589"/>
      <c r="C11" s="631"/>
      <c r="D11" s="633" t="s">
        <v>1283</v>
      </c>
      <c r="E11" s="634" t="s">
        <v>1284</v>
      </c>
      <c r="F11" s="635"/>
      <c r="G11" s="632"/>
      <c r="H11" s="539"/>
    </row>
    <row r="12" spans="1:8" ht="25.5" customHeight="1" x14ac:dyDescent="0.2">
      <c r="A12" s="539"/>
      <c r="B12" s="2590"/>
      <c r="C12" s="636"/>
      <c r="D12" s="637"/>
      <c r="E12" s="637"/>
      <c r="F12" s="637"/>
      <c r="G12" s="638"/>
      <c r="H12" s="539"/>
    </row>
    <row r="13" spans="1:8" x14ac:dyDescent="0.2">
      <c r="A13" s="539"/>
      <c r="B13" s="2591" t="s">
        <v>1285</v>
      </c>
      <c r="C13" s="639"/>
      <c r="D13" s="639"/>
      <c r="E13" s="639"/>
      <c r="F13" s="639"/>
      <c r="G13" s="640"/>
      <c r="H13" s="539"/>
    </row>
    <row r="14" spans="1:8" ht="29.25" customHeight="1" x14ac:dyDescent="0.2">
      <c r="A14" s="539"/>
      <c r="B14" s="2592"/>
      <c r="C14" s="539"/>
      <c r="D14" s="641" t="s">
        <v>0</v>
      </c>
      <c r="E14" s="641" t="s">
        <v>2</v>
      </c>
      <c r="F14" s="641" t="s">
        <v>677</v>
      </c>
      <c r="G14" s="632"/>
      <c r="H14" s="539"/>
    </row>
    <row r="15" spans="1:8" ht="29.25" customHeight="1" x14ac:dyDescent="0.2">
      <c r="A15" s="539"/>
      <c r="B15" s="2592"/>
      <c r="C15" s="539"/>
      <c r="D15" s="634" t="s">
        <v>1284</v>
      </c>
      <c r="E15" s="634" t="s">
        <v>1284</v>
      </c>
      <c r="F15" s="634" t="s">
        <v>1284</v>
      </c>
      <c r="G15" s="632"/>
      <c r="H15" s="539"/>
    </row>
    <row r="16" spans="1:8" x14ac:dyDescent="0.2">
      <c r="A16" s="539"/>
      <c r="B16" s="2593"/>
      <c r="C16" s="637"/>
      <c r="D16" s="637"/>
      <c r="E16" s="637"/>
      <c r="F16" s="637"/>
      <c r="G16" s="638"/>
      <c r="H16" s="539"/>
    </row>
    <row r="17" spans="1:8" ht="38.25" customHeight="1" x14ac:dyDescent="0.2">
      <c r="A17" s="539"/>
      <c r="B17" s="630" t="s">
        <v>1286</v>
      </c>
      <c r="C17" s="642"/>
      <c r="D17" s="2594" t="s">
        <v>1287</v>
      </c>
      <c r="E17" s="2594"/>
      <c r="F17" s="2594"/>
      <c r="G17" s="2595"/>
      <c r="H17" s="539"/>
    </row>
    <row r="18" spans="1:8" x14ac:dyDescent="0.2">
      <c r="A18" s="539"/>
      <c r="B18" s="539"/>
      <c r="C18" s="539"/>
      <c r="D18" s="539"/>
      <c r="E18" s="539"/>
      <c r="F18" s="539"/>
      <c r="G18" s="539"/>
      <c r="H18" s="539"/>
    </row>
    <row r="19" spans="1:8" x14ac:dyDescent="0.2">
      <c r="A19" s="539"/>
      <c r="B19" s="539"/>
      <c r="C19" s="539"/>
      <c r="D19" s="539"/>
      <c r="E19" s="539"/>
      <c r="F19" s="539"/>
      <c r="G19" s="539"/>
      <c r="H19" s="539"/>
    </row>
    <row r="20" spans="1:8" ht="17.25" customHeight="1" x14ac:dyDescent="0.2">
      <c r="A20" s="539"/>
      <c r="B20" s="539" t="s">
        <v>53</v>
      </c>
      <c r="C20" s="539"/>
      <c r="D20" s="539"/>
      <c r="E20" s="539"/>
      <c r="F20" s="539"/>
      <c r="G20" s="539"/>
      <c r="H20" s="539"/>
    </row>
    <row r="21" spans="1:8" ht="32.25" customHeight="1" x14ac:dyDescent="0.2">
      <c r="A21" s="539"/>
      <c r="B21" s="2520" t="s">
        <v>1288</v>
      </c>
      <c r="C21" s="2520"/>
      <c r="D21" s="2520"/>
      <c r="E21" s="2520"/>
      <c r="F21" s="2520"/>
      <c r="G21" s="2520"/>
      <c r="H21" s="539"/>
    </row>
    <row r="22" spans="1:8" ht="32.25" customHeight="1" x14ac:dyDescent="0.2">
      <c r="A22" s="539"/>
      <c r="B22" s="2520" t="s">
        <v>1289</v>
      </c>
      <c r="C22" s="2520"/>
      <c r="D22" s="2520"/>
      <c r="E22" s="2520"/>
      <c r="F22" s="2520"/>
      <c r="G22" s="2520"/>
      <c r="H22" s="539"/>
    </row>
    <row r="23" spans="1:8" ht="17.25" customHeight="1" x14ac:dyDescent="0.2">
      <c r="A23" s="539"/>
      <c r="B23" s="643" t="s">
        <v>1290</v>
      </c>
      <c r="C23" s="539"/>
      <c r="D23" s="539"/>
      <c r="E23" s="539"/>
      <c r="F23" s="539"/>
      <c r="G23" s="539"/>
      <c r="H23" s="539"/>
    </row>
    <row r="24" spans="1:8" ht="17.25" customHeight="1" x14ac:dyDescent="0.2">
      <c r="A24" s="539"/>
      <c r="B24" s="539" t="s">
        <v>1291</v>
      </c>
      <c r="C24" s="539"/>
      <c r="D24" s="539"/>
      <c r="E24" s="539"/>
      <c r="F24" s="539"/>
      <c r="G24" s="539"/>
      <c r="H24" s="539"/>
    </row>
    <row r="25" spans="1:8" ht="64.5" customHeight="1" x14ac:dyDescent="0.2">
      <c r="A25" s="539"/>
      <c r="B25" s="2520" t="s">
        <v>1292</v>
      </c>
      <c r="C25" s="2520"/>
      <c r="D25" s="2520"/>
      <c r="E25" s="2520"/>
      <c r="F25" s="2520"/>
      <c r="G25" s="2520"/>
      <c r="H25" s="53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31496062992125984" right="0.31496062992125984" top="0.35433070866141736" bottom="0.35433070866141736" header="0.31496062992125984" footer="0.31496062992125984"/>
  <pageSetup paperSize="9" scale="9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H32"/>
  <sheetViews>
    <sheetView showGridLines="0" view="pageBreakPreview" zoomScaleNormal="75" zoomScaleSheetLayoutView="100" workbookViewId="0">
      <selection activeCell="AF23" sqref="AF23"/>
    </sheetView>
  </sheetViews>
  <sheetFormatPr defaultColWidth="9" defaultRowHeight="13.2" x14ac:dyDescent="0.2"/>
  <cols>
    <col min="1" max="1" width="4.6640625" style="46" customWidth="1"/>
    <col min="2" max="2" width="25.44140625" style="46" customWidth="1"/>
    <col min="3" max="3" width="5.21875" style="46" customWidth="1"/>
    <col min="4" max="6" width="21.6640625" style="46" customWidth="1"/>
    <col min="7" max="7" width="3.109375" style="46" customWidth="1"/>
    <col min="8" max="8" width="4.6640625" style="46" customWidth="1"/>
    <col min="9" max="16384" width="9" style="46"/>
  </cols>
  <sheetData>
    <row r="1" spans="1:8" ht="27.75" customHeight="1" x14ac:dyDescent="0.2">
      <c r="A1" s="45"/>
      <c r="H1" s="45"/>
    </row>
    <row r="2" spans="1:8" ht="27.75" customHeight="1" x14ac:dyDescent="0.2">
      <c r="A2" s="45"/>
      <c r="F2" s="1615" t="s">
        <v>45</v>
      </c>
      <c r="G2" s="1615"/>
      <c r="H2" s="45"/>
    </row>
    <row r="3" spans="1:8" ht="36" customHeight="1" x14ac:dyDescent="0.2">
      <c r="A3" s="1616" t="s">
        <v>1293</v>
      </c>
      <c r="B3" s="1616"/>
      <c r="C3" s="1616"/>
      <c r="D3" s="1616"/>
      <c r="E3" s="1616"/>
      <c r="F3" s="1616"/>
      <c r="G3" s="1616"/>
      <c r="H3" s="65"/>
    </row>
    <row r="4" spans="1:8" ht="36" customHeight="1" x14ac:dyDescent="0.2">
      <c r="A4" s="65"/>
      <c r="B4" s="65"/>
      <c r="C4" s="65"/>
      <c r="D4" s="65"/>
      <c r="E4" s="65"/>
      <c r="F4" s="65"/>
      <c r="G4" s="65"/>
      <c r="H4" s="65"/>
    </row>
    <row r="5" spans="1:8" ht="36" customHeight="1" x14ac:dyDescent="0.2">
      <c r="A5" s="65"/>
      <c r="B5" s="644" t="s">
        <v>47</v>
      </c>
      <c r="C5" s="83"/>
      <c r="D5" s="84"/>
      <c r="E5" s="84"/>
      <c r="F5" s="84"/>
      <c r="G5" s="85"/>
      <c r="H5" s="65"/>
    </row>
    <row r="6" spans="1:8" ht="46.5" customHeight="1" x14ac:dyDescent="0.2">
      <c r="B6" s="645" t="s">
        <v>1294</v>
      </c>
      <c r="C6" s="1620" t="s">
        <v>1295</v>
      </c>
      <c r="D6" s="1620"/>
      <c r="E6" s="1620"/>
      <c r="F6" s="1620"/>
      <c r="G6" s="1621"/>
    </row>
    <row r="7" spans="1:8" ht="18.75" customHeight="1" x14ac:dyDescent="0.2">
      <c r="B7" s="2596" t="s">
        <v>1296</v>
      </c>
      <c r="C7" s="300"/>
      <c r="D7" s="301"/>
      <c r="E7" s="301"/>
      <c r="F7" s="301"/>
      <c r="G7" s="646"/>
    </row>
    <row r="8" spans="1:8" ht="33" customHeight="1" x14ac:dyDescent="0.2">
      <c r="B8" s="2597"/>
      <c r="C8" s="647"/>
      <c r="D8" s="648"/>
      <c r="E8" s="49" t="s">
        <v>0</v>
      </c>
      <c r="F8" s="49" t="s">
        <v>2</v>
      </c>
      <c r="G8" s="649"/>
    </row>
    <row r="9" spans="1:8" ht="33" customHeight="1" x14ac:dyDescent="0.2">
      <c r="B9" s="2597"/>
      <c r="C9" s="647"/>
      <c r="D9" s="650" t="s">
        <v>525</v>
      </c>
      <c r="E9" s="651" t="s">
        <v>1284</v>
      </c>
      <c r="F9" s="651" t="s">
        <v>1284</v>
      </c>
      <c r="G9" s="649"/>
    </row>
    <row r="10" spans="1:8" ht="33" customHeight="1" x14ac:dyDescent="0.2">
      <c r="B10" s="2597"/>
      <c r="C10" s="647"/>
      <c r="D10" s="650" t="s">
        <v>1297</v>
      </c>
      <c r="E10" s="651" t="s">
        <v>1284</v>
      </c>
      <c r="F10" s="651" t="s">
        <v>1284</v>
      </c>
      <c r="G10" s="649"/>
    </row>
    <row r="11" spans="1:8" ht="25.5" customHeight="1" x14ac:dyDescent="0.2">
      <c r="B11" s="2598"/>
      <c r="C11" s="652"/>
      <c r="D11" s="648"/>
      <c r="E11" s="648"/>
      <c r="F11" s="648"/>
      <c r="G11" s="51"/>
    </row>
    <row r="12" spans="1:8" x14ac:dyDescent="0.2">
      <c r="B12" s="304"/>
      <c r="C12" s="301"/>
      <c r="D12" s="301"/>
      <c r="E12" s="301"/>
      <c r="F12" s="301"/>
      <c r="G12" s="646"/>
    </row>
    <row r="13" spans="1:8" ht="38.25" customHeight="1" x14ac:dyDescent="0.2">
      <c r="B13" s="653" t="s">
        <v>1298</v>
      </c>
      <c r="D13" s="650" t="s">
        <v>1299</v>
      </c>
      <c r="E13" s="651" t="s">
        <v>1284</v>
      </c>
      <c r="F13" s="654"/>
      <c r="G13" s="649"/>
    </row>
    <row r="14" spans="1:8" ht="32.25" customHeight="1" x14ac:dyDescent="0.2">
      <c r="B14" s="655"/>
      <c r="G14" s="649"/>
    </row>
    <row r="15" spans="1:8" ht="21.75" customHeight="1" x14ac:dyDescent="0.2">
      <c r="B15" s="655"/>
      <c r="D15" s="46" t="s">
        <v>1300</v>
      </c>
      <c r="G15" s="649"/>
    </row>
    <row r="16" spans="1:8" ht="4.5" customHeight="1" x14ac:dyDescent="0.2">
      <c r="B16" s="655"/>
      <c r="G16" s="649"/>
    </row>
    <row r="17" spans="2:7" ht="29.25" customHeight="1" x14ac:dyDescent="0.2">
      <c r="B17" s="655"/>
      <c r="D17" s="295" t="s">
        <v>61</v>
      </c>
      <c r="E17" s="295" t="s">
        <v>62</v>
      </c>
      <c r="G17" s="649"/>
    </row>
    <row r="18" spans="2:7" ht="29.25" customHeight="1" x14ac:dyDescent="0.2">
      <c r="B18" s="655"/>
      <c r="D18" s="295" t="s">
        <v>1301</v>
      </c>
      <c r="E18" s="656"/>
      <c r="G18" s="649"/>
    </row>
    <row r="19" spans="2:7" ht="29.25" customHeight="1" x14ac:dyDescent="0.2">
      <c r="B19" s="655"/>
      <c r="D19" s="295" t="s">
        <v>525</v>
      </c>
      <c r="E19" s="656"/>
      <c r="G19" s="649"/>
    </row>
    <row r="20" spans="2:7" ht="29.25" customHeight="1" x14ac:dyDescent="0.2">
      <c r="B20" s="655"/>
      <c r="D20" s="295" t="s">
        <v>1222</v>
      </c>
      <c r="E20" s="656"/>
      <c r="G20" s="649"/>
    </row>
    <row r="21" spans="2:7" ht="29.25" customHeight="1" x14ac:dyDescent="0.2">
      <c r="B21" s="655"/>
      <c r="D21" s="656"/>
      <c r="E21" s="656"/>
      <c r="G21" s="649"/>
    </row>
    <row r="22" spans="2:7" ht="29.25" customHeight="1" x14ac:dyDescent="0.2">
      <c r="B22" s="655"/>
      <c r="D22" s="656"/>
      <c r="E22" s="656"/>
      <c r="G22" s="649"/>
    </row>
    <row r="23" spans="2:7" ht="29.25" customHeight="1" x14ac:dyDescent="0.2">
      <c r="B23" s="655"/>
      <c r="D23" s="656"/>
      <c r="E23" s="656"/>
      <c r="G23" s="649"/>
    </row>
    <row r="24" spans="2:7" x14ac:dyDescent="0.2">
      <c r="B24" s="657"/>
      <c r="C24" s="648"/>
      <c r="D24" s="648"/>
      <c r="E24" s="648"/>
      <c r="F24" s="648"/>
      <c r="G24" s="51"/>
    </row>
    <row r="26" spans="2:7" ht="24.75" customHeight="1" x14ac:dyDescent="0.2">
      <c r="B26" s="46" t="s">
        <v>94</v>
      </c>
    </row>
    <row r="27" spans="2:7" ht="24.75" customHeight="1" x14ac:dyDescent="0.2">
      <c r="B27" s="46" t="s">
        <v>1302</v>
      </c>
    </row>
    <row r="28" spans="2:7" ht="13.5" customHeight="1" x14ac:dyDescent="0.2">
      <c r="B28" s="658" t="s">
        <v>1303</v>
      </c>
    </row>
    <row r="32" spans="2:7" x14ac:dyDescent="0.2">
      <c r="C32" s="46" t="s">
        <v>96</v>
      </c>
    </row>
  </sheetData>
  <mergeCells count="4">
    <mergeCell ref="F2:G2"/>
    <mergeCell ref="A3:G3"/>
    <mergeCell ref="C6:G6"/>
    <mergeCell ref="B7:B11"/>
  </mergeCells>
  <phoneticPr fontId="15"/>
  <printOptions horizontalCentered="1"/>
  <pageMargins left="0.55118110236220474" right="0.70866141732283472" top="0.98425196850393704" bottom="0.98425196850393704" header="0.51181102362204722" footer="0.51181102362204722"/>
  <pageSetup paperSize="9" scale="84" orientation="portrait" r:id="rId1"/>
  <headerFooter alignWithMargins="0">
    <oddHeader xml:space="preserve">&amp;R（別紙４）
</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G18"/>
  <sheetViews>
    <sheetView showGridLines="0" view="pageBreakPreview" zoomScaleNormal="75" zoomScaleSheetLayoutView="100" workbookViewId="0">
      <selection activeCell="AF23" sqref="AF23"/>
    </sheetView>
  </sheetViews>
  <sheetFormatPr defaultColWidth="9" defaultRowHeight="13.2" x14ac:dyDescent="0.2"/>
  <cols>
    <col min="1" max="1" width="4.6640625" style="46" customWidth="1"/>
    <col min="2" max="2" width="24.21875" style="46" customWidth="1"/>
    <col min="3" max="3" width="6.77734375" style="46" customWidth="1"/>
    <col min="4" max="5" width="21.21875" style="46" customWidth="1"/>
    <col min="6" max="6" width="3.109375" style="46" customWidth="1"/>
    <col min="7" max="7" width="4.6640625" style="46" customWidth="1"/>
    <col min="8" max="8" width="4" style="46" customWidth="1"/>
    <col min="9" max="9" width="2.44140625" style="46" customWidth="1"/>
    <col min="10" max="16384" width="9" style="46"/>
  </cols>
  <sheetData>
    <row r="1" spans="1:7" ht="27.75" customHeight="1" x14ac:dyDescent="0.2">
      <c r="A1" s="45"/>
      <c r="G1" s="45"/>
    </row>
    <row r="2" spans="1:7" ht="27.75" customHeight="1" x14ac:dyDescent="0.2">
      <c r="A2" s="45"/>
      <c r="E2" s="1615" t="s">
        <v>45</v>
      </c>
      <c r="F2" s="1615"/>
      <c r="G2" s="45"/>
    </row>
    <row r="3" spans="1:7" ht="36" customHeight="1" x14ac:dyDescent="0.2">
      <c r="A3" s="1616" t="s">
        <v>1304</v>
      </c>
      <c r="B3" s="1616"/>
      <c r="C3" s="1616"/>
      <c r="D3" s="1616"/>
      <c r="E3" s="1616"/>
      <c r="F3" s="1616"/>
      <c r="G3" s="65"/>
    </row>
    <row r="4" spans="1:7" ht="36" customHeight="1" x14ac:dyDescent="0.2">
      <c r="A4" s="65"/>
      <c r="B4" s="65"/>
      <c r="C4" s="65"/>
      <c r="D4" s="65"/>
      <c r="E4" s="65"/>
      <c r="F4" s="65"/>
      <c r="G4" s="65"/>
    </row>
    <row r="5" spans="1:7" ht="36" customHeight="1" x14ac:dyDescent="0.2">
      <c r="A5" s="65"/>
      <c r="B5" s="47" t="s">
        <v>47</v>
      </c>
      <c r="C5" s="83"/>
      <c r="D5" s="84"/>
      <c r="E5" s="84"/>
      <c r="F5" s="85"/>
      <c r="G5" s="65"/>
    </row>
    <row r="6" spans="1:7" ht="46.5" customHeight="1" x14ac:dyDescent="0.2">
      <c r="B6" s="48" t="s">
        <v>48</v>
      </c>
      <c r="C6" s="1620" t="s">
        <v>1305</v>
      </c>
      <c r="D6" s="1620"/>
      <c r="E6" s="1620"/>
      <c r="F6" s="1621"/>
    </row>
    <row r="7" spans="1:7" ht="46.5" customHeight="1" x14ac:dyDescent="0.2">
      <c r="B7" s="2599" t="s">
        <v>1306</v>
      </c>
      <c r="C7" s="659">
        <v>1</v>
      </c>
      <c r="D7" s="660" t="s">
        <v>1307</v>
      </c>
      <c r="E7" s="592"/>
      <c r="F7" s="593"/>
    </row>
    <row r="8" spans="1:7" ht="46.5" customHeight="1" x14ac:dyDescent="0.2">
      <c r="B8" s="2600"/>
      <c r="C8" s="659">
        <v>2</v>
      </c>
      <c r="D8" s="660" t="s">
        <v>1308</v>
      </c>
      <c r="E8" s="592"/>
      <c r="F8" s="593"/>
    </row>
    <row r="9" spans="1:7" ht="46.5" customHeight="1" x14ac:dyDescent="0.2">
      <c r="B9" s="1623"/>
      <c r="C9" s="661">
        <v>3</v>
      </c>
      <c r="D9" s="662" t="s">
        <v>1309</v>
      </c>
      <c r="E9" s="648"/>
      <c r="F9" s="51"/>
    </row>
    <row r="10" spans="1:7" x14ac:dyDescent="0.2">
      <c r="B10" s="48"/>
      <c r="C10" s="301"/>
      <c r="D10" s="301"/>
      <c r="E10" s="301"/>
      <c r="F10" s="646"/>
    </row>
    <row r="11" spans="1:7" ht="29.25" customHeight="1" x14ac:dyDescent="0.2">
      <c r="B11" s="663" t="s">
        <v>1310</v>
      </c>
      <c r="D11" s="64" t="s">
        <v>1</v>
      </c>
      <c r="E11" s="664"/>
      <c r="F11" s="649"/>
    </row>
    <row r="12" spans="1:7" x14ac:dyDescent="0.2">
      <c r="B12" s="86"/>
      <c r="C12" s="648"/>
      <c r="D12" s="648"/>
      <c r="E12" s="648"/>
      <c r="F12" s="51"/>
    </row>
    <row r="15" spans="1:7" ht="24.75" customHeight="1" x14ac:dyDescent="0.2">
      <c r="B15" s="46" t="s">
        <v>94</v>
      </c>
    </row>
    <row r="16" spans="1:7" ht="24.75" customHeight="1" x14ac:dyDescent="0.2">
      <c r="B16" s="46" t="s">
        <v>1311</v>
      </c>
    </row>
    <row r="17" spans="2:2" ht="28.5" customHeight="1" x14ac:dyDescent="0.2">
      <c r="B17" s="664" t="s">
        <v>1312</v>
      </c>
    </row>
    <row r="18" spans="2:2" ht="24" customHeight="1" x14ac:dyDescent="0.2">
      <c r="B18" s="658" t="s">
        <v>1313</v>
      </c>
    </row>
  </sheetData>
  <mergeCells count="4">
    <mergeCell ref="E2:F2"/>
    <mergeCell ref="A3:F3"/>
    <mergeCell ref="C6:F6"/>
    <mergeCell ref="B7:B9"/>
  </mergeCells>
  <phoneticPr fontId="15"/>
  <printOptions horizontalCentered="1"/>
  <pageMargins left="0.55118110236220474" right="0.70866141732283472" top="0.98425196850393704" bottom="0.98425196850393704" header="0.51181102362204722" footer="0.51181102362204722"/>
  <pageSetup paperSize="9" orientation="portrait" r:id="rId1"/>
  <headerFooter alignWithMargins="0">
    <oddHeader>&amp;R（別紙５）</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1:H16"/>
  <sheetViews>
    <sheetView showGridLines="0" view="pageBreakPreview" zoomScaleNormal="75" zoomScaleSheetLayoutView="100" workbookViewId="0">
      <selection activeCell="AF23" sqref="AF23"/>
    </sheetView>
  </sheetViews>
  <sheetFormatPr defaultColWidth="9" defaultRowHeight="13.2" x14ac:dyDescent="0.2"/>
  <cols>
    <col min="1" max="1" width="4.6640625" style="46" customWidth="1"/>
    <col min="2" max="2" width="24.21875" style="46" customWidth="1"/>
    <col min="3" max="3" width="4" style="46" customWidth="1"/>
    <col min="4" max="6" width="20.109375" style="46" customWidth="1"/>
    <col min="7" max="7" width="3.109375" style="46" customWidth="1"/>
    <col min="8" max="8" width="4.6640625" style="46" customWidth="1"/>
    <col min="9" max="16384" width="9" style="46"/>
  </cols>
  <sheetData>
    <row r="1" spans="1:8" ht="27.75" customHeight="1" x14ac:dyDescent="0.2">
      <c r="A1" s="45"/>
      <c r="H1" s="45"/>
    </row>
    <row r="2" spans="1:8" ht="27.75" customHeight="1" x14ac:dyDescent="0.2">
      <c r="A2" s="45"/>
      <c r="F2" s="1615" t="s">
        <v>45</v>
      </c>
      <c r="G2" s="1615"/>
      <c r="H2" s="45"/>
    </row>
    <row r="3" spans="1:8" ht="36" customHeight="1" x14ac:dyDescent="0.2">
      <c r="A3" s="1616" t="s">
        <v>1314</v>
      </c>
      <c r="B3" s="1616"/>
      <c r="C3" s="1616"/>
      <c r="D3" s="1616"/>
      <c r="E3" s="1616"/>
      <c r="F3" s="1616"/>
      <c r="G3" s="1616"/>
    </row>
    <row r="4" spans="1:8" ht="36" customHeight="1" x14ac:dyDescent="0.2">
      <c r="A4" s="65"/>
      <c r="B4" s="65"/>
      <c r="C4" s="65"/>
      <c r="D4" s="65"/>
      <c r="E4" s="65"/>
      <c r="F4" s="65"/>
      <c r="G4" s="65"/>
      <c r="H4" s="65"/>
    </row>
    <row r="5" spans="1:8" ht="36" customHeight="1" x14ac:dyDescent="0.2">
      <c r="A5" s="65"/>
      <c r="B5" s="47" t="s">
        <v>47</v>
      </c>
      <c r="C5" s="1617"/>
      <c r="D5" s="1618"/>
      <c r="E5" s="1618"/>
      <c r="F5" s="1618"/>
      <c r="G5" s="1619"/>
      <c r="H5" s="65"/>
    </row>
    <row r="6" spans="1:8" ht="46.5" customHeight="1" x14ac:dyDescent="0.2">
      <c r="B6" s="645" t="s">
        <v>1315</v>
      </c>
      <c r="C6" s="1620" t="s">
        <v>1316</v>
      </c>
      <c r="D6" s="1620"/>
      <c r="E6" s="1620"/>
      <c r="F6" s="1620"/>
      <c r="G6" s="1621"/>
    </row>
    <row r="7" spans="1:8" x14ac:dyDescent="0.2">
      <c r="B7" s="304"/>
      <c r="C7" s="301"/>
      <c r="D7" s="301"/>
      <c r="E7" s="301"/>
      <c r="F7" s="301"/>
      <c r="G7" s="646"/>
    </row>
    <row r="8" spans="1:8" ht="29.25" customHeight="1" x14ac:dyDescent="0.2">
      <c r="B8" s="665" t="s">
        <v>1317</v>
      </c>
      <c r="D8" s="295" t="s">
        <v>1318</v>
      </c>
      <c r="E8" s="295" t="s">
        <v>1319</v>
      </c>
      <c r="F8" s="666"/>
      <c r="G8" s="649"/>
    </row>
    <row r="9" spans="1:8" ht="29.25" customHeight="1" x14ac:dyDescent="0.2">
      <c r="B9" s="655"/>
      <c r="D9" s="651" t="s">
        <v>1</v>
      </c>
      <c r="E9" s="667" t="s">
        <v>1320</v>
      </c>
      <c r="F9" s="668"/>
      <c r="G9" s="649"/>
    </row>
    <row r="10" spans="1:8" x14ac:dyDescent="0.2">
      <c r="B10" s="657"/>
      <c r="C10" s="648"/>
      <c r="D10" s="648"/>
      <c r="E10" s="648"/>
      <c r="F10" s="648"/>
      <c r="G10" s="51"/>
    </row>
    <row r="11" spans="1:8" ht="9.75" customHeight="1" x14ac:dyDescent="0.2"/>
    <row r="12" spans="1:8" s="669" customFormat="1" ht="19.5" customHeight="1" x14ac:dyDescent="0.2">
      <c r="B12" s="669" t="s">
        <v>1321</v>
      </c>
    </row>
    <row r="13" spans="1:8" s="669" customFormat="1" ht="19.5" customHeight="1" x14ac:dyDescent="0.2">
      <c r="B13" s="670" t="s">
        <v>1322</v>
      </c>
    </row>
    <row r="14" spans="1:8" s="669" customFormat="1" ht="19.5" customHeight="1" x14ac:dyDescent="0.2">
      <c r="B14" s="671" t="s">
        <v>1323</v>
      </c>
    </row>
    <row r="15" spans="1:8" s="669" customFormat="1" ht="19.5" customHeight="1" x14ac:dyDescent="0.2">
      <c r="B15" s="669" t="s">
        <v>1324</v>
      </c>
    </row>
    <row r="16" spans="1:8" s="669" customFormat="1" ht="19.5" customHeight="1" x14ac:dyDescent="0.2"/>
  </sheetData>
  <mergeCells count="4">
    <mergeCell ref="F2:G2"/>
    <mergeCell ref="A3:G3"/>
    <mergeCell ref="C5:G5"/>
    <mergeCell ref="C6:G6"/>
  </mergeCells>
  <phoneticPr fontId="15"/>
  <printOptions horizontalCentered="1"/>
  <pageMargins left="0.55118110236220474" right="0.70866141732283472" top="0.98425196850393704" bottom="0.98425196850393704" header="0.51181102362204722" footer="0.51181102362204722"/>
  <pageSetup paperSize="9" scale="90" orientation="portrait" r:id="rId1"/>
  <headerFooter alignWithMargins="0">
    <oddHeader>&amp;R（別紙６）</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B2:AY298"/>
  <sheetViews>
    <sheetView view="pageBreakPreview" zoomScale="128" zoomScaleNormal="100" workbookViewId="0">
      <selection activeCell="AF23" sqref="AF23"/>
    </sheetView>
  </sheetViews>
  <sheetFormatPr defaultColWidth="10" defaultRowHeight="12" x14ac:dyDescent="0.2"/>
  <cols>
    <col min="1" max="37" width="3.21875" style="171" customWidth="1"/>
    <col min="38" max="38" width="2.33203125" style="171" customWidth="1"/>
    <col min="39" max="43" width="3.21875" style="171" customWidth="1"/>
    <col min="44" max="49" width="2.33203125" style="171" customWidth="1"/>
    <col min="50" max="16384" width="10" style="171"/>
  </cols>
  <sheetData>
    <row r="2" spans="2:49" ht="24.75" customHeight="1" x14ac:dyDescent="0.2">
      <c r="B2" s="1510" t="s">
        <v>379</v>
      </c>
      <c r="C2" s="1510"/>
      <c r="D2" s="1510"/>
      <c r="E2" s="1510"/>
      <c r="F2" s="1510"/>
      <c r="G2" s="1510"/>
      <c r="H2" s="1510"/>
      <c r="I2" s="1510"/>
      <c r="J2" s="1510"/>
      <c r="K2" s="1510"/>
      <c r="L2" s="1510"/>
      <c r="M2" s="1510"/>
      <c r="N2" s="1510"/>
      <c r="O2" s="1510"/>
      <c r="P2" s="1510"/>
      <c r="Q2" s="1510"/>
      <c r="R2" s="1510"/>
      <c r="S2" s="1510"/>
      <c r="T2" s="1510"/>
      <c r="U2" s="1510"/>
      <c r="V2" s="1510"/>
      <c r="W2" s="1510"/>
      <c r="X2" s="1510"/>
      <c r="Y2" s="1510"/>
      <c r="Z2" s="1510"/>
      <c r="AA2" s="1510"/>
      <c r="AB2" s="1510"/>
      <c r="AC2" s="1510"/>
      <c r="AD2" s="1510"/>
      <c r="AE2" s="1510"/>
      <c r="AF2" s="1510"/>
      <c r="AG2" s="1510"/>
      <c r="AH2" s="1510"/>
      <c r="AI2" s="1510"/>
      <c r="AJ2" s="1510"/>
      <c r="AK2" s="169"/>
      <c r="AL2" s="170"/>
      <c r="AM2" s="170"/>
      <c r="AN2" s="170"/>
      <c r="AO2" s="169"/>
      <c r="AP2" s="169"/>
      <c r="AQ2" s="169"/>
      <c r="AR2" s="170"/>
      <c r="AS2" s="170"/>
      <c r="AT2" s="170"/>
      <c r="AU2" s="170"/>
      <c r="AV2" s="170"/>
      <c r="AW2" s="170"/>
    </row>
    <row r="3" spans="2:49" s="172" customFormat="1" ht="6.75" customHeight="1" x14ac:dyDescent="0.2"/>
    <row r="4" spans="2:49" s="172" customFormat="1" ht="18.75" customHeight="1" x14ac:dyDescent="0.2">
      <c r="B4" s="173" t="s">
        <v>380</v>
      </c>
      <c r="C4" s="173"/>
      <c r="D4" s="173"/>
      <c r="E4" s="174"/>
      <c r="F4" s="174"/>
      <c r="G4" s="174" t="s">
        <v>381</v>
      </c>
      <c r="H4" s="174"/>
      <c r="I4" s="174"/>
      <c r="J4" s="174" t="s">
        <v>382</v>
      </c>
      <c r="K4" s="175"/>
      <c r="L4" s="175"/>
      <c r="M4" s="175" t="s">
        <v>383</v>
      </c>
      <c r="O4" s="171" t="s">
        <v>384</v>
      </c>
      <c r="R4" s="171"/>
      <c r="S4" s="171" t="s">
        <v>385</v>
      </c>
      <c r="T4" s="171"/>
      <c r="V4" s="171" t="s">
        <v>386</v>
      </c>
      <c r="W4" s="171"/>
    </row>
    <row r="5" spans="2:49" s="172" customFormat="1" ht="4.5" customHeight="1" x14ac:dyDescent="0.2">
      <c r="B5" s="173"/>
      <c r="C5" s="173"/>
      <c r="D5" s="173"/>
      <c r="E5" s="176"/>
      <c r="F5" s="176"/>
      <c r="G5" s="176"/>
      <c r="H5" s="176"/>
      <c r="I5" s="176"/>
      <c r="J5" s="176"/>
      <c r="W5" s="171"/>
    </row>
    <row r="6" spans="2:49" s="172" customFormat="1" ht="19.5" customHeight="1" x14ac:dyDescent="0.2">
      <c r="B6" s="1406" t="s">
        <v>387</v>
      </c>
      <c r="C6" s="1407"/>
      <c r="D6" s="1408"/>
      <c r="E6" s="1511"/>
      <c r="F6" s="1511"/>
      <c r="G6" s="1511"/>
      <c r="H6" s="1511"/>
      <c r="I6" s="1511"/>
      <c r="J6" s="1511"/>
      <c r="K6" s="1511"/>
      <c r="L6" s="1511"/>
      <c r="M6" s="1511"/>
      <c r="N6" s="1511"/>
      <c r="O6" s="1511"/>
      <c r="P6" s="1460" t="s">
        <v>388</v>
      </c>
      <c r="Q6" s="1460"/>
      <c r="R6" s="1460"/>
      <c r="S6" s="1511"/>
      <c r="T6" s="1511"/>
      <c r="U6" s="1511"/>
      <c r="V6" s="1511"/>
      <c r="W6" s="1511"/>
      <c r="X6" s="1511"/>
      <c r="Y6" s="1511"/>
      <c r="Z6" s="177" t="s">
        <v>389</v>
      </c>
      <c r="AA6" s="177"/>
      <c r="AB6" s="1511"/>
      <c r="AC6" s="1511"/>
      <c r="AD6" s="1511"/>
      <c r="AE6" s="1511"/>
      <c r="AF6" s="1511"/>
      <c r="AG6" s="1511"/>
      <c r="AH6" s="1511"/>
      <c r="AI6" s="1511"/>
      <c r="AJ6" s="1511"/>
    </row>
    <row r="7" spans="2:49" s="172" customFormat="1" ht="5.25" customHeight="1" x14ac:dyDescent="0.2"/>
    <row r="8" spans="2:49" s="172" customFormat="1" ht="18.75" customHeight="1" x14ac:dyDescent="0.2">
      <c r="B8" s="178" t="s">
        <v>390</v>
      </c>
    </row>
    <row r="9" spans="2:49" s="172" customFormat="1" ht="6" customHeight="1" x14ac:dyDescent="0.2"/>
    <row r="10" spans="2:49" s="172" customFormat="1" ht="18.75" customHeight="1" x14ac:dyDescent="0.2">
      <c r="B10" s="179" t="s">
        <v>391</v>
      </c>
    </row>
    <row r="11" spans="2:49" s="172" customFormat="1" ht="18.75" customHeight="1" x14ac:dyDescent="0.2">
      <c r="B11" s="1460" t="s">
        <v>392</v>
      </c>
      <c r="C11" s="1460"/>
      <c r="D11" s="1460"/>
      <c r="E11" s="1409"/>
      <c r="F11" s="1410"/>
      <c r="G11" s="1410"/>
      <c r="H11" s="1410"/>
      <c r="I11" s="1410"/>
      <c r="J11" s="1410"/>
      <c r="K11" s="1410"/>
      <c r="L11" s="1410"/>
      <c r="M11" s="1410"/>
      <c r="N11" s="1410"/>
      <c r="O11" s="1410"/>
      <c r="P11" s="1410"/>
      <c r="Q11" s="1411"/>
      <c r="R11" s="1512" t="s">
        <v>393</v>
      </c>
      <c r="S11" s="1513"/>
      <c r="T11" s="1469"/>
      <c r="U11" s="1467"/>
      <c r="V11" s="1467"/>
      <c r="W11" s="1467"/>
      <c r="X11" s="1467"/>
      <c r="Y11" s="1467"/>
      <c r="Z11" s="1467"/>
      <c r="AA11" s="1467"/>
      <c r="AB11" s="1467"/>
      <c r="AC11" s="1467"/>
      <c r="AD11" s="1467"/>
      <c r="AE11" s="1467"/>
      <c r="AF11" s="1467"/>
      <c r="AG11" s="1467"/>
      <c r="AH11" s="1467"/>
      <c r="AI11" s="1467"/>
      <c r="AJ11" s="1467"/>
      <c r="AK11" s="1468"/>
    </row>
    <row r="12" spans="2:49" s="172" customFormat="1" ht="18.75" customHeight="1" x14ac:dyDescent="0.2">
      <c r="B12" s="1435" t="s">
        <v>394</v>
      </c>
      <c r="C12" s="1435"/>
      <c r="D12" s="1435"/>
      <c r="E12" s="1409"/>
      <c r="F12" s="1410"/>
      <c r="G12" s="1410"/>
      <c r="H12" s="180" t="s">
        <v>381</v>
      </c>
      <c r="I12" s="1410"/>
      <c r="J12" s="1410"/>
      <c r="K12" s="180" t="s">
        <v>395</v>
      </c>
      <c r="L12" s="1410"/>
      <c r="M12" s="1410"/>
      <c r="N12" s="180" t="s">
        <v>396</v>
      </c>
      <c r="O12" s="1413"/>
      <c r="P12" s="1413"/>
      <c r="Q12" s="180" t="s">
        <v>397</v>
      </c>
      <c r="R12" s="1514"/>
      <c r="S12" s="1515"/>
      <c r="T12" s="1516"/>
      <c r="U12" s="1517"/>
      <c r="V12" s="1517"/>
      <c r="W12" s="1517"/>
      <c r="X12" s="1517"/>
      <c r="Y12" s="1517"/>
      <c r="Z12" s="1517"/>
      <c r="AA12" s="1517"/>
      <c r="AB12" s="1517"/>
      <c r="AC12" s="1517"/>
      <c r="AD12" s="1517"/>
      <c r="AE12" s="1517"/>
      <c r="AF12" s="1517"/>
      <c r="AG12" s="1517"/>
      <c r="AH12" s="1517"/>
      <c r="AI12" s="1517"/>
      <c r="AJ12" s="1517"/>
      <c r="AK12" s="1518"/>
    </row>
    <row r="13" spans="2:49" s="172" customFormat="1" ht="35.25" customHeight="1" x14ac:dyDescent="0.2">
      <c r="B13" s="1504" t="s">
        <v>398</v>
      </c>
      <c r="C13" s="1505"/>
      <c r="D13" s="1506"/>
      <c r="E13" s="1507"/>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c r="AB13" s="1508"/>
      <c r="AC13" s="1508"/>
      <c r="AD13" s="1508"/>
      <c r="AE13" s="1508"/>
      <c r="AF13" s="1508"/>
      <c r="AG13" s="1508"/>
      <c r="AH13" s="1508"/>
      <c r="AI13" s="1508"/>
      <c r="AJ13" s="1508"/>
      <c r="AK13" s="1509"/>
    </row>
    <row r="14" spans="2:49" s="172" customFormat="1" ht="51" customHeight="1" x14ac:dyDescent="0.2">
      <c r="B14" s="1504" t="s">
        <v>399</v>
      </c>
      <c r="C14" s="1505"/>
      <c r="D14" s="1506"/>
      <c r="E14" s="1507"/>
      <c r="F14" s="1508"/>
      <c r="G14" s="1508"/>
      <c r="H14" s="1508"/>
      <c r="I14" s="1508"/>
      <c r="J14" s="1508"/>
      <c r="K14" s="1508"/>
      <c r="L14" s="1508"/>
      <c r="M14" s="1508"/>
      <c r="N14" s="1508"/>
      <c r="O14" s="1508"/>
      <c r="P14" s="1508"/>
      <c r="Q14" s="1508"/>
      <c r="R14" s="1508"/>
      <c r="S14" s="1508"/>
      <c r="T14" s="1508"/>
      <c r="U14" s="1508"/>
      <c r="V14" s="1508"/>
      <c r="W14" s="1508"/>
      <c r="X14" s="1508"/>
      <c r="Y14" s="1508"/>
      <c r="Z14" s="1508"/>
      <c r="AA14" s="1508"/>
      <c r="AB14" s="1508"/>
      <c r="AC14" s="1508"/>
      <c r="AD14" s="1508"/>
      <c r="AE14" s="1508"/>
      <c r="AF14" s="1508"/>
      <c r="AG14" s="1508"/>
      <c r="AH14" s="1508"/>
      <c r="AI14" s="1508"/>
      <c r="AJ14" s="1508"/>
      <c r="AK14" s="1509"/>
    </row>
    <row r="15" spans="2:49" s="172" customFormat="1" ht="18.75" customHeight="1" x14ac:dyDescent="0.2">
      <c r="B15" s="1416" t="s">
        <v>400</v>
      </c>
      <c r="C15" s="1417"/>
      <c r="D15" s="1417"/>
      <c r="E15" s="1418"/>
      <c r="F15" s="181"/>
      <c r="G15" s="171" t="s">
        <v>386</v>
      </c>
      <c r="H15" s="171"/>
      <c r="I15" s="171"/>
      <c r="J15" s="171" t="s">
        <v>401</v>
      </c>
      <c r="K15" s="171"/>
      <c r="L15" s="171"/>
      <c r="M15" s="171"/>
      <c r="N15" s="1487"/>
      <c r="O15" s="1487"/>
      <c r="P15" s="1487"/>
      <c r="Q15" s="1487"/>
      <c r="R15" s="1487"/>
      <c r="S15" s="1487"/>
      <c r="T15" s="1487"/>
      <c r="U15" s="1487"/>
      <c r="V15" s="1487"/>
      <c r="W15" s="1487"/>
      <c r="X15" s="1487"/>
      <c r="Y15" s="1487"/>
      <c r="Z15" s="1487"/>
      <c r="AA15" s="1487"/>
      <c r="AB15" s="1490"/>
      <c r="AC15" s="1490"/>
      <c r="AD15" s="1490"/>
      <c r="AE15" s="1490"/>
      <c r="AF15" s="1490"/>
      <c r="AG15" s="1490"/>
      <c r="AH15" s="1490"/>
      <c r="AI15" s="1490"/>
      <c r="AJ15" s="1490"/>
      <c r="AK15" s="182" t="s">
        <v>402</v>
      </c>
    </row>
    <row r="16" spans="2:49" s="172" customFormat="1" ht="18.75" customHeight="1" x14ac:dyDescent="0.2">
      <c r="B16" s="1425" t="s">
        <v>403</v>
      </c>
      <c r="C16" s="1426"/>
      <c r="D16" s="1426"/>
      <c r="E16" s="1426"/>
      <c r="F16" s="1464"/>
      <c r="G16" s="183"/>
      <c r="H16" s="184" t="s">
        <v>386</v>
      </c>
      <c r="I16" s="185"/>
      <c r="J16" s="184"/>
      <c r="K16" s="184" t="s">
        <v>404</v>
      </c>
      <c r="L16" s="184"/>
      <c r="M16" s="184"/>
      <c r="N16" s="184" t="s">
        <v>405</v>
      </c>
      <c r="O16" s="184"/>
      <c r="P16" s="184"/>
      <c r="Q16" s="185"/>
      <c r="R16" s="185" t="s">
        <v>406</v>
      </c>
      <c r="S16" s="185"/>
      <c r="T16" s="185" t="s">
        <v>407</v>
      </c>
      <c r="U16" s="185"/>
      <c r="V16" s="185" t="s">
        <v>408</v>
      </c>
      <c r="W16" s="185"/>
      <c r="X16" s="185" t="s">
        <v>409</v>
      </c>
      <c r="Y16" s="185"/>
      <c r="Z16" s="185" t="s">
        <v>410</v>
      </c>
      <c r="AA16" s="186"/>
      <c r="AB16" s="1426" t="s">
        <v>411</v>
      </c>
      <c r="AC16" s="1426"/>
      <c r="AD16" s="1426"/>
      <c r="AE16" s="183"/>
      <c r="AF16" s="184" t="s">
        <v>386</v>
      </c>
      <c r="AG16" s="184"/>
      <c r="AH16" s="184"/>
      <c r="AI16" s="184" t="s">
        <v>412</v>
      </c>
      <c r="AJ16" s="184"/>
      <c r="AK16" s="186"/>
    </row>
    <row r="17" spans="2:51" s="172" customFormat="1" ht="18.75" customHeight="1" x14ac:dyDescent="0.2">
      <c r="B17" s="1427"/>
      <c r="C17" s="1428"/>
      <c r="D17" s="1428"/>
      <c r="E17" s="1428"/>
      <c r="F17" s="1466"/>
      <c r="G17" s="187"/>
      <c r="H17" s="173" t="s">
        <v>412</v>
      </c>
      <c r="I17" s="175"/>
      <c r="J17" s="173"/>
      <c r="K17" s="173" t="s">
        <v>413</v>
      </c>
      <c r="L17" s="173"/>
      <c r="M17" s="1490"/>
      <c r="N17" s="1490"/>
      <c r="O17" s="175" t="s">
        <v>402</v>
      </c>
      <c r="P17" s="173"/>
      <c r="Q17" s="173" t="s">
        <v>414</v>
      </c>
      <c r="R17" s="173"/>
      <c r="S17" s="173"/>
      <c r="T17" s="173"/>
      <c r="U17" s="173" t="s">
        <v>415</v>
      </c>
      <c r="V17" s="173"/>
      <c r="W17" s="173"/>
      <c r="X17" s="173"/>
      <c r="Y17" s="173"/>
      <c r="Z17" s="173"/>
      <c r="AA17" s="182"/>
      <c r="AB17" s="1428"/>
      <c r="AC17" s="1428"/>
      <c r="AD17" s="1428"/>
      <c r="AE17" s="187"/>
      <c r="AF17" s="173" t="s">
        <v>416</v>
      </c>
      <c r="AG17" s="173"/>
      <c r="AH17" s="173"/>
      <c r="AI17" s="1490"/>
      <c r="AJ17" s="1490"/>
      <c r="AK17" s="182" t="s">
        <v>402</v>
      </c>
    </row>
    <row r="18" spans="2:51" s="172" customFormat="1" ht="11.25" customHeight="1" x14ac:dyDescent="0.2"/>
    <row r="19" spans="2:51" s="172" customFormat="1" ht="18.75" customHeight="1" x14ac:dyDescent="0.2">
      <c r="B19" s="188" t="s">
        <v>417</v>
      </c>
    </row>
    <row r="20" spans="2:51" s="172" customFormat="1" ht="15.75" customHeight="1" x14ac:dyDescent="0.2">
      <c r="B20" s="1459" t="s">
        <v>418</v>
      </c>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89"/>
    </row>
    <row r="21" spans="2:51" s="172" customFormat="1" ht="35.25" customHeight="1" x14ac:dyDescent="0.2">
      <c r="B21" s="1501" t="s">
        <v>419</v>
      </c>
      <c r="C21" s="1502"/>
      <c r="D21" s="1502"/>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3"/>
      <c r="AL21" s="171"/>
      <c r="AM21" s="171"/>
      <c r="AN21" s="171"/>
      <c r="AO21" s="171"/>
      <c r="AP21" s="171"/>
      <c r="AQ21" s="171"/>
      <c r="AR21" s="171"/>
      <c r="AS21" s="171"/>
      <c r="AT21" s="171"/>
      <c r="AU21" s="171"/>
      <c r="AV21" s="171"/>
      <c r="AW21" s="171"/>
      <c r="AX21" s="171"/>
      <c r="AY21" s="171"/>
    </row>
    <row r="22" spans="2:51" s="172" customFormat="1" ht="18.75" customHeight="1" x14ac:dyDescent="0.2">
      <c r="B22" s="183"/>
      <c r="C22" s="184" t="s">
        <v>420</v>
      </c>
      <c r="D22" s="184"/>
      <c r="E22" s="184"/>
      <c r="F22" s="184"/>
      <c r="G22" s="184"/>
      <c r="H22" s="184"/>
      <c r="I22" s="184"/>
      <c r="J22" s="184"/>
      <c r="K22" s="184"/>
      <c r="L22" s="184"/>
      <c r="M22" s="172" t="s">
        <v>421</v>
      </c>
      <c r="S22" s="184"/>
      <c r="T22" s="184" t="s">
        <v>386</v>
      </c>
      <c r="U22" s="184"/>
      <c r="V22" s="184"/>
      <c r="W22" s="184"/>
      <c r="X22" s="184"/>
      <c r="Y22" s="184"/>
      <c r="Z22" s="184" t="s">
        <v>422</v>
      </c>
      <c r="AA22" s="185"/>
      <c r="AB22" s="184"/>
      <c r="AC22" s="184"/>
      <c r="AD22" s="184"/>
      <c r="AE22" s="184"/>
      <c r="AF22" s="184"/>
      <c r="AG22" s="184"/>
      <c r="AH22" s="184"/>
      <c r="AI22" s="184"/>
      <c r="AJ22" s="184"/>
      <c r="AK22" s="190"/>
      <c r="AL22" s="171"/>
      <c r="AM22" s="171"/>
      <c r="AN22" s="171"/>
      <c r="AO22" s="171"/>
      <c r="AP22" s="171"/>
      <c r="AQ22" s="171"/>
      <c r="AR22" s="171"/>
      <c r="AS22" s="171"/>
      <c r="AT22" s="171"/>
      <c r="AU22" s="171"/>
      <c r="AV22" s="171"/>
      <c r="AW22" s="171"/>
      <c r="AX22" s="171"/>
      <c r="AY22" s="171"/>
    </row>
    <row r="23" spans="2:51" s="172" customFormat="1" ht="18.75" customHeight="1" x14ac:dyDescent="0.2">
      <c r="B23" s="1495"/>
      <c r="C23" s="1496"/>
      <c r="D23" s="1496"/>
      <c r="E23" s="1496"/>
      <c r="F23" s="1496"/>
      <c r="G23" s="1496"/>
      <c r="H23" s="1496"/>
      <c r="I23" s="1496"/>
      <c r="J23" s="1496"/>
      <c r="K23" s="1496"/>
      <c r="L23" s="1496"/>
      <c r="M23" s="1496"/>
      <c r="N23" s="1496"/>
      <c r="O23" s="1496"/>
      <c r="P23" s="1496"/>
      <c r="Q23" s="1496"/>
      <c r="R23" s="1496"/>
      <c r="S23" s="1496"/>
      <c r="T23" s="1496"/>
      <c r="U23" s="1496"/>
      <c r="V23" s="1496"/>
      <c r="W23" s="1496"/>
      <c r="X23" s="1496"/>
      <c r="Y23" s="1496"/>
      <c r="Z23" s="1496"/>
      <c r="AA23" s="1496"/>
      <c r="AB23" s="1496"/>
      <c r="AC23" s="1496"/>
      <c r="AD23" s="1496"/>
      <c r="AE23" s="1496"/>
      <c r="AF23" s="1496"/>
      <c r="AG23" s="1496"/>
      <c r="AH23" s="1496"/>
      <c r="AI23" s="1496"/>
      <c r="AJ23" s="1496"/>
      <c r="AK23" s="1497"/>
      <c r="AL23" s="171"/>
      <c r="AM23" s="171"/>
      <c r="AN23" s="171"/>
      <c r="AO23" s="171"/>
      <c r="AP23" s="171"/>
      <c r="AQ23" s="171"/>
      <c r="AR23" s="171"/>
      <c r="AS23" s="171"/>
      <c r="AT23" s="171"/>
      <c r="AU23" s="171"/>
      <c r="AV23" s="171"/>
      <c r="AW23" s="171"/>
      <c r="AX23" s="171"/>
      <c r="AY23" s="171"/>
    </row>
    <row r="24" spans="2:51" s="172" customFormat="1" ht="18.75" customHeight="1" x14ac:dyDescent="0.2">
      <c r="B24" s="1495"/>
      <c r="C24" s="1496"/>
      <c r="D24" s="1496"/>
      <c r="E24" s="1496"/>
      <c r="F24" s="1496"/>
      <c r="G24" s="1496"/>
      <c r="H24" s="1496"/>
      <c r="I24" s="1496"/>
      <c r="J24" s="1496"/>
      <c r="K24" s="1496"/>
      <c r="L24" s="1496"/>
      <c r="M24" s="1496"/>
      <c r="N24" s="1496"/>
      <c r="O24" s="1496"/>
      <c r="P24" s="1496"/>
      <c r="Q24" s="1496"/>
      <c r="R24" s="1496"/>
      <c r="S24" s="1496"/>
      <c r="T24" s="1496"/>
      <c r="U24" s="1496"/>
      <c r="V24" s="1496"/>
      <c r="W24" s="1496"/>
      <c r="X24" s="1496"/>
      <c r="Y24" s="1496"/>
      <c r="Z24" s="1496"/>
      <c r="AA24" s="1496"/>
      <c r="AB24" s="1496"/>
      <c r="AC24" s="1496"/>
      <c r="AD24" s="1496"/>
      <c r="AE24" s="1496"/>
      <c r="AF24" s="1496"/>
      <c r="AG24" s="1496"/>
      <c r="AH24" s="1496"/>
      <c r="AI24" s="1496"/>
      <c r="AJ24" s="1496"/>
      <c r="AK24" s="1497"/>
      <c r="AL24" s="171"/>
      <c r="AM24" s="171"/>
      <c r="AN24" s="171"/>
      <c r="AO24" s="171"/>
      <c r="AP24" s="171"/>
      <c r="AQ24" s="171"/>
      <c r="AR24" s="171"/>
      <c r="AS24" s="171"/>
      <c r="AT24" s="171"/>
      <c r="AU24" s="171"/>
      <c r="AV24" s="171"/>
      <c r="AW24" s="171"/>
      <c r="AX24" s="171"/>
      <c r="AY24" s="171"/>
    </row>
    <row r="25" spans="2:51" s="172" customFormat="1" ht="18.75" customHeight="1" x14ac:dyDescent="0.2">
      <c r="B25" s="1495"/>
      <c r="C25" s="1496"/>
      <c r="D25" s="1496"/>
      <c r="E25" s="1496"/>
      <c r="F25" s="1496"/>
      <c r="G25" s="1496"/>
      <c r="H25" s="1496"/>
      <c r="I25" s="1496"/>
      <c r="J25" s="1496"/>
      <c r="K25" s="1496"/>
      <c r="L25" s="1496"/>
      <c r="M25" s="1496"/>
      <c r="N25" s="1496"/>
      <c r="O25" s="1496"/>
      <c r="P25" s="1496"/>
      <c r="Q25" s="1496"/>
      <c r="R25" s="1496"/>
      <c r="S25" s="1496"/>
      <c r="T25" s="1496"/>
      <c r="U25" s="1496"/>
      <c r="V25" s="1496"/>
      <c r="W25" s="1496"/>
      <c r="X25" s="1496"/>
      <c r="Y25" s="1496"/>
      <c r="Z25" s="1496"/>
      <c r="AA25" s="1496"/>
      <c r="AB25" s="1496"/>
      <c r="AC25" s="1496"/>
      <c r="AD25" s="1496"/>
      <c r="AE25" s="1496"/>
      <c r="AF25" s="1496"/>
      <c r="AG25" s="1496"/>
      <c r="AH25" s="1496"/>
      <c r="AI25" s="1496"/>
      <c r="AJ25" s="1496"/>
      <c r="AK25" s="1497"/>
      <c r="AL25" s="171"/>
      <c r="AM25" s="171"/>
      <c r="AN25" s="171"/>
      <c r="AO25" s="171"/>
      <c r="AP25" s="171"/>
      <c r="AQ25" s="171"/>
      <c r="AR25" s="171"/>
      <c r="AS25" s="171"/>
      <c r="AT25" s="171"/>
      <c r="AU25" s="171"/>
      <c r="AV25" s="171"/>
      <c r="AW25" s="171"/>
      <c r="AX25" s="171"/>
      <c r="AY25" s="171"/>
    </row>
    <row r="26" spans="2:51" s="172" customFormat="1" ht="18.75" customHeight="1" x14ac:dyDescent="0.2">
      <c r="B26" s="181"/>
      <c r="C26" s="1483" t="s">
        <v>423</v>
      </c>
      <c r="D26" s="1484"/>
      <c r="E26" s="1484"/>
      <c r="F26" s="1484"/>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5"/>
      <c r="AL26" s="171"/>
      <c r="AM26" s="171"/>
      <c r="AN26" s="171"/>
      <c r="AO26" s="171"/>
      <c r="AP26" s="171"/>
      <c r="AQ26" s="171"/>
      <c r="AR26" s="171"/>
      <c r="AS26" s="171"/>
      <c r="AT26" s="171"/>
      <c r="AU26" s="171"/>
      <c r="AV26" s="171"/>
      <c r="AW26" s="171"/>
      <c r="AX26" s="171"/>
      <c r="AY26" s="171"/>
    </row>
    <row r="27" spans="2:51" s="172" customFormat="1" ht="15" customHeight="1" x14ac:dyDescent="0.2">
      <c r="B27" s="181"/>
      <c r="C27" s="1498" t="s">
        <v>424</v>
      </c>
      <c r="D27" s="1500" t="s">
        <v>425</v>
      </c>
      <c r="E27" s="1500"/>
      <c r="F27" s="1500"/>
      <c r="G27" s="191"/>
      <c r="H27" s="191" t="s">
        <v>426</v>
      </c>
      <c r="I27" s="191"/>
      <c r="J27" s="191"/>
      <c r="K27" s="191" t="s">
        <v>427</v>
      </c>
      <c r="L27" s="191"/>
      <c r="M27" s="191"/>
      <c r="N27" s="191" t="s">
        <v>428</v>
      </c>
      <c r="O27" s="191"/>
      <c r="P27" s="191"/>
      <c r="Q27" s="191"/>
      <c r="R27" s="191" t="s">
        <v>429</v>
      </c>
      <c r="S27" s="191"/>
      <c r="T27" s="192"/>
      <c r="U27" s="1500" t="s">
        <v>430</v>
      </c>
      <c r="V27" s="1500"/>
      <c r="W27" s="1500"/>
      <c r="X27" s="191"/>
      <c r="Y27" s="191" t="s">
        <v>426</v>
      </c>
      <c r="Z27" s="191"/>
      <c r="AA27" s="191"/>
      <c r="AB27" s="191" t="s">
        <v>427</v>
      </c>
      <c r="AC27" s="191"/>
      <c r="AD27" s="191"/>
      <c r="AE27" s="191" t="s">
        <v>428</v>
      </c>
      <c r="AF27" s="191"/>
      <c r="AG27" s="191"/>
      <c r="AH27" s="191"/>
      <c r="AI27" s="191" t="s">
        <v>429</v>
      </c>
      <c r="AJ27" s="191"/>
      <c r="AK27" s="192"/>
      <c r="AL27" s="171"/>
      <c r="AM27" s="171"/>
      <c r="AN27" s="171"/>
      <c r="AO27" s="171"/>
      <c r="AP27" s="171"/>
      <c r="AQ27" s="171"/>
      <c r="AR27" s="171"/>
      <c r="AS27" s="171"/>
      <c r="AT27" s="171"/>
      <c r="AU27" s="171"/>
      <c r="AV27" s="171"/>
      <c r="AW27" s="171"/>
      <c r="AX27" s="171"/>
      <c r="AY27" s="171"/>
    </row>
    <row r="28" spans="2:51" s="172" customFormat="1" ht="15" customHeight="1" x14ac:dyDescent="0.2">
      <c r="B28" s="181"/>
      <c r="C28" s="1499"/>
      <c r="D28" s="1500" t="s">
        <v>431</v>
      </c>
      <c r="E28" s="1500"/>
      <c r="F28" s="1500"/>
      <c r="G28" s="191"/>
      <c r="H28" s="191" t="s">
        <v>426</v>
      </c>
      <c r="I28" s="191"/>
      <c r="J28" s="191"/>
      <c r="K28" s="191" t="s">
        <v>427</v>
      </c>
      <c r="L28" s="191"/>
      <c r="M28" s="191"/>
      <c r="N28" s="191" t="s">
        <v>428</v>
      </c>
      <c r="O28" s="191"/>
      <c r="P28" s="191"/>
      <c r="Q28" s="191"/>
      <c r="R28" s="191" t="s">
        <v>429</v>
      </c>
      <c r="S28" s="191"/>
      <c r="T28" s="192"/>
      <c r="U28" s="1500" t="s">
        <v>432</v>
      </c>
      <c r="V28" s="1500"/>
      <c r="W28" s="1500"/>
      <c r="X28" s="191"/>
      <c r="Y28" s="191" t="s">
        <v>426</v>
      </c>
      <c r="Z28" s="191"/>
      <c r="AA28" s="191"/>
      <c r="AB28" s="191" t="s">
        <v>427</v>
      </c>
      <c r="AC28" s="191"/>
      <c r="AD28" s="191"/>
      <c r="AE28" s="191" t="s">
        <v>428</v>
      </c>
      <c r="AF28" s="191"/>
      <c r="AG28" s="191"/>
      <c r="AH28" s="191"/>
      <c r="AI28" s="191" t="s">
        <v>429</v>
      </c>
      <c r="AJ28" s="191"/>
      <c r="AK28" s="192"/>
      <c r="AL28" s="171"/>
      <c r="AM28" s="171"/>
      <c r="AN28" s="171"/>
      <c r="AO28" s="171"/>
      <c r="AP28" s="171"/>
      <c r="AQ28" s="171"/>
      <c r="AR28" s="171"/>
      <c r="AS28" s="171"/>
      <c r="AT28" s="171"/>
      <c r="AU28" s="171"/>
      <c r="AV28" s="171"/>
      <c r="AW28" s="171"/>
      <c r="AX28" s="171"/>
      <c r="AY28" s="171"/>
    </row>
    <row r="29" spans="2:51" s="172" customFormat="1" ht="15" customHeight="1" x14ac:dyDescent="0.2">
      <c r="B29" s="181"/>
      <c r="C29" s="1499"/>
      <c r="D29" s="1500" t="s">
        <v>433</v>
      </c>
      <c r="E29" s="1500"/>
      <c r="F29" s="191"/>
      <c r="G29" s="191" t="s">
        <v>426</v>
      </c>
      <c r="H29" s="191"/>
      <c r="I29" s="191"/>
      <c r="J29" s="191" t="s">
        <v>427</v>
      </c>
      <c r="K29" s="191"/>
      <c r="L29" s="191"/>
      <c r="M29" s="191" t="s">
        <v>428</v>
      </c>
      <c r="N29" s="191"/>
      <c r="O29" s="191"/>
      <c r="P29" s="191"/>
      <c r="Q29" s="191" t="s">
        <v>429</v>
      </c>
      <c r="R29" s="191"/>
      <c r="S29" s="191" t="s">
        <v>434</v>
      </c>
      <c r="T29" s="191"/>
      <c r="U29" s="191"/>
      <c r="V29" s="191"/>
      <c r="W29" s="191" t="s">
        <v>435</v>
      </c>
      <c r="X29" s="191"/>
      <c r="Y29" s="191"/>
      <c r="Z29" s="191" t="s">
        <v>436</v>
      </c>
      <c r="AA29" s="191"/>
      <c r="AC29" s="191"/>
      <c r="AD29" s="191" t="s">
        <v>437</v>
      </c>
      <c r="AG29" s="191"/>
      <c r="AH29" s="191" t="s">
        <v>410</v>
      </c>
      <c r="AK29" s="192"/>
      <c r="AL29" s="171"/>
      <c r="AM29" s="171"/>
      <c r="AN29" s="171"/>
      <c r="AO29" s="171"/>
      <c r="AP29" s="171"/>
      <c r="AQ29" s="171"/>
      <c r="AR29" s="171"/>
      <c r="AS29" s="171"/>
      <c r="AT29" s="171"/>
      <c r="AU29" s="171"/>
      <c r="AV29" s="171"/>
      <c r="AW29" s="171"/>
      <c r="AX29" s="171"/>
      <c r="AY29" s="171"/>
    </row>
    <row r="30" spans="2:51" s="172" customFormat="1" ht="15" customHeight="1" x14ac:dyDescent="0.2">
      <c r="B30" s="181"/>
      <c r="C30" s="1499"/>
      <c r="D30" s="1500" t="s">
        <v>438</v>
      </c>
      <c r="E30" s="1500"/>
      <c r="F30" s="191"/>
      <c r="G30" s="191" t="s">
        <v>426</v>
      </c>
      <c r="H30" s="191"/>
      <c r="I30" s="191"/>
      <c r="J30" s="191" t="s">
        <v>427</v>
      </c>
      <c r="K30" s="191"/>
      <c r="L30" s="191"/>
      <c r="M30" s="191" t="s">
        <v>428</v>
      </c>
      <c r="N30" s="191"/>
      <c r="O30" s="191"/>
      <c r="P30" s="191"/>
      <c r="Q30" s="191" t="s">
        <v>429</v>
      </c>
      <c r="R30" s="191"/>
      <c r="S30" s="191" t="s">
        <v>439</v>
      </c>
      <c r="T30" s="191"/>
      <c r="U30" s="191"/>
      <c r="V30" s="191"/>
      <c r="W30" s="191" t="s">
        <v>440</v>
      </c>
      <c r="X30" s="191"/>
      <c r="Y30" s="191"/>
      <c r="Z30" s="191" t="s">
        <v>441</v>
      </c>
      <c r="AA30" s="191"/>
      <c r="AB30" s="191"/>
      <c r="AC30" s="191"/>
      <c r="AD30" s="191" t="s">
        <v>442</v>
      </c>
      <c r="AE30" s="191"/>
      <c r="AF30" s="191"/>
      <c r="AG30" s="191"/>
      <c r="AH30" s="191" t="s">
        <v>410</v>
      </c>
      <c r="AI30" s="191"/>
      <c r="AJ30" s="191"/>
      <c r="AK30" s="192"/>
      <c r="AL30" s="171"/>
      <c r="AM30" s="171"/>
      <c r="AN30" s="171"/>
      <c r="AO30" s="171"/>
      <c r="AP30" s="171"/>
      <c r="AQ30" s="171"/>
      <c r="AR30" s="171"/>
      <c r="AS30" s="171"/>
      <c r="AT30" s="171"/>
      <c r="AU30" s="171"/>
      <c r="AV30" s="171"/>
      <c r="AW30" s="171"/>
      <c r="AX30" s="171"/>
      <c r="AY30" s="171"/>
    </row>
    <row r="31" spans="2:51" s="172" customFormat="1" ht="18.75" customHeight="1" x14ac:dyDescent="0.2">
      <c r="B31" s="181"/>
      <c r="C31" s="1461"/>
      <c r="D31" s="1462"/>
      <c r="E31" s="1462"/>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3"/>
      <c r="AL31" s="171"/>
      <c r="AM31" s="171"/>
      <c r="AN31" s="171"/>
      <c r="AO31" s="171"/>
      <c r="AP31" s="171"/>
      <c r="AQ31" s="171"/>
      <c r="AR31" s="171"/>
      <c r="AS31" s="171"/>
      <c r="AT31" s="171"/>
      <c r="AU31" s="171"/>
      <c r="AV31" s="171"/>
      <c r="AW31" s="171"/>
      <c r="AX31" s="171"/>
      <c r="AY31" s="171"/>
    </row>
    <row r="32" spans="2:51" s="172" customFormat="1" ht="18.75" customHeight="1" x14ac:dyDescent="0.2">
      <c r="B32" s="181"/>
      <c r="C32" s="1486"/>
      <c r="D32" s="1487"/>
      <c r="E32" s="1487"/>
      <c r="F32" s="1487"/>
      <c r="G32" s="1487"/>
      <c r="H32" s="1487"/>
      <c r="I32" s="1487"/>
      <c r="J32" s="1487"/>
      <c r="K32" s="1487"/>
      <c r="L32" s="1487"/>
      <c r="M32" s="1487"/>
      <c r="N32" s="1487"/>
      <c r="O32" s="1487"/>
      <c r="P32" s="1487"/>
      <c r="Q32" s="1487"/>
      <c r="R32" s="1487"/>
      <c r="S32" s="1487"/>
      <c r="T32" s="1487"/>
      <c r="U32" s="1487"/>
      <c r="V32" s="1487"/>
      <c r="W32" s="1487"/>
      <c r="X32" s="1487"/>
      <c r="Y32" s="1487"/>
      <c r="Z32" s="1487"/>
      <c r="AA32" s="1487"/>
      <c r="AB32" s="1487"/>
      <c r="AC32" s="1487"/>
      <c r="AD32" s="1487"/>
      <c r="AE32" s="1487"/>
      <c r="AF32" s="1487"/>
      <c r="AG32" s="1487"/>
      <c r="AH32" s="1487"/>
      <c r="AI32" s="1487"/>
      <c r="AJ32" s="1487"/>
      <c r="AK32" s="1488"/>
      <c r="AL32" s="171"/>
      <c r="AM32" s="171"/>
      <c r="AN32" s="171"/>
      <c r="AO32" s="171"/>
      <c r="AP32" s="171"/>
      <c r="AQ32" s="171"/>
      <c r="AR32" s="171"/>
      <c r="AS32" s="171"/>
      <c r="AT32" s="171"/>
      <c r="AU32" s="171"/>
      <c r="AV32" s="171"/>
      <c r="AW32" s="171"/>
      <c r="AX32" s="171"/>
      <c r="AY32" s="171"/>
    </row>
    <row r="33" spans="2:51" s="172" customFormat="1" ht="18.75" customHeight="1" x14ac:dyDescent="0.2">
      <c r="B33" s="181"/>
      <c r="C33" s="1489"/>
      <c r="D33" s="1490"/>
      <c r="E33" s="1490"/>
      <c r="F33" s="1490"/>
      <c r="G33" s="1490"/>
      <c r="H33" s="1490"/>
      <c r="I33" s="1490"/>
      <c r="J33" s="1490"/>
      <c r="K33" s="1490"/>
      <c r="L33" s="1490"/>
      <c r="M33" s="1490"/>
      <c r="N33" s="1490"/>
      <c r="O33" s="1490"/>
      <c r="P33" s="1490"/>
      <c r="Q33" s="1490"/>
      <c r="R33" s="1490"/>
      <c r="S33" s="1490"/>
      <c r="T33" s="1490"/>
      <c r="U33" s="1490"/>
      <c r="V33" s="1490"/>
      <c r="W33" s="1490"/>
      <c r="X33" s="1490"/>
      <c r="Y33" s="1490"/>
      <c r="Z33" s="1490"/>
      <c r="AA33" s="1490"/>
      <c r="AB33" s="1490"/>
      <c r="AC33" s="1490"/>
      <c r="AD33" s="1490"/>
      <c r="AE33" s="1490"/>
      <c r="AF33" s="1490"/>
      <c r="AG33" s="1490"/>
      <c r="AH33" s="1490"/>
      <c r="AI33" s="1490"/>
      <c r="AJ33" s="1490"/>
      <c r="AK33" s="1491"/>
      <c r="AL33" s="171"/>
      <c r="AM33" s="171"/>
      <c r="AN33" s="171"/>
      <c r="AO33" s="171"/>
      <c r="AP33" s="171"/>
      <c r="AQ33" s="171"/>
      <c r="AR33" s="171"/>
      <c r="AS33" s="171"/>
      <c r="AT33" s="171"/>
      <c r="AU33" s="171"/>
      <c r="AV33" s="171"/>
      <c r="AW33" s="171"/>
      <c r="AX33" s="171"/>
      <c r="AY33" s="171"/>
    </row>
    <row r="34" spans="2:51" s="172" customFormat="1" ht="18.75" customHeight="1" x14ac:dyDescent="0.2">
      <c r="B34" s="181"/>
      <c r="C34" s="1483" t="s">
        <v>443</v>
      </c>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c r="AI34" s="1484"/>
      <c r="AJ34" s="1484"/>
      <c r="AK34" s="1485"/>
      <c r="AL34" s="171"/>
      <c r="AM34" s="171"/>
      <c r="AN34" s="171"/>
      <c r="AO34" s="171"/>
      <c r="AP34" s="171"/>
      <c r="AQ34" s="171"/>
      <c r="AR34" s="171"/>
      <c r="AS34" s="171"/>
      <c r="AT34" s="171"/>
      <c r="AU34" s="171"/>
      <c r="AV34" s="171"/>
      <c r="AW34" s="171"/>
      <c r="AX34" s="171"/>
      <c r="AY34" s="171"/>
    </row>
    <row r="35" spans="2:51" s="172" customFormat="1" ht="15" customHeight="1" x14ac:dyDescent="0.2">
      <c r="B35" s="181"/>
      <c r="C35" s="1492" t="s">
        <v>444</v>
      </c>
      <c r="D35" s="1493"/>
      <c r="E35" s="191"/>
      <c r="F35" s="191" t="s">
        <v>445</v>
      </c>
      <c r="G35" s="193"/>
      <c r="H35" s="191"/>
      <c r="I35" s="191"/>
      <c r="J35" s="193" t="s">
        <v>446</v>
      </c>
      <c r="K35" s="193"/>
      <c r="L35" s="193"/>
      <c r="M35" s="191"/>
      <c r="N35" s="193" t="s">
        <v>447</v>
      </c>
      <c r="O35" s="193"/>
      <c r="P35" s="1492" t="s">
        <v>448</v>
      </c>
      <c r="Q35" s="1493"/>
      <c r="R35" s="191"/>
      <c r="S35" s="191" t="s">
        <v>445</v>
      </c>
      <c r="T35" s="193"/>
      <c r="U35" s="191"/>
      <c r="V35" s="191"/>
      <c r="W35" s="193" t="s">
        <v>446</v>
      </c>
      <c r="X35" s="193"/>
      <c r="Y35" s="193"/>
      <c r="Z35" s="191"/>
      <c r="AA35" s="193" t="s">
        <v>447</v>
      </c>
      <c r="AB35" s="193"/>
      <c r="AC35" s="191"/>
      <c r="AD35" s="191"/>
      <c r="AE35" s="191"/>
      <c r="AF35" s="191"/>
      <c r="AG35" s="191"/>
      <c r="AH35" s="191"/>
      <c r="AI35" s="191"/>
      <c r="AJ35" s="191"/>
      <c r="AK35" s="192"/>
      <c r="AL35" s="171"/>
      <c r="AM35" s="171"/>
      <c r="AN35" s="171"/>
      <c r="AO35" s="171"/>
      <c r="AP35" s="171"/>
      <c r="AQ35" s="171"/>
      <c r="AR35" s="171"/>
      <c r="AS35" s="171"/>
      <c r="AT35" s="171"/>
      <c r="AU35" s="171"/>
      <c r="AV35" s="171"/>
      <c r="AW35" s="171"/>
      <c r="AX35" s="171"/>
    </row>
    <row r="36" spans="2:51" s="172" customFormat="1" ht="15" customHeight="1" x14ac:dyDescent="0.2">
      <c r="B36" s="181"/>
      <c r="C36" s="1492" t="s">
        <v>449</v>
      </c>
      <c r="D36" s="1493"/>
      <c r="E36" s="191"/>
      <c r="F36" s="191" t="s">
        <v>445</v>
      </c>
      <c r="G36" s="193"/>
      <c r="H36" s="191"/>
      <c r="I36" s="191"/>
      <c r="J36" s="193" t="s">
        <v>446</v>
      </c>
      <c r="K36" s="193"/>
      <c r="L36" s="193"/>
      <c r="M36" s="191"/>
      <c r="N36" s="193" t="s">
        <v>447</v>
      </c>
      <c r="O36" s="193"/>
      <c r="P36" s="1492" t="s">
        <v>450</v>
      </c>
      <c r="Q36" s="1494"/>
      <c r="R36" s="1494"/>
      <c r="S36" s="1494"/>
      <c r="T36" s="1494"/>
      <c r="U36" s="1493"/>
      <c r="V36" s="191"/>
      <c r="W36" s="191" t="s">
        <v>445</v>
      </c>
      <c r="X36" s="193"/>
      <c r="Y36" s="191"/>
      <c r="Z36" s="191"/>
      <c r="AA36" s="193" t="s">
        <v>446</v>
      </c>
      <c r="AB36" s="193"/>
      <c r="AC36" s="193"/>
      <c r="AD36" s="191"/>
      <c r="AE36" s="193" t="s">
        <v>447</v>
      </c>
      <c r="AF36" s="193"/>
      <c r="AG36" s="191"/>
      <c r="AH36" s="191"/>
      <c r="AI36" s="193"/>
      <c r="AJ36" s="193"/>
      <c r="AK36" s="194"/>
      <c r="AL36" s="171"/>
      <c r="AM36" s="171"/>
      <c r="AN36" s="171"/>
      <c r="AO36" s="171"/>
      <c r="AP36" s="171"/>
      <c r="AQ36" s="171"/>
      <c r="AR36" s="171"/>
      <c r="AS36" s="171"/>
      <c r="AT36" s="171"/>
      <c r="AU36" s="171"/>
      <c r="AV36" s="171"/>
      <c r="AW36" s="171"/>
      <c r="AX36" s="171"/>
      <c r="AY36" s="171"/>
    </row>
    <row r="37" spans="2:51" s="172" customFormat="1" ht="18.75" customHeight="1" x14ac:dyDescent="0.2">
      <c r="B37" s="181"/>
      <c r="C37" s="1474"/>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6"/>
      <c r="AL37" s="171"/>
      <c r="AM37" s="171"/>
      <c r="AN37" s="171"/>
      <c r="AO37" s="171"/>
      <c r="AP37" s="171"/>
      <c r="AQ37" s="171"/>
      <c r="AR37" s="171"/>
      <c r="AS37" s="171"/>
      <c r="AT37" s="171"/>
      <c r="AU37" s="171"/>
      <c r="AV37" s="171"/>
      <c r="AW37" s="171"/>
      <c r="AX37" s="171"/>
      <c r="AY37" s="171"/>
    </row>
    <row r="38" spans="2:51" s="172" customFormat="1" ht="18.75" customHeight="1" x14ac:dyDescent="0.2">
      <c r="B38" s="181"/>
      <c r="C38" s="1477"/>
      <c r="D38" s="1478"/>
      <c r="E38" s="1478"/>
      <c r="F38" s="1478"/>
      <c r="G38" s="1478"/>
      <c r="H38" s="1478"/>
      <c r="I38" s="1478"/>
      <c r="J38" s="1478"/>
      <c r="K38" s="1478"/>
      <c r="L38" s="1478"/>
      <c r="M38" s="1478"/>
      <c r="N38" s="1478"/>
      <c r="O38" s="1478"/>
      <c r="P38" s="1478"/>
      <c r="Q38" s="1478"/>
      <c r="R38" s="1478"/>
      <c r="S38" s="1478"/>
      <c r="T38" s="1478"/>
      <c r="U38" s="1478"/>
      <c r="V38" s="1478"/>
      <c r="W38" s="1478"/>
      <c r="X38" s="1478"/>
      <c r="Y38" s="1478"/>
      <c r="Z38" s="1478"/>
      <c r="AA38" s="1478"/>
      <c r="AB38" s="1478"/>
      <c r="AC38" s="1478"/>
      <c r="AD38" s="1478"/>
      <c r="AE38" s="1478"/>
      <c r="AF38" s="1478"/>
      <c r="AG38" s="1478"/>
      <c r="AH38" s="1478"/>
      <c r="AI38" s="1478"/>
      <c r="AJ38" s="1478"/>
      <c r="AK38" s="1479"/>
      <c r="AL38" s="171"/>
      <c r="AM38" s="171"/>
      <c r="AN38" s="171"/>
      <c r="AO38" s="171"/>
      <c r="AP38" s="171"/>
      <c r="AQ38" s="171"/>
      <c r="AR38" s="171"/>
      <c r="AS38" s="171"/>
      <c r="AT38" s="171"/>
      <c r="AU38" s="171"/>
      <c r="AV38" s="171"/>
      <c r="AW38" s="171"/>
      <c r="AX38" s="171"/>
      <c r="AY38" s="171"/>
    </row>
    <row r="39" spans="2:51" s="172" customFormat="1" ht="18.75" customHeight="1" x14ac:dyDescent="0.2">
      <c r="B39" s="181"/>
      <c r="C39" s="1480"/>
      <c r="D39" s="1481"/>
      <c r="E39" s="1481"/>
      <c r="F39" s="1481"/>
      <c r="G39" s="1481"/>
      <c r="H39" s="1481"/>
      <c r="I39" s="1481"/>
      <c r="J39" s="1481"/>
      <c r="K39" s="1481"/>
      <c r="L39" s="1481"/>
      <c r="M39" s="1481"/>
      <c r="N39" s="1481"/>
      <c r="O39" s="1481"/>
      <c r="P39" s="1481"/>
      <c r="Q39" s="1481"/>
      <c r="R39" s="1481"/>
      <c r="S39" s="1481"/>
      <c r="T39" s="1481"/>
      <c r="U39" s="1481"/>
      <c r="V39" s="1481"/>
      <c r="W39" s="1481"/>
      <c r="X39" s="1481"/>
      <c r="Y39" s="1481"/>
      <c r="Z39" s="1481"/>
      <c r="AA39" s="1481"/>
      <c r="AB39" s="1481"/>
      <c r="AC39" s="1481"/>
      <c r="AD39" s="1481"/>
      <c r="AE39" s="1481"/>
      <c r="AF39" s="1481"/>
      <c r="AG39" s="1481"/>
      <c r="AH39" s="1481"/>
      <c r="AI39" s="1481"/>
      <c r="AJ39" s="1481"/>
      <c r="AK39" s="1482"/>
      <c r="AL39" s="171"/>
      <c r="AM39" s="171"/>
      <c r="AN39" s="171"/>
      <c r="AO39" s="171"/>
      <c r="AP39" s="171"/>
      <c r="AQ39" s="171"/>
      <c r="AR39" s="171"/>
      <c r="AS39" s="171"/>
      <c r="AT39" s="171"/>
      <c r="AU39" s="171"/>
      <c r="AV39" s="171"/>
      <c r="AW39" s="171"/>
      <c r="AX39" s="171"/>
      <c r="AY39" s="171"/>
    </row>
    <row r="40" spans="2:51" s="172" customFormat="1" ht="18.75" customHeight="1" x14ac:dyDescent="0.2">
      <c r="B40" s="181"/>
      <c r="C40" s="1483" t="s">
        <v>451</v>
      </c>
      <c r="D40" s="1484"/>
      <c r="E40" s="1484"/>
      <c r="F40" s="1484"/>
      <c r="G40" s="1484"/>
      <c r="H40" s="1484"/>
      <c r="I40" s="1484"/>
      <c r="J40" s="1484"/>
      <c r="K40" s="1484"/>
      <c r="L40" s="1484"/>
      <c r="M40" s="1484"/>
      <c r="N40" s="1484"/>
      <c r="O40" s="1484"/>
      <c r="P40" s="1484"/>
      <c r="Q40" s="1484"/>
      <c r="R40" s="1484"/>
      <c r="S40" s="1484"/>
      <c r="T40" s="1484"/>
      <c r="U40" s="1484"/>
      <c r="V40" s="1484"/>
      <c r="W40" s="1484"/>
      <c r="X40" s="1484"/>
      <c r="Y40" s="1484"/>
      <c r="Z40" s="1484"/>
      <c r="AA40" s="1484"/>
      <c r="AB40" s="1484"/>
      <c r="AC40" s="1484"/>
      <c r="AD40" s="1484"/>
      <c r="AE40" s="1484"/>
      <c r="AF40" s="1484"/>
      <c r="AG40" s="1484"/>
      <c r="AH40" s="1484"/>
      <c r="AI40" s="1484"/>
      <c r="AJ40" s="1484"/>
      <c r="AK40" s="1485"/>
      <c r="AL40" s="171"/>
      <c r="AM40" s="171"/>
      <c r="AN40" s="171"/>
      <c r="AO40" s="171"/>
      <c r="AP40" s="171"/>
      <c r="AQ40" s="171"/>
      <c r="AR40" s="171"/>
      <c r="AS40" s="171"/>
      <c r="AT40" s="171"/>
      <c r="AU40" s="171"/>
      <c r="AV40" s="171"/>
      <c r="AW40" s="171"/>
      <c r="AX40" s="171"/>
      <c r="AY40" s="171"/>
    </row>
    <row r="41" spans="2:51" s="172" customFormat="1" ht="18.75" customHeight="1" x14ac:dyDescent="0.2">
      <c r="B41" s="181"/>
      <c r="C41" s="1474"/>
      <c r="D41" s="1475"/>
      <c r="E41" s="1475"/>
      <c r="F41" s="1475"/>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6"/>
      <c r="AL41" s="171"/>
      <c r="AM41" s="171"/>
      <c r="AN41" s="171"/>
      <c r="AO41" s="171"/>
      <c r="AP41" s="171"/>
      <c r="AQ41" s="171"/>
      <c r="AR41" s="171"/>
      <c r="AS41" s="171"/>
      <c r="AT41" s="171"/>
      <c r="AU41" s="171"/>
      <c r="AV41" s="171"/>
      <c r="AW41" s="171"/>
      <c r="AX41" s="171"/>
      <c r="AY41" s="171"/>
    </row>
    <row r="42" spans="2:51" s="172" customFormat="1" ht="18.75" customHeight="1" x14ac:dyDescent="0.2">
      <c r="B42" s="181"/>
      <c r="C42" s="1477"/>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9"/>
      <c r="AL42" s="171"/>
      <c r="AM42" s="171"/>
      <c r="AN42" s="171"/>
      <c r="AO42" s="171"/>
      <c r="AP42" s="171"/>
      <c r="AQ42" s="171"/>
      <c r="AR42" s="171"/>
      <c r="AS42" s="171"/>
      <c r="AT42" s="171"/>
      <c r="AU42" s="171"/>
      <c r="AV42" s="171"/>
      <c r="AW42" s="171"/>
      <c r="AX42" s="171"/>
      <c r="AY42" s="171"/>
    </row>
    <row r="43" spans="2:51" s="172" customFormat="1" ht="18.75" customHeight="1" x14ac:dyDescent="0.2">
      <c r="B43" s="181"/>
      <c r="C43" s="1480"/>
      <c r="D43" s="1481"/>
      <c r="E43" s="1481"/>
      <c r="F43" s="1481"/>
      <c r="G43" s="1481"/>
      <c r="H43" s="1481"/>
      <c r="I43" s="1481"/>
      <c r="J43" s="1481"/>
      <c r="K43" s="1481"/>
      <c r="L43" s="1481"/>
      <c r="M43" s="1481"/>
      <c r="N43" s="1481"/>
      <c r="O43" s="1481"/>
      <c r="P43" s="1481"/>
      <c r="Q43" s="1481"/>
      <c r="R43" s="1481"/>
      <c r="S43" s="1481"/>
      <c r="T43" s="1481"/>
      <c r="U43" s="1481"/>
      <c r="V43" s="1481"/>
      <c r="W43" s="1481"/>
      <c r="X43" s="1481"/>
      <c r="Y43" s="1481"/>
      <c r="Z43" s="1481"/>
      <c r="AA43" s="1481"/>
      <c r="AB43" s="1481"/>
      <c r="AC43" s="1481"/>
      <c r="AD43" s="1481"/>
      <c r="AE43" s="1481"/>
      <c r="AF43" s="1481"/>
      <c r="AG43" s="1481"/>
      <c r="AH43" s="1481"/>
      <c r="AI43" s="1481"/>
      <c r="AJ43" s="1481"/>
      <c r="AK43" s="1482"/>
      <c r="AL43" s="171"/>
      <c r="AM43" s="171"/>
      <c r="AN43" s="171"/>
      <c r="AO43" s="171"/>
      <c r="AP43" s="171"/>
      <c r="AQ43" s="171"/>
      <c r="AR43" s="171"/>
      <c r="AS43" s="171"/>
      <c r="AT43" s="171"/>
      <c r="AU43" s="171"/>
      <c r="AV43" s="171"/>
      <c r="AW43" s="171"/>
      <c r="AX43" s="171"/>
      <c r="AY43" s="171"/>
    </row>
    <row r="44" spans="2:51" s="172" customFormat="1" ht="18.75" customHeight="1" x14ac:dyDescent="0.2">
      <c r="B44" s="181"/>
      <c r="C44" s="1483" t="s">
        <v>452</v>
      </c>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4"/>
      <c r="AH44" s="1484"/>
      <c r="AI44" s="1484"/>
      <c r="AJ44" s="1484"/>
      <c r="AK44" s="1485"/>
      <c r="AL44" s="171"/>
      <c r="AM44" s="171"/>
      <c r="AN44" s="171"/>
      <c r="AO44" s="171"/>
      <c r="AP44" s="171"/>
      <c r="AQ44" s="171"/>
      <c r="AR44" s="171"/>
      <c r="AS44" s="171"/>
      <c r="AT44" s="171"/>
      <c r="AU44" s="171"/>
      <c r="AV44" s="171"/>
      <c r="AW44" s="171"/>
      <c r="AX44" s="171"/>
      <c r="AY44" s="171"/>
    </row>
    <row r="45" spans="2:51" s="172" customFormat="1" ht="18.75" customHeight="1" x14ac:dyDescent="0.2">
      <c r="B45" s="181"/>
      <c r="C45" s="1477"/>
      <c r="D45" s="1478"/>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1478"/>
      <c r="AB45" s="1478"/>
      <c r="AC45" s="1478"/>
      <c r="AD45" s="1478"/>
      <c r="AE45" s="1478"/>
      <c r="AF45" s="1478"/>
      <c r="AG45" s="1478"/>
      <c r="AH45" s="1478"/>
      <c r="AI45" s="1478"/>
      <c r="AJ45" s="1478"/>
      <c r="AK45" s="1479"/>
      <c r="AL45" s="171"/>
      <c r="AM45" s="171"/>
      <c r="AN45" s="171"/>
      <c r="AO45" s="171"/>
      <c r="AP45" s="171"/>
      <c r="AQ45" s="171"/>
      <c r="AR45" s="171"/>
      <c r="AS45" s="171"/>
      <c r="AT45" s="171"/>
      <c r="AU45" s="171"/>
      <c r="AV45" s="171"/>
      <c r="AW45" s="171"/>
      <c r="AX45" s="171"/>
      <c r="AY45" s="171"/>
    </row>
    <row r="46" spans="2:51" s="172" customFormat="1" ht="18.75" customHeight="1" x14ac:dyDescent="0.2">
      <c r="B46" s="181"/>
      <c r="C46" s="1477"/>
      <c r="D46" s="1478"/>
      <c r="E46" s="1478"/>
      <c r="F46" s="1478"/>
      <c r="G46" s="1478"/>
      <c r="H46" s="1478"/>
      <c r="I46" s="1478"/>
      <c r="J46" s="1478"/>
      <c r="K46" s="1478"/>
      <c r="L46" s="1478"/>
      <c r="M46" s="1478"/>
      <c r="N46" s="1478"/>
      <c r="O46" s="1478"/>
      <c r="P46" s="1478"/>
      <c r="Q46" s="1478"/>
      <c r="R46" s="1478"/>
      <c r="S46" s="1478"/>
      <c r="T46" s="1478"/>
      <c r="U46" s="1478"/>
      <c r="V46" s="1478"/>
      <c r="W46" s="1478"/>
      <c r="X46" s="1478"/>
      <c r="Y46" s="1478"/>
      <c r="Z46" s="1478"/>
      <c r="AA46" s="1478"/>
      <c r="AB46" s="1478"/>
      <c r="AC46" s="1478"/>
      <c r="AD46" s="1478"/>
      <c r="AE46" s="1478"/>
      <c r="AF46" s="1478"/>
      <c r="AG46" s="1478"/>
      <c r="AH46" s="1478"/>
      <c r="AI46" s="1478"/>
      <c r="AJ46" s="1478"/>
      <c r="AK46" s="1479"/>
      <c r="AL46" s="171"/>
      <c r="AM46" s="171"/>
      <c r="AN46" s="171"/>
      <c r="AO46" s="171"/>
      <c r="AP46" s="171"/>
      <c r="AQ46" s="171"/>
      <c r="AR46" s="171"/>
      <c r="AS46" s="171"/>
      <c r="AT46" s="171"/>
      <c r="AU46" s="171"/>
      <c r="AV46" s="171"/>
      <c r="AW46" s="171"/>
      <c r="AX46" s="171"/>
      <c r="AY46" s="171"/>
    </row>
    <row r="47" spans="2:51" s="172" customFormat="1" ht="18.75" customHeight="1" x14ac:dyDescent="0.2">
      <c r="B47" s="187"/>
      <c r="C47" s="1480"/>
      <c r="D47" s="1481"/>
      <c r="E47" s="1481"/>
      <c r="F47" s="1481"/>
      <c r="G47" s="1481"/>
      <c r="H47" s="1481"/>
      <c r="I47" s="1481"/>
      <c r="J47" s="1481"/>
      <c r="K47" s="1481"/>
      <c r="L47" s="1481"/>
      <c r="M47" s="1481"/>
      <c r="N47" s="1481"/>
      <c r="O47" s="1481"/>
      <c r="P47" s="1481"/>
      <c r="Q47" s="1481"/>
      <c r="R47" s="1481"/>
      <c r="S47" s="1481"/>
      <c r="T47" s="1481"/>
      <c r="U47" s="1481"/>
      <c r="V47" s="1481"/>
      <c r="W47" s="1481"/>
      <c r="X47" s="1481"/>
      <c r="Y47" s="1481"/>
      <c r="Z47" s="1481"/>
      <c r="AA47" s="1481"/>
      <c r="AB47" s="1481"/>
      <c r="AC47" s="1481"/>
      <c r="AD47" s="1481"/>
      <c r="AE47" s="1481"/>
      <c r="AF47" s="1481"/>
      <c r="AG47" s="1481"/>
      <c r="AH47" s="1481"/>
      <c r="AI47" s="1481"/>
      <c r="AJ47" s="1481"/>
      <c r="AK47" s="1482"/>
      <c r="AL47" s="171"/>
      <c r="AM47" s="171"/>
      <c r="AN47" s="171"/>
      <c r="AO47" s="171"/>
      <c r="AP47" s="171"/>
      <c r="AQ47" s="171"/>
      <c r="AR47" s="171"/>
      <c r="AS47" s="171"/>
      <c r="AT47" s="171"/>
      <c r="AU47" s="171"/>
      <c r="AV47" s="171"/>
      <c r="AW47" s="171"/>
      <c r="AX47" s="171"/>
      <c r="AY47" s="171"/>
    </row>
    <row r="48" spans="2:51" s="172" customFormat="1" ht="18.75" customHeight="1" x14ac:dyDescent="0.2">
      <c r="B48" s="1483" t="s">
        <v>453</v>
      </c>
      <c r="C48" s="1484"/>
      <c r="D48" s="1484"/>
      <c r="E48" s="1484"/>
      <c r="F48" s="1484"/>
      <c r="G48" s="1484"/>
      <c r="H48" s="1484"/>
      <c r="I48" s="1484"/>
      <c r="J48" s="1484"/>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c r="AI48" s="1484"/>
      <c r="AJ48" s="1484"/>
      <c r="AK48" s="1485"/>
      <c r="AL48" s="171"/>
      <c r="AM48" s="171"/>
      <c r="AN48" s="171"/>
      <c r="AO48" s="171"/>
      <c r="AP48" s="171"/>
      <c r="AQ48" s="171"/>
      <c r="AR48" s="171"/>
      <c r="AS48" s="171"/>
      <c r="AT48" s="171"/>
      <c r="AU48" s="171"/>
      <c r="AV48" s="171"/>
      <c r="AW48" s="171"/>
      <c r="AX48" s="171"/>
      <c r="AY48" s="171"/>
    </row>
    <row r="49" spans="2:51" s="172" customFormat="1" ht="18.75" customHeight="1" x14ac:dyDescent="0.2">
      <c r="B49" s="183"/>
      <c r="C49" s="184" t="s">
        <v>420</v>
      </c>
      <c r="D49" s="184"/>
      <c r="E49" s="184"/>
      <c r="F49" s="184"/>
      <c r="G49" s="184"/>
      <c r="H49" s="184"/>
      <c r="I49" s="184"/>
      <c r="J49" s="184"/>
      <c r="K49" s="184"/>
      <c r="L49" s="184"/>
      <c r="M49" s="172" t="s">
        <v>421</v>
      </c>
      <c r="S49" s="184"/>
      <c r="T49" s="184" t="s">
        <v>386</v>
      </c>
      <c r="U49" s="184"/>
      <c r="V49" s="184"/>
      <c r="W49" s="184"/>
      <c r="X49" s="184"/>
      <c r="Y49" s="184"/>
      <c r="Z49" s="184" t="s">
        <v>422</v>
      </c>
      <c r="AA49" s="185"/>
      <c r="AB49" s="184"/>
      <c r="AC49" s="184"/>
      <c r="AD49" s="184"/>
      <c r="AE49" s="184"/>
      <c r="AF49" s="184"/>
      <c r="AG49" s="184"/>
      <c r="AH49" s="184"/>
      <c r="AI49" s="184"/>
      <c r="AJ49" s="184"/>
      <c r="AK49" s="190"/>
      <c r="AL49" s="171"/>
      <c r="AM49" s="171"/>
      <c r="AN49" s="171"/>
      <c r="AO49" s="171"/>
      <c r="AP49" s="171"/>
      <c r="AQ49" s="171"/>
      <c r="AR49" s="171"/>
      <c r="AS49" s="171"/>
      <c r="AT49" s="171"/>
      <c r="AU49" s="171"/>
      <c r="AV49" s="171"/>
      <c r="AW49" s="171"/>
      <c r="AX49" s="171"/>
      <c r="AY49" s="171"/>
    </row>
    <row r="50" spans="2:51" s="172" customFormat="1" ht="18.75" customHeight="1" x14ac:dyDescent="0.2">
      <c r="B50" s="1453"/>
      <c r="C50" s="1454"/>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c r="AI50" s="1454"/>
      <c r="AJ50" s="1454"/>
      <c r="AK50" s="1455"/>
      <c r="AL50" s="171"/>
      <c r="AM50" s="171"/>
      <c r="AN50" s="171"/>
      <c r="AO50" s="171"/>
      <c r="AP50" s="171"/>
      <c r="AQ50" s="171"/>
      <c r="AR50" s="171"/>
      <c r="AS50" s="171"/>
      <c r="AT50" s="171"/>
      <c r="AU50" s="171"/>
      <c r="AV50" s="171"/>
      <c r="AW50" s="171"/>
      <c r="AX50" s="171"/>
      <c r="AY50" s="171"/>
    </row>
    <row r="51" spans="2:51" s="172" customFormat="1" ht="18.75" customHeight="1" x14ac:dyDescent="0.2">
      <c r="B51" s="1453"/>
      <c r="C51" s="1454"/>
      <c r="D51" s="1454"/>
      <c r="E51" s="1454"/>
      <c r="F51" s="1454"/>
      <c r="G51" s="1454"/>
      <c r="H51" s="1454"/>
      <c r="I51" s="1454"/>
      <c r="J51" s="1454"/>
      <c r="K51" s="1454"/>
      <c r="L51" s="1454"/>
      <c r="M51" s="1454"/>
      <c r="N51" s="1454"/>
      <c r="O51" s="1454"/>
      <c r="P51" s="1454"/>
      <c r="Q51" s="1454"/>
      <c r="R51" s="1454"/>
      <c r="S51" s="1454"/>
      <c r="T51" s="1454"/>
      <c r="U51" s="1454"/>
      <c r="V51" s="1454"/>
      <c r="W51" s="1454"/>
      <c r="X51" s="1454"/>
      <c r="Y51" s="1454"/>
      <c r="Z51" s="1454"/>
      <c r="AA51" s="1454"/>
      <c r="AB51" s="1454"/>
      <c r="AC51" s="1454"/>
      <c r="AD51" s="1454"/>
      <c r="AE51" s="1454"/>
      <c r="AF51" s="1454"/>
      <c r="AG51" s="1454"/>
      <c r="AH51" s="1454"/>
      <c r="AI51" s="1454"/>
      <c r="AJ51" s="1454"/>
      <c r="AK51" s="1455"/>
      <c r="AL51" s="171"/>
      <c r="AM51" s="171"/>
      <c r="AN51" s="171"/>
      <c r="AO51" s="171"/>
      <c r="AP51" s="171"/>
      <c r="AQ51" s="171"/>
      <c r="AR51" s="171"/>
      <c r="AS51" s="171"/>
      <c r="AT51" s="171"/>
      <c r="AU51" s="171"/>
      <c r="AV51" s="171"/>
      <c r="AW51" s="171"/>
      <c r="AX51" s="171"/>
      <c r="AY51" s="171"/>
    </row>
    <row r="52" spans="2:51" s="172" customFormat="1" ht="18.75" customHeight="1" x14ac:dyDescent="0.2">
      <c r="B52" s="1456"/>
      <c r="C52" s="1457"/>
      <c r="D52" s="1457"/>
      <c r="E52" s="1457"/>
      <c r="F52" s="1457"/>
      <c r="G52" s="1457"/>
      <c r="H52" s="1457"/>
      <c r="I52" s="1457"/>
      <c r="J52" s="1457"/>
      <c r="K52" s="1457"/>
      <c r="L52" s="1457"/>
      <c r="M52" s="1457"/>
      <c r="N52" s="1457"/>
      <c r="O52" s="1457"/>
      <c r="P52" s="1454"/>
      <c r="Q52" s="1454"/>
      <c r="R52" s="1454"/>
      <c r="S52" s="1454"/>
      <c r="T52" s="1454"/>
      <c r="U52" s="1454"/>
      <c r="V52" s="1454"/>
      <c r="W52" s="1454"/>
      <c r="X52" s="1454"/>
      <c r="Y52" s="1454"/>
      <c r="Z52" s="1454"/>
      <c r="AA52" s="1454"/>
      <c r="AB52" s="1454"/>
      <c r="AC52" s="1454"/>
      <c r="AD52" s="1454"/>
      <c r="AE52" s="1454"/>
      <c r="AF52" s="1454"/>
      <c r="AG52" s="1454"/>
      <c r="AH52" s="1454"/>
      <c r="AI52" s="1454"/>
      <c r="AJ52" s="1454"/>
      <c r="AK52" s="1455"/>
      <c r="AL52" s="171"/>
      <c r="AM52" s="171"/>
      <c r="AN52" s="171"/>
      <c r="AO52" s="171"/>
      <c r="AP52" s="171"/>
      <c r="AQ52" s="171"/>
      <c r="AR52" s="171"/>
      <c r="AS52" s="171"/>
      <c r="AT52" s="171"/>
      <c r="AU52" s="171"/>
      <c r="AV52" s="171"/>
      <c r="AW52" s="171"/>
      <c r="AX52" s="171"/>
      <c r="AY52" s="171"/>
    </row>
    <row r="53" spans="2:51" s="172" customFormat="1" ht="18.75" customHeight="1" x14ac:dyDescent="0.2">
      <c r="B53" s="1470" t="s">
        <v>454</v>
      </c>
      <c r="C53" s="1471"/>
      <c r="D53" s="1471"/>
      <c r="E53" s="1471"/>
      <c r="F53" s="1471"/>
      <c r="G53" s="1471"/>
      <c r="H53" s="1471"/>
      <c r="I53" s="1471"/>
      <c r="J53" s="1471"/>
      <c r="K53" s="1471"/>
      <c r="L53" s="1471"/>
      <c r="M53" s="1471"/>
      <c r="N53" s="1471"/>
      <c r="O53" s="1472"/>
      <c r="P53" s="195"/>
      <c r="Q53" s="180"/>
      <c r="R53" s="180" t="s">
        <v>455</v>
      </c>
      <c r="S53" s="191"/>
      <c r="T53" s="180"/>
      <c r="U53" s="180"/>
      <c r="V53" s="180"/>
      <c r="W53" s="180"/>
      <c r="X53" s="180"/>
      <c r="Y53" s="180"/>
      <c r="Z53" s="180"/>
      <c r="AA53" s="180"/>
      <c r="AB53" s="180"/>
      <c r="AC53" s="180"/>
      <c r="AD53" s="180"/>
      <c r="AE53" s="180"/>
      <c r="AF53" s="180"/>
      <c r="AG53" s="180"/>
      <c r="AH53" s="180"/>
      <c r="AI53" s="180"/>
      <c r="AJ53" s="180"/>
      <c r="AK53" s="196"/>
      <c r="AL53" s="171"/>
      <c r="AM53" s="197"/>
      <c r="AN53" s="171"/>
      <c r="AO53" s="171"/>
      <c r="AP53" s="171"/>
      <c r="AQ53" s="171"/>
      <c r="AR53" s="171"/>
      <c r="AS53" s="171"/>
      <c r="AT53" s="171"/>
      <c r="AU53" s="171"/>
      <c r="AV53" s="171"/>
      <c r="AW53" s="171"/>
      <c r="AX53" s="171"/>
      <c r="AY53" s="171"/>
    </row>
    <row r="54" spans="2:51" s="172" customFormat="1" ht="11.25" customHeight="1" x14ac:dyDescent="0.2">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row>
    <row r="55" spans="2:51" s="172" customFormat="1" ht="18.75" customHeight="1" x14ac:dyDescent="0.2">
      <c r="B55" s="188" t="s">
        <v>456</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row>
    <row r="56" spans="2:51" s="172" customFormat="1" ht="35.25" customHeight="1" x14ac:dyDescent="0.2">
      <c r="B56" s="1459" t="s">
        <v>457</v>
      </c>
      <c r="C56" s="1459"/>
      <c r="D56" s="1459"/>
      <c r="E56" s="1459"/>
      <c r="F56" s="1459"/>
      <c r="G56" s="1459"/>
      <c r="H56" s="1459"/>
      <c r="I56" s="1459"/>
      <c r="J56" s="1459"/>
      <c r="K56" s="1459"/>
      <c r="L56" s="1459"/>
      <c r="M56" s="1459"/>
      <c r="N56" s="1459"/>
      <c r="O56" s="1459"/>
      <c r="P56" s="1459"/>
      <c r="Q56" s="1459"/>
      <c r="R56" s="1459"/>
      <c r="S56" s="1459"/>
      <c r="T56" s="1459"/>
      <c r="U56" s="1459"/>
      <c r="V56" s="1459"/>
      <c r="W56" s="1459"/>
      <c r="X56" s="1459"/>
      <c r="Y56" s="1459"/>
      <c r="Z56" s="1459"/>
      <c r="AA56" s="1459"/>
      <c r="AB56" s="1459"/>
      <c r="AC56" s="1459"/>
      <c r="AD56" s="1459"/>
      <c r="AE56" s="1459"/>
      <c r="AF56" s="1459"/>
      <c r="AG56" s="1459"/>
      <c r="AH56" s="1459"/>
      <c r="AI56" s="1459"/>
      <c r="AJ56" s="1459"/>
      <c r="AK56" s="171"/>
      <c r="AL56" s="171"/>
      <c r="AM56" s="171"/>
      <c r="AN56" s="171"/>
      <c r="AO56" s="171"/>
      <c r="AP56" s="171"/>
      <c r="AQ56" s="171"/>
      <c r="AR56" s="171"/>
      <c r="AS56" s="171"/>
      <c r="AT56" s="171"/>
      <c r="AU56" s="171"/>
      <c r="AV56" s="171"/>
      <c r="AW56" s="171"/>
      <c r="AX56" s="171"/>
      <c r="AY56" s="171"/>
    </row>
    <row r="57" spans="2:51" s="172" customFormat="1" ht="6.75" customHeight="1" x14ac:dyDescent="0.2">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row>
    <row r="58" spans="2:51" s="172" customFormat="1" ht="18.75" customHeight="1" x14ac:dyDescent="0.2">
      <c r="B58" s="1406" t="s">
        <v>458</v>
      </c>
      <c r="C58" s="1407"/>
      <c r="D58" s="1407"/>
      <c r="E58" s="1407"/>
      <c r="F58" s="1407"/>
      <c r="G58" s="1407"/>
      <c r="H58" s="1407"/>
      <c r="I58" s="1407"/>
      <c r="J58" s="1407"/>
      <c r="K58" s="1407"/>
      <c r="L58" s="1408"/>
      <c r="M58" s="180"/>
      <c r="N58" s="198" t="s">
        <v>459</v>
      </c>
      <c r="O58" s="198"/>
      <c r="P58" s="180"/>
      <c r="Q58" s="180"/>
      <c r="R58" s="180"/>
      <c r="S58" s="180"/>
      <c r="T58" s="180"/>
      <c r="U58" s="180"/>
      <c r="V58" s="198" t="s">
        <v>386</v>
      </c>
      <c r="W58" s="180"/>
      <c r="X58" s="180"/>
      <c r="Y58" s="180"/>
      <c r="Z58" s="180"/>
      <c r="AA58" s="180"/>
      <c r="AB58" s="180"/>
      <c r="AC58" s="180"/>
      <c r="AD58" s="180"/>
      <c r="AE58" s="180"/>
      <c r="AF58" s="180"/>
      <c r="AG58" s="180"/>
      <c r="AH58" s="180"/>
      <c r="AI58" s="180"/>
      <c r="AJ58" s="180"/>
      <c r="AK58" s="199"/>
      <c r="AL58" s="171"/>
      <c r="AM58" s="171"/>
      <c r="AN58" s="171"/>
      <c r="AO58" s="171"/>
      <c r="AP58" s="171"/>
      <c r="AQ58" s="171"/>
      <c r="AR58" s="171"/>
      <c r="AS58" s="171"/>
      <c r="AT58" s="171"/>
      <c r="AU58" s="171"/>
      <c r="AV58" s="171"/>
      <c r="AW58" s="171"/>
      <c r="AX58" s="171"/>
      <c r="AY58" s="171"/>
    </row>
    <row r="59" spans="2:51" s="172" customFormat="1" ht="18.75" customHeight="1" x14ac:dyDescent="0.2">
      <c r="B59" s="1425" t="s">
        <v>460</v>
      </c>
      <c r="C59" s="1426"/>
      <c r="D59" s="1426"/>
      <c r="E59" s="1426"/>
      <c r="F59" s="1464"/>
      <c r="G59" s="1473"/>
      <c r="H59" s="1473"/>
      <c r="I59" s="1473"/>
      <c r="J59" s="1473"/>
      <c r="K59" s="1473"/>
      <c r="L59" s="1473"/>
      <c r="M59" s="1473"/>
      <c r="N59" s="1473"/>
      <c r="O59" s="1473"/>
      <c r="P59" s="1473"/>
      <c r="Q59" s="1473"/>
      <c r="R59" s="1473"/>
      <c r="S59" s="1473"/>
      <c r="T59" s="1473"/>
      <c r="U59" s="1473"/>
      <c r="V59" s="1473"/>
      <c r="W59" s="1473"/>
      <c r="X59" s="1473"/>
      <c r="Y59" s="1473"/>
      <c r="Z59" s="1473"/>
      <c r="AA59" s="1473"/>
      <c r="AB59" s="1473"/>
      <c r="AC59" s="1473"/>
      <c r="AD59" s="1473"/>
      <c r="AE59" s="1473"/>
      <c r="AF59" s="1473"/>
      <c r="AG59" s="1473"/>
      <c r="AH59" s="1473"/>
      <c r="AI59" s="1473"/>
      <c r="AJ59" s="1473"/>
      <c r="AK59" s="1473"/>
      <c r="AL59" s="171"/>
      <c r="AM59" s="171"/>
      <c r="AN59" s="171"/>
      <c r="AO59" s="171"/>
      <c r="AP59" s="171"/>
      <c r="AQ59" s="171"/>
      <c r="AR59" s="171"/>
      <c r="AS59" s="171"/>
      <c r="AT59" s="171"/>
      <c r="AU59" s="171"/>
      <c r="AV59" s="171"/>
      <c r="AW59" s="171"/>
      <c r="AX59" s="171"/>
      <c r="AY59" s="171"/>
    </row>
    <row r="60" spans="2:51" s="172" customFormat="1" ht="18.75" customHeight="1" x14ac:dyDescent="0.2">
      <c r="B60" s="1448"/>
      <c r="C60" s="1449"/>
      <c r="D60" s="1449"/>
      <c r="E60" s="1449"/>
      <c r="F60" s="1465"/>
      <c r="G60" s="1473"/>
      <c r="H60" s="1473"/>
      <c r="I60" s="1473"/>
      <c r="J60" s="1473"/>
      <c r="K60" s="1473"/>
      <c r="L60" s="1473"/>
      <c r="M60" s="1473"/>
      <c r="N60" s="1473"/>
      <c r="O60" s="1473"/>
      <c r="P60" s="1473"/>
      <c r="Q60" s="1473"/>
      <c r="R60" s="1473"/>
      <c r="S60" s="1473"/>
      <c r="T60" s="1473"/>
      <c r="U60" s="1473"/>
      <c r="V60" s="1473"/>
      <c r="W60" s="1473"/>
      <c r="X60" s="1473"/>
      <c r="Y60" s="1473"/>
      <c r="Z60" s="1473"/>
      <c r="AA60" s="1473"/>
      <c r="AB60" s="1473"/>
      <c r="AC60" s="1473"/>
      <c r="AD60" s="1473"/>
      <c r="AE60" s="1473"/>
      <c r="AF60" s="1473"/>
      <c r="AG60" s="1473"/>
      <c r="AH60" s="1473"/>
      <c r="AI60" s="1473"/>
      <c r="AJ60" s="1473"/>
      <c r="AK60" s="1473"/>
      <c r="AL60" s="171"/>
      <c r="AM60" s="171"/>
      <c r="AN60" s="171"/>
      <c r="AO60" s="171"/>
      <c r="AP60" s="171"/>
      <c r="AQ60" s="171"/>
      <c r="AR60" s="171"/>
      <c r="AS60" s="171"/>
      <c r="AT60" s="171"/>
      <c r="AU60" s="171"/>
      <c r="AV60" s="171"/>
      <c r="AW60" s="171"/>
      <c r="AX60" s="171"/>
      <c r="AY60" s="171"/>
    </row>
    <row r="61" spans="2:51" s="172" customFormat="1" ht="18.75" customHeight="1" x14ac:dyDescent="0.2">
      <c r="B61" s="1427"/>
      <c r="C61" s="1428"/>
      <c r="D61" s="1428"/>
      <c r="E61" s="1428"/>
      <c r="F61" s="1466"/>
      <c r="G61" s="1473"/>
      <c r="H61" s="1473"/>
      <c r="I61" s="1473"/>
      <c r="J61" s="1473"/>
      <c r="K61" s="1473"/>
      <c r="L61" s="1473"/>
      <c r="M61" s="1473"/>
      <c r="N61" s="1473"/>
      <c r="O61" s="1473"/>
      <c r="P61" s="1473"/>
      <c r="Q61" s="1473"/>
      <c r="R61" s="1473"/>
      <c r="S61" s="1473"/>
      <c r="T61" s="1473"/>
      <c r="U61" s="1473"/>
      <c r="V61" s="1473"/>
      <c r="W61" s="1473"/>
      <c r="X61" s="1473"/>
      <c r="Y61" s="1473"/>
      <c r="Z61" s="1473"/>
      <c r="AA61" s="1473"/>
      <c r="AB61" s="1473"/>
      <c r="AC61" s="1473"/>
      <c r="AD61" s="1473"/>
      <c r="AE61" s="1473"/>
      <c r="AF61" s="1473"/>
      <c r="AG61" s="1473"/>
      <c r="AH61" s="1473"/>
      <c r="AI61" s="1473"/>
      <c r="AJ61" s="1473"/>
      <c r="AK61" s="1473"/>
      <c r="AL61" s="171"/>
      <c r="AM61" s="171"/>
      <c r="AN61" s="171"/>
      <c r="AO61" s="171"/>
      <c r="AP61" s="171"/>
      <c r="AQ61" s="171"/>
      <c r="AR61" s="171"/>
      <c r="AS61" s="171"/>
      <c r="AT61" s="171"/>
      <c r="AU61" s="171"/>
      <c r="AV61" s="171"/>
      <c r="AW61" s="171"/>
      <c r="AX61" s="171"/>
      <c r="AY61" s="171"/>
    </row>
    <row r="62" spans="2:51" s="172" customFormat="1" ht="18.75" customHeight="1" x14ac:dyDescent="0.2">
      <c r="B62" s="1425" t="s">
        <v>461</v>
      </c>
      <c r="C62" s="1426"/>
      <c r="D62" s="1464"/>
      <c r="E62" s="1416" t="s">
        <v>462</v>
      </c>
      <c r="F62" s="1418"/>
      <c r="G62" s="1412"/>
      <c r="H62" s="1413"/>
      <c r="I62" s="1413"/>
      <c r="J62" s="1413"/>
      <c r="K62" s="1413"/>
      <c r="L62" s="1413"/>
      <c r="M62" s="1413"/>
      <c r="N62" s="1414"/>
      <c r="O62" s="1406" t="s">
        <v>463</v>
      </c>
      <c r="P62" s="1408"/>
      <c r="Q62" s="1412"/>
      <c r="R62" s="1413"/>
      <c r="S62" s="1413"/>
      <c r="T62" s="1414"/>
      <c r="U62" s="1406" t="s">
        <v>389</v>
      </c>
      <c r="V62" s="1408"/>
      <c r="W62" s="1409"/>
      <c r="X62" s="1410"/>
      <c r="Y62" s="1410"/>
      <c r="Z62" s="1410"/>
      <c r="AA62" s="1411"/>
      <c r="AB62" s="1406" t="s">
        <v>464</v>
      </c>
      <c r="AC62" s="1407"/>
      <c r="AD62" s="1407"/>
      <c r="AE62" s="200"/>
      <c r="AF62" s="201" t="s">
        <v>465</v>
      </c>
      <c r="AG62" s="191"/>
      <c r="AH62" s="180" t="s">
        <v>466</v>
      </c>
      <c r="AI62" s="191"/>
      <c r="AJ62" s="202" t="s">
        <v>465</v>
      </c>
      <c r="AK62" s="192"/>
      <c r="AL62" s="171"/>
      <c r="AM62" s="171"/>
      <c r="AN62" s="171"/>
      <c r="AO62" s="171"/>
      <c r="AP62" s="171"/>
      <c r="AQ62" s="171"/>
      <c r="AR62" s="171"/>
      <c r="AS62" s="171"/>
      <c r="AT62" s="171"/>
      <c r="AU62" s="171"/>
      <c r="AV62" s="171"/>
      <c r="AW62" s="171"/>
      <c r="AX62" s="171"/>
      <c r="AY62" s="171"/>
    </row>
    <row r="63" spans="2:51" s="172" customFormat="1" ht="18.75" customHeight="1" x14ac:dyDescent="0.2">
      <c r="B63" s="1448"/>
      <c r="C63" s="1449"/>
      <c r="D63" s="1465"/>
      <c r="E63" s="1416" t="s">
        <v>462</v>
      </c>
      <c r="F63" s="1418"/>
      <c r="G63" s="1412"/>
      <c r="H63" s="1413"/>
      <c r="I63" s="1413"/>
      <c r="J63" s="1413"/>
      <c r="K63" s="1413"/>
      <c r="L63" s="1413"/>
      <c r="M63" s="1413"/>
      <c r="N63" s="1414"/>
      <c r="O63" s="1422" t="s">
        <v>463</v>
      </c>
      <c r="P63" s="1424"/>
      <c r="Q63" s="1412"/>
      <c r="R63" s="1413"/>
      <c r="S63" s="1413"/>
      <c r="T63" s="1414"/>
      <c r="U63" s="1406" t="s">
        <v>389</v>
      </c>
      <c r="V63" s="1408"/>
      <c r="W63" s="1409"/>
      <c r="X63" s="1410"/>
      <c r="Y63" s="1410"/>
      <c r="Z63" s="1410"/>
      <c r="AA63" s="1411"/>
      <c r="AB63" s="1406" t="s">
        <v>464</v>
      </c>
      <c r="AC63" s="1407"/>
      <c r="AD63" s="1407"/>
      <c r="AE63" s="200"/>
      <c r="AF63" s="201" t="s">
        <v>465</v>
      </c>
      <c r="AG63" s="191"/>
      <c r="AH63" s="180" t="s">
        <v>466</v>
      </c>
      <c r="AI63" s="191"/>
      <c r="AJ63" s="202" t="s">
        <v>465</v>
      </c>
      <c r="AK63" s="192"/>
      <c r="AL63" s="171"/>
      <c r="AM63" s="171"/>
      <c r="AN63" s="171"/>
      <c r="AO63" s="171"/>
      <c r="AP63" s="171"/>
      <c r="AQ63" s="171"/>
      <c r="AR63" s="171"/>
      <c r="AS63" s="171"/>
      <c r="AT63" s="171"/>
      <c r="AU63" s="171"/>
      <c r="AV63" s="171"/>
      <c r="AW63" s="171"/>
      <c r="AX63" s="171"/>
      <c r="AY63" s="171"/>
    </row>
    <row r="64" spans="2:51" s="172" customFormat="1" ht="18.75" customHeight="1" x14ac:dyDescent="0.2">
      <c r="B64" s="1427"/>
      <c r="C64" s="1428"/>
      <c r="D64" s="1466"/>
      <c r="E64" s="1416" t="s">
        <v>462</v>
      </c>
      <c r="F64" s="1418"/>
      <c r="G64" s="1412"/>
      <c r="H64" s="1413"/>
      <c r="I64" s="1467"/>
      <c r="J64" s="1467"/>
      <c r="K64" s="1467"/>
      <c r="L64" s="1467"/>
      <c r="M64" s="1467"/>
      <c r="N64" s="1468"/>
      <c r="O64" s="1416" t="s">
        <v>463</v>
      </c>
      <c r="P64" s="1418"/>
      <c r="Q64" s="1469"/>
      <c r="R64" s="1467"/>
      <c r="S64" s="1467"/>
      <c r="T64" s="1468"/>
      <c r="U64" s="1416" t="s">
        <v>389</v>
      </c>
      <c r="V64" s="1418"/>
      <c r="W64" s="1461"/>
      <c r="X64" s="1462"/>
      <c r="Y64" s="1462"/>
      <c r="Z64" s="1462"/>
      <c r="AA64" s="1463"/>
      <c r="AB64" s="1416" t="s">
        <v>464</v>
      </c>
      <c r="AC64" s="1417"/>
      <c r="AD64" s="1417"/>
      <c r="AE64" s="183"/>
      <c r="AF64" s="203" t="s">
        <v>465</v>
      </c>
      <c r="AG64" s="185"/>
      <c r="AH64" s="184" t="s">
        <v>466</v>
      </c>
      <c r="AI64" s="185"/>
      <c r="AJ64" s="204" t="s">
        <v>465</v>
      </c>
      <c r="AK64" s="186"/>
      <c r="AL64" s="171"/>
      <c r="AM64" s="171"/>
      <c r="AN64" s="171"/>
      <c r="AO64" s="171"/>
      <c r="AP64" s="171"/>
      <c r="AQ64" s="171"/>
      <c r="AR64" s="171"/>
      <c r="AS64" s="171"/>
      <c r="AT64" s="171"/>
      <c r="AU64" s="171"/>
      <c r="AV64" s="171"/>
      <c r="AW64" s="171"/>
      <c r="AX64" s="171"/>
      <c r="AY64" s="171"/>
    </row>
    <row r="65" spans="2:51" s="172" customFormat="1" ht="18.75" customHeight="1" x14ac:dyDescent="0.2">
      <c r="B65" s="1406" t="s">
        <v>467</v>
      </c>
      <c r="C65" s="1407"/>
      <c r="D65" s="1407"/>
      <c r="E65" s="1407"/>
      <c r="F65" s="1407"/>
      <c r="G65" s="200"/>
      <c r="H65" s="180" t="s">
        <v>468</v>
      </c>
      <c r="I65" s="180"/>
      <c r="J65" s="180" t="s">
        <v>469</v>
      </c>
      <c r="K65" s="180"/>
      <c r="L65" s="180" t="s">
        <v>470</v>
      </c>
      <c r="M65" s="191"/>
      <c r="N65" s="180"/>
      <c r="O65" s="180" t="s">
        <v>471</v>
      </c>
      <c r="P65" s="180"/>
      <c r="Q65" s="180" t="s">
        <v>472</v>
      </c>
      <c r="R65" s="180"/>
      <c r="S65" s="180"/>
      <c r="T65" s="180"/>
      <c r="U65" s="180"/>
      <c r="V65" s="180"/>
      <c r="W65" s="191"/>
      <c r="X65" s="201" t="s">
        <v>465</v>
      </c>
      <c r="Y65" s="191"/>
      <c r="Z65" s="180" t="s">
        <v>466</v>
      </c>
      <c r="AA65" s="191"/>
      <c r="AB65" s="202" t="s">
        <v>465</v>
      </c>
      <c r="AC65" s="202"/>
      <c r="AD65" s="180" t="s">
        <v>402</v>
      </c>
      <c r="AE65" s="180"/>
      <c r="AF65" s="180"/>
      <c r="AG65" s="180"/>
      <c r="AH65" s="180"/>
      <c r="AI65" s="180"/>
      <c r="AJ65" s="180"/>
      <c r="AK65" s="199"/>
      <c r="AL65" s="171"/>
      <c r="AM65" s="171"/>
      <c r="AN65" s="171"/>
      <c r="AO65" s="171"/>
      <c r="AP65" s="171"/>
      <c r="AQ65" s="171"/>
      <c r="AR65" s="171"/>
      <c r="AS65" s="171"/>
      <c r="AT65" s="171"/>
      <c r="AU65" s="171"/>
      <c r="AV65" s="171"/>
      <c r="AW65" s="171"/>
      <c r="AX65" s="171"/>
      <c r="AY65" s="171"/>
    </row>
    <row r="66" spans="2:51" s="172" customFormat="1" ht="18.75" customHeight="1" x14ac:dyDescent="0.2">
      <c r="B66" s="1425" t="s">
        <v>473</v>
      </c>
      <c r="C66" s="1426"/>
      <c r="D66" s="1426"/>
      <c r="E66" s="1426"/>
      <c r="F66" s="1464"/>
      <c r="G66" s="1450"/>
      <c r="H66" s="1451"/>
      <c r="I66" s="1454"/>
      <c r="J66" s="1454"/>
      <c r="K66" s="1454"/>
      <c r="L66" s="1454"/>
      <c r="M66" s="1454"/>
      <c r="N66" s="1454"/>
      <c r="O66" s="1454"/>
      <c r="P66" s="1454"/>
      <c r="Q66" s="1454"/>
      <c r="R66" s="1454"/>
      <c r="S66" s="1454"/>
      <c r="T66" s="1454"/>
      <c r="U66" s="1454"/>
      <c r="V66" s="1454"/>
      <c r="W66" s="1454"/>
      <c r="X66" s="1454"/>
      <c r="Y66" s="1454"/>
      <c r="Z66" s="1454"/>
      <c r="AA66" s="1454"/>
      <c r="AB66" s="1454"/>
      <c r="AC66" s="1454"/>
      <c r="AD66" s="1454"/>
      <c r="AE66" s="1454"/>
      <c r="AF66" s="1454"/>
      <c r="AG66" s="1454"/>
      <c r="AH66" s="1454"/>
      <c r="AI66" s="1454"/>
      <c r="AJ66" s="1454"/>
      <c r="AK66" s="1455"/>
      <c r="AL66" s="171"/>
      <c r="AM66" s="171"/>
      <c r="AN66" s="171"/>
      <c r="AO66" s="171"/>
      <c r="AP66" s="171"/>
      <c r="AQ66" s="171"/>
      <c r="AR66" s="171"/>
      <c r="AS66" s="171"/>
      <c r="AT66" s="171"/>
      <c r="AU66" s="171"/>
      <c r="AV66" s="171"/>
      <c r="AW66" s="171"/>
      <c r="AX66" s="171"/>
      <c r="AY66" s="171"/>
    </row>
    <row r="67" spans="2:51" s="172" customFormat="1" ht="18.75" customHeight="1" x14ac:dyDescent="0.2">
      <c r="B67" s="1448"/>
      <c r="C67" s="1449"/>
      <c r="D67" s="1449"/>
      <c r="E67" s="1449"/>
      <c r="F67" s="1465"/>
      <c r="G67" s="1453"/>
      <c r="H67" s="1454"/>
      <c r="I67" s="1454"/>
      <c r="J67" s="1454"/>
      <c r="K67" s="1454"/>
      <c r="L67" s="1454"/>
      <c r="M67" s="1454"/>
      <c r="N67" s="1454"/>
      <c r="O67" s="1454"/>
      <c r="P67" s="1454"/>
      <c r="Q67" s="1454"/>
      <c r="R67" s="1454"/>
      <c r="S67" s="1454"/>
      <c r="T67" s="1454"/>
      <c r="U67" s="1454"/>
      <c r="V67" s="1454"/>
      <c r="W67" s="1454"/>
      <c r="X67" s="1454"/>
      <c r="Y67" s="1454"/>
      <c r="Z67" s="1454"/>
      <c r="AA67" s="1454"/>
      <c r="AB67" s="1454"/>
      <c r="AC67" s="1454"/>
      <c r="AD67" s="1454"/>
      <c r="AE67" s="1454"/>
      <c r="AF67" s="1454"/>
      <c r="AG67" s="1454"/>
      <c r="AH67" s="1454"/>
      <c r="AI67" s="1454"/>
      <c r="AJ67" s="1454"/>
      <c r="AK67" s="1455"/>
      <c r="AL67" s="171"/>
      <c r="AM67" s="171"/>
      <c r="AN67" s="171"/>
      <c r="AO67" s="171"/>
      <c r="AP67" s="171"/>
      <c r="AQ67" s="171"/>
      <c r="AR67" s="171"/>
      <c r="AS67" s="171"/>
      <c r="AT67" s="171"/>
      <c r="AU67" s="171"/>
      <c r="AV67" s="171"/>
      <c r="AW67" s="171"/>
      <c r="AX67" s="171"/>
      <c r="AY67" s="171"/>
    </row>
    <row r="68" spans="2:51" s="172" customFormat="1" ht="18.75" customHeight="1" x14ac:dyDescent="0.2">
      <c r="B68" s="1427"/>
      <c r="C68" s="1428"/>
      <c r="D68" s="1428"/>
      <c r="E68" s="1428"/>
      <c r="F68" s="1466"/>
      <c r="G68" s="1456"/>
      <c r="H68" s="1457"/>
      <c r="I68" s="1457"/>
      <c r="J68" s="1457"/>
      <c r="K68" s="1457"/>
      <c r="L68" s="1457"/>
      <c r="M68" s="1457"/>
      <c r="N68" s="1457"/>
      <c r="O68" s="1457"/>
      <c r="P68" s="1457"/>
      <c r="Q68" s="1457"/>
      <c r="R68" s="1457"/>
      <c r="S68" s="1457"/>
      <c r="T68" s="1457"/>
      <c r="U68" s="1457"/>
      <c r="V68" s="1457"/>
      <c r="W68" s="1457"/>
      <c r="X68" s="1457"/>
      <c r="Y68" s="1457"/>
      <c r="Z68" s="1457"/>
      <c r="AA68" s="1457"/>
      <c r="AB68" s="1457"/>
      <c r="AC68" s="1457"/>
      <c r="AD68" s="1457"/>
      <c r="AE68" s="1457"/>
      <c r="AF68" s="1457"/>
      <c r="AG68" s="1457"/>
      <c r="AH68" s="1457"/>
      <c r="AI68" s="1457"/>
      <c r="AJ68" s="1457"/>
      <c r="AK68" s="1458"/>
      <c r="AL68" s="171"/>
      <c r="AM68" s="171"/>
      <c r="AN68" s="171"/>
      <c r="AO68" s="171"/>
      <c r="AP68" s="171"/>
      <c r="AQ68" s="171"/>
      <c r="AR68" s="171"/>
      <c r="AS68" s="171"/>
      <c r="AT68" s="171"/>
      <c r="AU68" s="171"/>
      <c r="AV68" s="171"/>
      <c r="AW68" s="171"/>
      <c r="AX68" s="171"/>
      <c r="AY68" s="171"/>
    </row>
    <row r="69" spans="2:51" s="172" customFormat="1" ht="15" customHeight="1" x14ac:dyDescent="0.2">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171"/>
      <c r="AL69" s="171"/>
      <c r="AM69" s="171"/>
      <c r="AN69" s="171"/>
      <c r="AO69" s="171"/>
      <c r="AP69" s="171"/>
      <c r="AQ69" s="171"/>
      <c r="AR69" s="171"/>
      <c r="AS69" s="171"/>
      <c r="AT69" s="171"/>
      <c r="AU69" s="171"/>
      <c r="AV69" s="171"/>
      <c r="AW69" s="171"/>
      <c r="AX69" s="171"/>
      <c r="AY69" s="171"/>
    </row>
    <row r="70" spans="2:51" s="172" customFormat="1" ht="18.75" customHeight="1" x14ac:dyDescent="0.2">
      <c r="B70" s="188" t="s">
        <v>474</v>
      </c>
      <c r="C70" s="171"/>
      <c r="D70" s="171"/>
      <c r="E70" s="171"/>
      <c r="F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row>
    <row r="71" spans="2:51" s="172" customFormat="1" ht="27" customHeight="1" x14ac:dyDescent="0.2">
      <c r="B71" s="1459" t="s">
        <v>475</v>
      </c>
      <c r="C71" s="1459"/>
      <c r="D71" s="1459"/>
      <c r="E71" s="1459"/>
      <c r="F71" s="1459"/>
      <c r="G71" s="1459"/>
      <c r="H71" s="1459"/>
      <c r="I71" s="1459"/>
      <c r="J71" s="1459"/>
      <c r="K71" s="1459"/>
      <c r="L71" s="1459"/>
      <c r="M71" s="1459"/>
      <c r="N71" s="1459"/>
      <c r="O71" s="1459"/>
      <c r="P71" s="1459"/>
      <c r="Q71" s="1459"/>
      <c r="R71" s="1459"/>
      <c r="S71" s="1459"/>
      <c r="T71" s="1459"/>
      <c r="U71" s="1459"/>
      <c r="V71" s="1459"/>
      <c r="W71" s="1459"/>
      <c r="X71" s="1459"/>
      <c r="Y71" s="1459"/>
      <c r="Z71" s="1459"/>
      <c r="AA71" s="1459"/>
      <c r="AB71" s="1459"/>
      <c r="AC71" s="1459"/>
      <c r="AD71" s="1459"/>
      <c r="AE71" s="1459"/>
      <c r="AF71" s="1459"/>
      <c r="AG71" s="1459"/>
      <c r="AH71" s="1459"/>
      <c r="AI71" s="1459"/>
      <c r="AJ71" s="1459"/>
      <c r="AK71" s="171"/>
      <c r="AL71" s="171"/>
      <c r="AM71" s="171"/>
      <c r="AN71" s="171"/>
      <c r="AO71" s="171"/>
      <c r="AP71" s="171"/>
      <c r="AQ71" s="171"/>
      <c r="AR71" s="171"/>
      <c r="AS71" s="171"/>
      <c r="AT71" s="171"/>
      <c r="AU71" s="171"/>
      <c r="AV71" s="171"/>
      <c r="AW71" s="171"/>
      <c r="AX71" s="171"/>
      <c r="AY71" s="171"/>
    </row>
    <row r="72" spans="2:51" s="172" customFormat="1" ht="18.75" customHeight="1" x14ac:dyDescent="0.2">
      <c r="B72" s="197" t="s">
        <v>476</v>
      </c>
      <c r="C72" s="171"/>
      <c r="D72" s="171"/>
      <c r="E72" s="171"/>
      <c r="F72" s="171"/>
      <c r="G72" s="171"/>
      <c r="H72" s="171"/>
      <c r="I72" s="171"/>
      <c r="J72" s="171" t="s">
        <v>477</v>
      </c>
      <c r="K72" s="171"/>
      <c r="L72" s="171"/>
      <c r="M72" s="171"/>
      <c r="N72" s="171"/>
      <c r="O72" s="171"/>
      <c r="P72" s="171"/>
      <c r="Q72" s="171" t="s">
        <v>478</v>
      </c>
      <c r="T72" s="171"/>
      <c r="U72" s="171"/>
      <c r="V72" s="171"/>
      <c r="W72" s="171"/>
      <c r="AB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row>
    <row r="73" spans="2:51" s="172" customFormat="1" ht="18.75" customHeight="1" x14ac:dyDescent="0.2">
      <c r="B73" s="1460" t="s">
        <v>479</v>
      </c>
      <c r="C73" s="1460"/>
      <c r="D73" s="1460"/>
      <c r="E73" s="1460"/>
      <c r="F73" s="200"/>
      <c r="G73" s="180" t="s">
        <v>480</v>
      </c>
      <c r="H73" s="180"/>
      <c r="I73" s="180"/>
      <c r="J73" s="180" t="s">
        <v>481</v>
      </c>
      <c r="K73" s="191"/>
      <c r="L73" s="180"/>
      <c r="M73" s="180"/>
      <c r="N73" s="180" t="s">
        <v>482</v>
      </c>
      <c r="O73" s="180"/>
      <c r="P73" s="180"/>
      <c r="Q73" s="180"/>
      <c r="R73" s="180" t="s">
        <v>483</v>
      </c>
      <c r="S73" s="180"/>
      <c r="T73" s="180"/>
      <c r="U73" s="180"/>
      <c r="V73" s="180" t="s">
        <v>484</v>
      </c>
      <c r="W73" s="180"/>
      <c r="X73" s="202"/>
      <c r="Y73" s="1410"/>
      <c r="Z73" s="1410"/>
      <c r="AA73" s="1410"/>
      <c r="AB73" s="1410"/>
      <c r="AC73" s="1410"/>
      <c r="AD73" s="1410"/>
      <c r="AE73" s="1410"/>
      <c r="AF73" s="1410"/>
      <c r="AG73" s="1410"/>
      <c r="AH73" s="1410"/>
      <c r="AI73" s="1410"/>
      <c r="AJ73" s="1410"/>
      <c r="AK73" s="199" t="s">
        <v>402</v>
      </c>
      <c r="AL73" s="171"/>
      <c r="AM73" s="171"/>
      <c r="AN73" s="171"/>
      <c r="AO73" s="171"/>
      <c r="AP73" s="171"/>
      <c r="AQ73" s="171"/>
      <c r="AR73" s="171"/>
      <c r="AS73" s="171"/>
      <c r="AT73" s="171"/>
      <c r="AU73" s="171"/>
      <c r="AV73" s="171"/>
      <c r="AW73" s="171"/>
      <c r="AX73" s="171"/>
      <c r="AY73" s="171"/>
    </row>
    <row r="74" spans="2:51" s="172" customFormat="1" ht="18.75" customHeight="1" x14ac:dyDescent="0.2">
      <c r="B74" s="1460" t="s">
        <v>485</v>
      </c>
      <c r="C74" s="1460"/>
      <c r="D74" s="1460"/>
      <c r="E74" s="1460"/>
      <c r="F74" s="200"/>
      <c r="G74" s="180" t="s">
        <v>486</v>
      </c>
      <c r="H74" s="180"/>
      <c r="I74" s="180"/>
      <c r="J74" s="180" t="s">
        <v>487</v>
      </c>
      <c r="K74" s="180"/>
      <c r="O74" s="180"/>
      <c r="P74" s="180" t="s">
        <v>488</v>
      </c>
      <c r="Q74" s="180"/>
      <c r="R74" s="180"/>
      <c r="S74" s="180" t="s">
        <v>484</v>
      </c>
      <c r="T74" s="180"/>
      <c r="U74" s="180"/>
      <c r="V74" s="180"/>
      <c r="W74" s="180"/>
      <c r="X74" s="180"/>
      <c r="Y74" s="180"/>
      <c r="Z74" s="180"/>
      <c r="AA74" s="180"/>
      <c r="AB74" s="180"/>
      <c r="AC74" s="180"/>
      <c r="AD74" s="180"/>
      <c r="AE74" s="180"/>
      <c r="AF74" s="180"/>
      <c r="AG74" s="180"/>
      <c r="AH74" s="180"/>
      <c r="AI74" s="180"/>
      <c r="AJ74" s="180"/>
      <c r="AK74" s="199" t="s">
        <v>402</v>
      </c>
      <c r="AL74" s="171"/>
      <c r="AM74" s="171"/>
      <c r="AN74" s="171"/>
      <c r="AO74" s="171"/>
      <c r="AP74" s="171"/>
      <c r="AQ74" s="171"/>
      <c r="AR74" s="171"/>
      <c r="AS74" s="171"/>
      <c r="AT74" s="171"/>
      <c r="AU74" s="171"/>
      <c r="AV74" s="171"/>
      <c r="AW74" s="171"/>
      <c r="AX74" s="171"/>
      <c r="AY74" s="171"/>
    </row>
    <row r="75" spans="2:51" s="172" customFormat="1" ht="18.75" customHeight="1" x14ac:dyDescent="0.2">
      <c r="B75" s="1406" t="s">
        <v>489</v>
      </c>
      <c r="C75" s="1407"/>
      <c r="D75" s="1407"/>
      <c r="E75" s="1408"/>
      <c r="F75" s="1406" t="s">
        <v>392</v>
      </c>
      <c r="G75" s="1408"/>
      <c r="H75" s="1461"/>
      <c r="I75" s="1462"/>
      <c r="J75" s="1462"/>
      <c r="K75" s="1462"/>
      <c r="L75" s="1462"/>
      <c r="M75" s="1462"/>
      <c r="N75" s="1462"/>
      <c r="O75" s="1462"/>
      <c r="P75" s="1462"/>
      <c r="Q75" s="1463"/>
      <c r="R75" s="1416" t="s">
        <v>490</v>
      </c>
      <c r="S75" s="1418"/>
      <c r="T75" s="1461"/>
      <c r="U75" s="1462"/>
      <c r="V75" s="1462"/>
      <c r="W75" s="1463"/>
      <c r="X75" s="1416" t="s">
        <v>389</v>
      </c>
      <c r="Y75" s="1418"/>
      <c r="Z75" s="1446"/>
      <c r="AA75" s="1415"/>
      <c r="AB75" s="1415"/>
      <c r="AC75" s="1415"/>
      <c r="AD75" s="1415"/>
      <c r="AE75" s="1415"/>
      <c r="AF75" s="1415"/>
      <c r="AG75" s="1415"/>
      <c r="AH75" s="1415"/>
      <c r="AI75" s="1415"/>
      <c r="AJ75" s="1415"/>
      <c r="AK75" s="1447"/>
      <c r="AL75" s="171"/>
      <c r="AM75" s="171"/>
      <c r="AN75" s="171"/>
      <c r="AO75" s="171"/>
      <c r="AP75" s="171"/>
      <c r="AQ75" s="171"/>
      <c r="AR75" s="171"/>
      <c r="AS75" s="171"/>
      <c r="AT75" s="171"/>
      <c r="AU75" s="171"/>
      <c r="AV75" s="171"/>
      <c r="AW75" s="171"/>
      <c r="AX75" s="171"/>
      <c r="AY75" s="171"/>
    </row>
    <row r="76" spans="2:51" s="172" customFormat="1" ht="18.75" customHeight="1" x14ac:dyDescent="0.2">
      <c r="B76" s="1425" t="s">
        <v>491</v>
      </c>
      <c r="C76" s="1426"/>
      <c r="D76" s="1426"/>
      <c r="E76" s="1426"/>
      <c r="F76" s="1426"/>
      <c r="G76" s="1426"/>
      <c r="H76" s="1450"/>
      <c r="I76" s="1451"/>
      <c r="J76" s="1451"/>
      <c r="K76" s="1451"/>
      <c r="L76" s="1451"/>
      <c r="M76" s="1451"/>
      <c r="N76" s="1451"/>
      <c r="O76" s="1451"/>
      <c r="P76" s="1451"/>
      <c r="Q76" s="1451"/>
      <c r="R76" s="1451"/>
      <c r="S76" s="1451"/>
      <c r="T76" s="1451"/>
      <c r="U76" s="1451"/>
      <c r="V76" s="1451"/>
      <c r="W76" s="1451"/>
      <c r="X76" s="1451"/>
      <c r="Y76" s="1451"/>
      <c r="Z76" s="1451"/>
      <c r="AA76" s="1451"/>
      <c r="AB76" s="1451"/>
      <c r="AC76" s="1451"/>
      <c r="AD76" s="1451"/>
      <c r="AE76" s="1451"/>
      <c r="AF76" s="1451"/>
      <c r="AG76" s="1451"/>
      <c r="AH76" s="1451"/>
      <c r="AI76" s="1451"/>
      <c r="AJ76" s="1451"/>
      <c r="AK76" s="1452"/>
      <c r="AL76" s="171"/>
      <c r="AM76" s="171"/>
      <c r="AN76" s="171"/>
      <c r="AO76" s="171"/>
      <c r="AP76" s="171"/>
      <c r="AQ76" s="171"/>
      <c r="AR76" s="171"/>
      <c r="AS76" s="171"/>
      <c r="AT76" s="171"/>
      <c r="AU76" s="171"/>
      <c r="AV76" s="171"/>
      <c r="AW76" s="171"/>
      <c r="AX76" s="171"/>
      <c r="AY76" s="171"/>
    </row>
    <row r="77" spans="2:51" s="172" customFormat="1" ht="18.75" customHeight="1" x14ac:dyDescent="0.2">
      <c r="B77" s="1448"/>
      <c r="C77" s="1449"/>
      <c r="D77" s="1449"/>
      <c r="E77" s="1449"/>
      <c r="F77" s="1449"/>
      <c r="G77" s="1449"/>
      <c r="H77" s="1453"/>
      <c r="I77" s="1454"/>
      <c r="J77" s="1454"/>
      <c r="K77" s="1454"/>
      <c r="L77" s="1454"/>
      <c r="M77" s="1454"/>
      <c r="N77" s="1454"/>
      <c r="O77" s="1454"/>
      <c r="P77" s="1454"/>
      <c r="Q77" s="1454"/>
      <c r="R77" s="1454"/>
      <c r="S77" s="1454"/>
      <c r="T77" s="1454"/>
      <c r="U77" s="1454"/>
      <c r="V77" s="1454"/>
      <c r="W77" s="1454"/>
      <c r="X77" s="1454"/>
      <c r="Y77" s="1454"/>
      <c r="Z77" s="1454"/>
      <c r="AA77" s="1454"/>
      <c r="AB77" s="1454"/>
      <c r="AC77" s="1454"/>
      <c r="AD77" s="1454"/>
      <c r="AE77" s="1454"/>
      <c r="AF77" s="1454"/>
      <c r="AG77" s="1454"/>
      <c r="AH77" s="1454"/>
      <c r="AI77" s="1454"/>
      <c r="AJ77" s="1454"/>
      <c r="AK77" s="1455"/>
      <c r="AL77" s="171"/>
      <c r="AM77" s="171"/>
      <c r="AN77" s="171"/>
      <c r="AO77" s="171"/>
      <c r="AP77" s="171"/>
      <c r="AQ77" s="171"/>
      <c r="AR77" s="171"/>
      <c r="AS77" s="171"/>
      <c r="AT77" s="171"/>
      <c r="AU77" s="171"/>
      <c r="AV77" s="171"/>
      <c r="AW77" s="171"/>
      <c r="AX77" s="171"/>
      <c r="AY77" s="171"/>
    </row>
    <row r="78" spans="2:51" s="172" customFormat="1" ht="18.75" customHeight="1" x14ac:dyDescent="0.2">
      <c r="B78" s="1427"/>
      <c r="C78" s="1428"/>
      <c r="D78" s="1428"/>
      <c r="E78" s="1428"/>
      <c r="F78" s="1428"/>
      <c r="G78" s="1428"/>
      <c r="H78" s="1456"/>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8"/>
      <c r="AL78" s="171"/>
      <c r="AM78" s="171"/>
      <c r="AN78" s="171"/>
      <c r="AO78" s="171"/>
      <c r="AP78" s="171"/>
      <c r="AQ78" s="171"/>
      <c r="AR78" s="171"/>
      <c r="AS78" s="171"/>
      <c r="AT78" s="171"/>
      <c r="AU78" s="171"/>
      <c r="AV78" s="171"/>
      <c r="AW78" s="171"/>
      <c r="AX78" s="171"/>
      <c r="AY78" s="171"/>
    </row>
    <row r="79" spans="2:51" s="172" customFormat="1" ht="14.25" customHeight="1" x14ac:dyDescent="0.2">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171"/>
      <c r="AL79" s="171"/>
      <c r="AM79" s="171"/>
      <c r="AN79" s="171"/>
      <c r="AO79" s="171"/>
      <c r="AP79" s="171"/>
      <c r="AQ79" s="171"/>
      <c r="AR79" s="171"/>
      <c r="AS79" s="171"/>
      <c r="AT79" s="171"/>
      <c r="AU79" s="171"/>
      <c r="AV79" s="171"/>
      <c r="AW79" s="171"/>
      <c r="AX79" s="171"/>
      <c r="AY79" s="171"/>
    </row>
    <row r="80" spans="2:51" s="172" customFormat="1" ht="18.75" customHeight="1" x14ac:dyDescent="0.2">
      <c r="B80" s="197" t="s">
        <v>492</v>
      </c>
      <c r="C80" s="171"/>
      <c r="D80" s="171"/>
      <c r="E80" s="171"/>
      <c r="F80" s="171"/>
      <c r="G80" s="171"/>
      <c r="H80" s="171"/>
      <c r="I80" s="171"/>
      <c r="J80" s="171" t="s">
        <v>477</v>
      </c>
      <c r="K80" s="171"/>
      <c r="L80" s="171"/>
      <c r="M80" s="171"/>
      <c r="N80" s="171"/>
      <c r="O80" s="171"/>
      <c r="P80" s="171"/>
      <c r="Q80" s="171" t="s">
        <v>422</v>
      </c>
      <c r="R80" s="171"/>
      <c r="T80" s="171"/>
      <c r="U80" s="171"/>
      <c r="V80" s="171"/>
      <c r="W80" s="171"/>
      <c r="X80" s="171"/>
      <c r="Y80" s="171"/>
      <c r="Z80" s="171"/>
      <c r="AK80" s="171"/>
      <c r="AL80" s="171"/>
      <c r="AM80" s="171"/>
      <c r="AN80" s="171"/>
      <c r="AO80" s="171"/>
      <c r="AP80" s="171"/>
      <c r="AQ80" s="171"/>
      <c r="AR80" s="171"/>
      <c r="AS80" s="171"/>
      <c r="AT80" s="171"/>
      <c r="AU80" s="171"/>
      <c r="AV80" s="171"/>
      <c r="AW80" s="171"/>
      <c r="AX80" s="171"/>
      <c r="AY80" s="171"/>
    </row>
    <row r="81" spans="2:51" s="172" customFormat="1" ht="18.75" customHeight="1" x14ac:dyDescent="0.2">
      <c r="B81" s="1425" t="s">
        <v>493</v>
      </c>
      <c r="C81" s="1426"/>
      <c r="D81" s="1426"/>
      <c r="E81" s="200"/>
      <c r="F81" s="180" t="s">
        <v>386</v>
      </c>
      <c r="G81" s="191"/>
      <c r="H81" s="180"/>
      <c r="I81" s="180" t="s">
        <v>494</v>
      </c>
      <c r="J81" s="180"/>
      <c r="K81" s="180"/>
      <c r="L81" s="180"/>
      <c r="M81" s="180"/>
      <c r="N81" s="180"/>
      <c r="O81" s="180"/>
      <c r="P81" s="180"/>
      <c r="Q81" s="180"/>
      <c r="R81" s="180"/>
      <c r="S81" s="180" t="s">
        <v>495</v>
      </c>
      <c r="T81" s="180"/>
      <c r="U81" s="191"/>
      <c r="V81" s="180"/>
      <c r="W81" s="180"/>
      <c r="X81" s="180"/>
      <c r="Y81" s="180"/>
      <c r="Z81" s="180" t="s">
        <v>410</v>
      </c>
      <c r="AA81" s="180"/>
      <c r="AB81" s="180"/>
      <c r="AC81" s="180"/>
      <c r="AD81" s="180"/>
      <c r="AE81" s="180"/>
      <c r="AF81" s="180"/>
      <c r="AG81" s="180"/>
      <c r="AH81" s="180"/>
      <c r="AI81" s="180"/>
      <c r="AJ81" s="180"/>
      <c r="AK81" s="199"/>
      <c r="AL81" s="171"/>
      <c r="AM81" s="171"/>
      <c r="AN81" s="171"/>
      <c r="AO81" s="171"/>
      <c r="AP81" s="171"/>
      <c r="AQ81" s="171"/>
      <c r="AR81" s="171"/>
      <c r="AS81" s="171"/>
      <c r="AT81" s="171"/>
      <c r="AU81" s="171"/>
      <c r="AV81" s="171"/>
      <c r="AW81" s="171"/>
      <c r="AX81" s="171"/>
    </row>
    <row r="82" spans="2:51" s="172" customFormat="1" ht="18.75" customHeight="1" x14ac:dyDescent="0.2">
      <c r="B82" s="1448"/>
      <c r="C82" s="1449"/>
      <c r="D82" s="1449"/>
      <c r="E82" s="1406" t="s">
        <v>496</v>
      </c>
      <c r="F82" s="1407"/>
      <c r="G82" s="1408"/>
      <c r="H82" s="1445"/>
      <c r="I82" s="1445"/>
      <c r="J82" s="1445"/>
      <c r="K82" s="1445"/>
      <c r="L82" s="1445"/>
      <c r="M82" s="1445"/>
      <c r="N82" s="1445"/>
      <c r="O82" s="1445"/>
      <c r="P82" s="1445"/>
      <c r="Q82" s="1406" t="s">
        <v>497</v>
      </c>
      <c r="R82" s="1407"/>
      <c r="S82" s="1408"/>
      <c r="T82" s="1409"/>
      <c r="U82" s="1410"/>
      <c r="V82" s="1410"/>
      <c r="W82" s="1411"/>
      <c r="X82" s="1406" t="s">
        <v>498</v>
      </c>
      <c r="Y82" s="1407"/>
      <c r="Z82" s="1407"/>
      <c r="AA82" s="1408"/>
      <c r="AB82" s="1409"/>
      <c r="AC82" s="1410"/>
      <c r="AD82" s="1410"/>
      <c r="AE82" s="1410"/>
      <c r="AF82" s="1410"/>
      <c r="AG82" s="1410"/>
      <c r="AH82" s="1410"/>
      <c r="AI82" s="1410"/>
      <c r="AJ82" s="1410"/>
      <c r="AK82" s="1411"/>
      <c r="AL82" s="171"/>
      <c r="AN82" s="171"/>
      <c r="AO82" s="171"/>
      <c r="AP82" s="171"/>
      <c r="AQ82" s="171"/>
      <c r="AR82" s="171"/>
      <c r="AS82" s="171"/>
      <c r="AT82" s="171"/>
      <c r="AU82" s="171"/>
      <c r="AV82" s="171"/>
      <c r="AW82" s="171"/>
    </row>
    <row r="83" spans="2:51" s="172" customFormat="1" ht="18.75" customHeight="1" x14ac:dyDescent="0.2">
      <c r="B83" s="1448"/>
      <c r="C83" s="1449"/>
      <c r="D83" s="1449"/>
      <c r="E83" s="1406" t="s">
        <v>496</v>
      </c>
      <c r="F83" s="1407"/>
      <c r="G83" s="1408"/>
      <c r="H83" s="1445"/>
      <c r="I83" s="1445"/>
      <c r="J83" s="1445"/>
      <c r="K83" s="1445"/>
      <c r="L83" s="1445"/>
      <c r="M83" s="1445"/>
      <c r="N83" s="1445"/>
      <c r="O83" s="1445"/>
      <c r="P83" s="1445"/>
      <c r="Q83" s="1406" t="s">
        <v>497</v>
      </c>
      <c r="R83" s="1407"/>
      <c r="S83" s="1408"/>
      <c r="T83" s="1409"/>
      <c r="U83" s="1410"/>
      <c r="V83" s="1410"/>
      <c r="W83" s="1411"/>
      <c r="X83" s="1406" t="s">
        <v>498</v>
      </c>
      <c r="Y83" s="1407"/>
      <c r="Z83" s="1407"/>
      <c r="AA83" s="1408"/>
      <c r="AB83" s="1409"/>
      <c r="AC83" s="1410"/>
      <c r="AD83" s="1410"/>
      <c r="AE83" s="1410"/>
      <c r="AF83" s="1410"/>
      <c r="AG83" s="1410"/>
      <c r="AH83" s="1410"/>
      <c r="AI83" s="1410"/>
      <c r="AJ83" s="1410"/>
      <c r="AK83" s="1411"/>
      <c r="AL83" s="171"/>
      <c r="AN83" s="171"/>
      <c r="AO83" s="171"/>
      <c r="AP83" s="171"/>
      <c r="AQ83" s="171"/>
      <c r="AR83" s="171"/>
      <c r="AS83" s="171"/>
      <c r="AT83" s="171"/>
      <c r="AU83" s="171"/>
      <c r="AV83" s="171"/>
      <c r="AW83" s="171"/>
    </row>
    <row r="84" spans="2:51" s="172" customFormat="1" ht="18.75" customHeight="1" x14ac:dyDescent="0.2">
      <c r="B84" s="1448"/>
      <c r="C84" s="1449"/>
      <c r="D84" s="1449"/>
      <c r="E84" s="1406" t="s">
        <v>496</v>
      </c>
      <c r="F84" s="1407"/>
      <c r="G84" s="1408"/>
      <c r="H84" s="1445"/>
      <c r="I84" s="1445"/>
      <c r="J84" s="1445"/>
      <c r="K84" s="1445"/>
      <c r="L84" s="1445"/>
      <c r="M84" s="1445"/>
      <c r="N84" s="1445"/>
      <c r="O84" s="1445"/>
      <c r="P84" s="1445"/>
      <c r="Q84" s="1406" t="s">
        <v>497</v>
      </c>
      <c r="R84" s="1407"/>
      <c r="S84" s="1408"/>
      <c r="T84" s="1409"/>
      <c r="U84" s="1410"/>
      <c r="V84" s="1410"/>
      <c r="W84" s="1411"/>
      <c r="X84" s="1406" t="s">
        <v>498</v>
      </c>
      <c r="Y84" s="1407"/>
      <c r="Z84" s="1407"/>
      <c r="AA84" s="1408"/>
      <c r="AB84" s="1409"/>
      <c r="AC84" s="1410"/>
      <c r="AD84" s="1410"/>
      <c r="AE84" s="1410"/>
      <c r="AF84" s="1410"/>
      <c r="AG84" s="1410"/>
      <c r="AH84" s="1410"/>
      <c r="AI84" s="1410"/>
      <c r="AJ84" s="1410"/>
      <c r="AK84" s="1411"/>
      <c r="AL84" s="171"/>
      <c r="AN84" s="171"/>
      <c r="AO84" s="171"/>
      <c r="AP84" s="171"/>
      <c r="AQ84" s="171"/>
      <c r="AR84" s="171"/>
      <c r="AS84" s="171"/>
      <c r="AT84" s="171"/>
      <c r="AU84" s="171"/>
      <c r="AV84" s="171"/>
      <c r="AW84" s="171"/>
    </row>
    <row r="85" spans="2:51" s="172" customFormat="1" ht="18.75" customHeight="1" x14ac:dyDescent="0.2">
      <c r="B85" s="1427"/>
      <c r="C85" s="1428"/>
      <c r="D85" s="1428"/>
      <c r="E85" s="1406" t="s">
        <v>496</v>
      </c>
      <c r="F85" s="1407"/>
      <c r="G85" s="1408"/>
      <c r="H85" s="1445"/>
      <c r="I85" s="1445"/>
      <c r="J85" s="1445"/>
      <c r="K85" s="1445"/>
      <c r="L85" s="1445"/>
      <c r="M85" s="1445"/>
      <c r="N85" s="1445"/>
      <c r="O85" s="1445"/>
      <c r="P85" s="1445"/>
      <c r="Q85" s="1406" t="s">
        <v>497</v>
      </c>
      <c r="R85" s="1407"/>
      <c r="S85" s="1408"/>
      <c r="T85" s="1409"/>
      <c r="U85" s="1410"/>
      <c r="V85" s="1410"/>
      <c r="W85" s="1411"/>
      <c r="X85" s="1406" t="s">
        <v>498</v>
      </c>
      <c r="Y85" s="1407"/>
      <c r="Z85" s="1407"/>
      <c r="AA85" s="1408"/>
      <c r="AB85" s="1409"/>
      <c r="AC85" s="1410"/>
      <c r="AD85" s="1410"/>
      <c r="AE85" s="1410"/>
      <c r="AF85" s="1410"/>
      <c r="AG85" s="1410"/>
      <c r="AH85" s="1410"/>
      <c r="AI85" s="1410"/>
      <c r="AJ85" s="1410"/>
      <c r="AK85" s="1411"/>
      <c r="AL85" s="171"/>
      <c r="AN85" s="171"/>
      <c r="AO85" s="171"/>
      <c r="AP85" s="171"/>
      <c r="AQ85" s="171"/>
      <c r="AR85" s="171"/>
      <c r="AS85" s="171"/>
      <c r="AT85" s="171"/>
      <c r="AU85" s="171"/>
      <c r="AV85" s="171"/>
      <c r="AW85" s="171"/>
    </row>
    <row r="86" spans="2:51" s="172" customFormat="1" ht="18.75" customHeight="1" x14ac:dyDescent="0.2">
      <c r="B86" s="1425" t="s">
        <v>499</v>
      </c>
      <c r="C86" s="1426"/>
      <c r="D86" s="1426"/>
      <c r="E86" s="1426"/>
      <c r="F86" s="1426"/>
      <c r="G86" s="1426"/>
      <c r="H86" s="1439"/>
      <c r="I86" s="1440"/>
      <c r="J86" s="1440"/>
      <c r="K86" s="1440"/>
      <c r="L86" s="1440"/>
      <c r="M86" s="1440"/>
      <c r="N86" s="1440"/>
      <c r="O86" s="1440"/>
      <c r="P86" s="1440"/>
      <c r="Q86" s="1440"/>
      <c r="R86" s="1440"/>
      <c r="S86" s="1440"/>
      <c r="T86" s="1440"/>
      <c r="U86" s="1440"/>
      <c r="V86" s="1440"/>
      <c r="W86" s="1440"/>
      <c r="X86" s="1440"/>
      <c r="Y86" s="1440"/>
      <c r="Z86" s="1440"/>
      <c r="AA86" s="1440"/>
      <c r="AB86" s="1440"/>
      <c r="AC86" s="1440"/>
      <c r="AD86" s="1440"/>
      <c r="AE86" s="1440"/>
      <c r="AF86" s="1440"/>
      <c r="AG86" s="1440"/>
      <c r="AH86" s="1440"/>
      <c r="AI86" s="1440"/>
      <c r="AJ86" s="1440"/>
      <c r="AK86" s="1441"/>
      <c r="AL86" s="171"/>
      <c r="AM86" s="171"/>
      <c r="AN86" s="171"/>
      <c r="AO86" s="171"/>
      <c r="AP86" s="171"/>
      <c r="AQ86" s="171"/>
      <c r="AR86" s="171"/>
      <c r="AS86" s="171"/>
      <c r="AT86" s="171"/>
      <c r="AU86" s="171"/>
      <c r="AV86" s="171"/>
      <c r="AW86" s="171"/>
      <c r="AX86" s="171"/>
      <c r="AY86" s="171"/>
    </row>
    <row r="87" spans="2:51" s="172" customFormat="1" ht="18.75" customHeight="1" x14ac:dyDescent="0.2">
      <c r="B87" s="1427"/>
      <c r="C87" s="1428"/>
      <c r="D87" s="1428"/>
      <c r="E87" s="1428"/>
      <c r="F87" s="1428"/>
      <c r="G87" s="1428"/>
      <c r="H87" s="1442"/>
      <c r="I87" s="1443"/>
      <c r="J87" s="1443"/>
      <c r="K87" s="1443"/>
      <c r="L87" s="1443"/>
      <c r="M87" s="1443"/>
      <c r="N87" s="1443"/>
      <c r="O87" s="1443"/>
      <c r="P87" s="1443"/>
      <c r="Q87" s="1443"/>
      <c r="R87" s="1443"/>
      <c r="S87" s="1443"/>
      <c r="T87" s="1443"/>
      <c r="U87" s="1443"/>
      <c r="V87" s="1443"/>
      <c r="W87" s="1443"/>
      <c r="X87" s="1443"/>
      <c r="Y87" s="1443"/>
      <c r="Z87" s="1443"/>
      <c r="AA87" s="1443"/>
      <c r="AB87" s="1443"/>
      <c r="AC87" s="1443"/>
      <c r="AD87" s="1443"/>
      <c r="AE87" s="1443"/>
      <c r="AF87" s="1443"/>
      <c r="AG87" s="1443"/>
      <c r="AH87" s="1443"/>
      <c r="AI87" s="1443"/>
      <c r="AJ87" s="1443"/>
      <c r="AK87" s="1444"/>
      <c r="AL87" s="171"/>
      <c r="AM87" s="171"/>
      <c r="AN87" s="171"/>
      <c r="AO87" s="171"/>
      <c r="AP87" s="171"/>
      <c r="AQ87" s="171"/>
      <c r="AR87" s="171"/>
      <c r="AS87" s="171"/>
      <c r="AT87" s="171"/>
      <c r="AU87" s="171"/>
      <c r="AV87" s="171"/>
      <c r="AW87" s="171"/>
      <c r="AX87" s="171"/>
      <c r="AY87" s="171"/>
    </row>
    <row r="88" spans="2:51" s="172" customFormat="1" ht="18.75" customHeight="1" x14ac:dyDescent="0.2">
      <c r="B88" s="1425" t="s">
        <v>500</v>
      </c>
      <c r="C88" s="1426"/>
      <c r="D88" s="1426"/>
      <c r="E88" s="1426"/>
      <c r="F88" s="1426"/>
      <c r="G88" s="1426"/>
      <c r="H88" s="1439"/>
      <c r="I88" s="1440"/>
      <c r="J88" s="1440"/>
      <c r="K88" s="1440"/>
      <c r="L88" s="1440"/>
      <c r="M88" s="1440"/>
      <c r="N88" s="1440"/>
      <c r="O88" s="1440"/>
      <c r="P88" s="1440"/>
      <c r="Q88" s="1440"/>
      <c r="R88" s="1440"/>
      <c r="S88" s="1440"/>
      <c r="T88" s="1440"/>
      <c r="U88" s="1440"/>
      <c r="V88" s="1440"/>
      <c r="W88" s="1440"/>
      <c r="X88" s="1440"/>
      <c r="Y88" s="1440"/>
      <c r="Z88" s="1440"/>
      <c r="AA88" s="1440"/>
      <c r="AB88" s="1440"/>
      <c r="AC88" s="1440"/>
      <c r="AD88" s="1440"/>
      <c r="AE88" s="1440"/>
      <c r="AF88" s="1440"/>
      <c r="AG88" s="1440"/>
      <c r="AH88" s="1440"/>
      <c r="AI88" s="1440"/>
      <c r="AJ88" s="1440"/>
      <c r="AK88" s="1441"/>
      <c r="AL88" s="171"/>
      <c r="AM88" s="171"/>
      <c r="AN88" s="171"/>
      <c r="AO88" s="171"/>
      <c r="AP88" s="171"/>
      <c r="AQ88" s="171"/>
      <c r="AR88" s="171"/>
      <c r="AS88" s="171"/>
      <c r="AT88" s="171"/>
      <c r="AU88" s="171"/>
      <c r="AV88" s="171"/>
      <c r="AW88" s="171"/>
      <c r="AX88" s="171"/>
      <c r="AY88" s="171"/>
    </row>
    <row r="89" spans="2:51" s="172" customFormat="1" ht="18.75" customHeight="1" x14ac:dyDescent="0.2">
      <c r="B89" s="1427"/>
      <c r="C89" s="1428"/>
      <c r="D89" s="1428"/>
      <c r="E89" s="1428"/>
      <c r="F89" s="1428"/>
      <c r="G89" s="1428"/>
      <c r="H89" s="1442"/>
      <c r="I89" s="1443"/>
      <c r="J89" s="1443"/>
      <c r="K89" s="1443"/>
      <c r="L89" s="1443"/>
      <c r="M89" s="1443"/>
      <c r="N89" s="1443"/>
      <c r="O89" s="1443"/>
      <c r="P89" s="1443"/>
      <c r="Q89" s="1443"/>
      <c r="R89" s="1443"/>
      <c r="S89" s="1443"/>
      <c r="T89" s="1443"/>
      <c r="U89" s="1443"/>
      <c r="V89" s="1443"/>
      <c r="W89" s="1443"/>
      <c r="X89" s="1443"/>
      <c r="Y89" s="1443"/>
      <c r="Z89" s="1443"/>
      <c r="AA89" s="1443"/>
      <c r="AB89" s="1443"/>
      <c r="AC89" s="1443"/>
      <c r="AD89" s="1443"/>
      <c r="AE89" s="1443"/>
      <c r="AF89" s="1443"/>
      <c r="AG89" s="1443"/>
      <c r="AH89" s="1443"/>
      <c r="AI89" s="1443"/>
      <c r="AJ89" s="1443"/>
      <c r="AK89" s="1444"/>
      <c r="AL89" s="171"/>
      <c r="AM89" s="171"/>
      <c r="AN89" s="171"/>
      <c r="AO89" s="171"/>
      <c r="AP89" s="171"/>
      <c r="AQ89" s="171"/>
      <c r="AR89" s="171"/>
      <c r="AS89" s="171"/>
      <c r="AT89" s="171"/>
      <c r="AU89" s="171"/>
      <c r="AV89" s="171"/>
      <c r="AW89" s="171"/>
      <c r="AX89" s="171"/>
      <c r="AY89" s="171"/>
    </row>
    <row r="90" spans="2:51" s="172" customFormat="1" ht="15.75" customHeight="1" x14ac:dyDescent="0.2">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row>
    <row r="91" spans="2:51" s="172" customFormat="1" ht="18.75" customHeight="1" x14ac:dyDescent="0.2">
      <c r="B91" s="197" t="s">
        <v>501</v>
      </c>
      <c r="C91" s="171"/>
      <c r="D91" s="171"/>
      <c r="E91" s="171"/>
      <c r="F91" s="171"/>
      <c r="G91" s="171"/>
      <c r="H91" s="171"/>
      <c r="I91" s="171"/>
      <c r="J91" s="171" t="s">
        <v>477</v>
      </c>
      <c r="K91" s="171"/>
      <c r="L91" s="171"/>
      <c r="M91" s="171"/>
      <c r="N91" s="171"/>
      <c r="O91" s="171"/>
      <c r="P91" s="171"/>
      <c r="Q91" s="171" t="s">
        <v>422</v>
      </c>
      <c r="R91" s="171"/>
      <c r="T91" s="171"/>
      <c r="U91" s="171"/>
      <c r="V91" s="171"/>
      <c r="W91" s="171"/>
      <c r="X91" s="171"/>
      <c r="Y91" s="171"/>
      <c r="Z91" s="171"/>
      <c r="AA91" s="171"/>
      <c r="AB91" s="171"/>
      <c r="AC91" s="171"/>
      <c r="AD91" s="171"/>
      <c r="AE91" s="171"/>
      <c r="AF91" s="171"/>
      <c r="AG91" s="171"/>
      <c r="AH91" s="171"/>
      <c r="AI91" s="171"/>
      <c r="AJ91" s="171"/>
      <c r="AK91" s="171"/>
      <c r="AL91" s="171"/>
      <c r="AM91" s="197"/>
      <c r="AN91" s="171"/>
      <c r="AO91" s="171"/>
      <c r="AP91" s="171"/>
      <c r="AQ91" s="171"/>
      <c r="AR91" s="171"/>
      <c r="AS91" s="197"/>
      <c r="AT91" s="171"/>
      <c r="AU91" s="171"/>
      <c r="AV91" s="171"/>
      <c r="AW91" s="171"/>
      <c r="AX91" s="171"/>
      <c r="AY91" s="171"/>
    </row>
    <row r="92" spans="2:51" s="172" customFormat="1" ht="18.75" customHeight="1" x14ac:dyDescent="0.2">
      <c r="B92" s="1406" t="s">
        <v>502</v>
      </c>
      <c r="C92" s="1407"/>
      <c r="D92" s="1407"/>
      <c r="E92" s="1407"/>
      <c r="F92" s="1407"/>
      <c r="G92" s="1407"/>
      <c r="H92" s="1407"/>
      <c r="I92" s="1407"/>
      <c r="J92" s="1407"/>
      <c r="K92" s="1408"/>
      <c r="L92" s="200"/>
      <c r="M92" s="198" t="s">
        <v>386</v>
      </c>
      <c r="N92" s="198"/>
      <c r="O92" s="180"/>
      <c r="P92" s="198" t="s">
        <v>385</v>
      </c>
      <c r="Q92" s="198"/>
      <c r="R92" s="191"/>
      <c r="S92" s="180"/>
      <c r="T92" s="180"/>
      <c r="U92" s="180"/>
      <c r="V92" s="180"/>
      <c r="W92" s="180"/>
      <c r="X92" s="180"/>
      <c r="Y92" s="180"/>
      <c r="Z92" s="180"/>
      <c r="AA92" s="180"/>
      <c r="AB92" s="180"/>
      <c r="AC92" s="180"/>
      <c r="AD92" s="180"/>
      <c r="AE92" s="180"/>
      <c r="AF92" s="180"/>
      <c r="AG92" s="180"/>
      <c r="AH92" s="180"/>
      <c r="AI92" s="180"/>
      <c r="AJ92" s="180"/>
      <c r="AK92" s="199"/>
      <c r="AL92" s="171"/>
      <c r="AM92" s="171"/>
      <c r="AN92" s="171"/>
      <c r="AO92" s="171"/>
      <c r="AP92" s="171"/>
      <c r="AQ92" s="171"/>
      <c r="AR92" s="171"/>
      <c r="AS92" s="171"/>
      <c r="AT92" s="171"/>
      <c r="AU92" s="171"/>
      <c r="AV92" s="171"/>
      <c r="AW92" s="171"/>
      <c r="AX92" s="171"/>
      <c r="AY92" s="171"/>
    </row>
    <row r="93" spans="2:51" s="172" customFormat="1" ht="18.75" customHeight="1" x14ac:dyDescent="0.2">
      <c r="B93" s="1406" t="s">
        <v>503</v>
      </c>
      <c r="C93" s="1407"/>
      <c r="D93" s="1408"/>
      <c r="E93" s="1409"/>
      <c r="F93" s="1410"/>
      <c r="G93" s="1410"/>
      <c r="H93" s="1410"/>
      <c r="I93" s="1410"/>
      <c r="J93" s="1410"/>
      <c r="K93" s="1410"/>
      <c r="L93" s="1411"/>
      <c r="M93" s="1406" t="s">
        <v>504</v>
      </c>
      <c r="N93" s="1408"/>
      <c r="O93" s="1409"/>
      <c r="P93" s="1410"/>
      <c r="Q93" s="1410"/>
      <c r="R93" s="1411"/>
      <c r="S93" s="1406" t="s">
        <v>389</v>
      </c>
      <c r="T93" s="1408"/>
      <c r="U93" s="1412"/>
      <c r="V93" s="1413"/>
      <c r="W93" s="1413"/>
      <c r="X93" s="1413"/>
      <c r="Y93" s="1414"/>
      <c r="Z93" s="1406" t="s">
        <v>505</v>
      </c>
      <c r="AA93" s="1407"/>
      <c r="AB93" s="1407"/>
      <c r="AC93" s="1409"/>
      <c r="AD93" s="1410"/>
      <c r="AE93" s="180" t="s">
        <v>506</v>
      </c>
      <c r="AF93" s="180"/>
      <c r="AG93" s="180"/>
      <c r="AH93" s="191" t="s">
        <v>507</v>
      </c>
      <c r="AI93" s="180"/>
      <c r="AJ93" s="191" t="s">
        <v>508</v>
      </c>
      <c r="AK93" s="199"/>
      <c r="AL93" s="171"/>
      <c r="AN93" s="171"/>
      <c r="AO93" s="171"/>
      <c r="AP93" s="171"/>
      <c r="AQ93" s="171"/>
      <c r="AR93" s="171"/>
      <c r="AS93" s="171"/>
      <c r="AT93" s="171"/>
      <c r="AU93" s="171"/>
      <c r="AV93" s="171"/>
      <c r="AW93" s="171"/>
      <c r="AX93" s="171"/>
      <c r="AY93" s="171"/>
    </row>
    <row r="94" spans="2:51" s="172" customFormat="1" ht="18.75" customHeight="1" x14ac:dyDescent="0.2">
      <c r="B94" s="1406" t="s">
        <v>503</v>
      </c>
      <c r="C94" s="1407"/>
      <c r="D94" s="1408"/>
      <c r="E94" s="1409"/>
      <c r="F94" s="1410"/>
      <c r="G94" s="1410"/>
      <c r="H94" s="1410"/>
      <c r="I94" s="1410"/>
      <c r="J94" s="1410"/>
      <c r="K94" s="1410"/>
      <c r="L94" s="1411"/>
      <c r="M94" s="1406" t="s">
        <v>504</v>
      </c>
      <c r="N94" s="1408"/>
      <c r="O94" s="1409"/>
      <c r="P94" s="1410"/>
      <c r="Q94" s="1410"/>
      <c r="R94" s="1411"/>
      <c r="S94" s="1406" t="s">
        <v>389</v>
      </c>
      <c r="T94" s="1408"/>
      <c r="U94" s="1412"/>
      <c r="V94" s="1413"/>
      <c r="W94" s="1413"/>
      <c r="X94" s="1413"/>
      <c r="Y94" s="1414"/>
      <c r="Z94" s="1406" t="s">
        <v>505</v>
      </c>
      <c r="AA94" s="1407"/>
      <c r="AB94" s="1407"/>
      <c r="AC94" s="1409"/>
      <c r="AD94" s="1410"/>
      <c r="AE94" s="180" t="s">
        <v>506</v>
      </c>
      <c r="AF94" s="191"/>
      <c r="AG94" s="180"/>
      <c r="AH94" s="191" t="s">
        <v>507</v>
      </c>
      <c r="AI94" s="180"/>
      <c r="AJ94" s="191" t="s">
        <v>508</v>
      </c>
      <c r="AK94" s="199"/>
      <c r="AL94" s="171"/>
      <c r="AM94" s="171"/>
      <c r="AN94" s="171"/>
      <c r="AO94" s="171"/>
      <c r="AP94" s="171"/>
      <c r="AQ94" s="171"/>
      <c r="AR94" s="171"/>
      <c r="AS94" s="171"/>
      <c r="AT94" s="171"/>
      <c r="AU94" s="171"/>
      <c r="AV94" s="171"/>
      <c r="AW94" s="171"/>
      <c r="AX94" s="171"/>
      <c r="AY94" s="171"/>
    </row>
    <row r="95" spans="2:51" s="172" customFormat="1" ht="18.75" customHeight="1" x14ac:dyDescent="0.2">
      <c r="B95" s="1406" t="s">
        <v>503</v>
      </c>
      <c r="C95" s="1407"/>
      <c r="D95" s="1408"/>
      <c r="E95" s="1409"/>
      <c r="F95" s="1410"/>
      <c r="G95" s="1410"/>
      <c r="H95" s="1410"/>
      <c r="I95" s="1410"/>
      <c r="J95" s="1410"/>
      <c r="K95" s="1410"/>
      <c r="L95" s="1411"/>
      <c r="M95" s="1406" t="s">
        <v>504</v>
      </c>
      <c r="N95" s="1408"/>
      <c r="O95" s="1409"/>
      <c r="P95" s="1410"/>
      <c r="Q95" s="1410"/>
      <c r="R95" s="1411"/>
      <c r="S95" s="1406" t="s">
        <v>389</v>
      </c>
      <c r="T95" s="1408"/>
      <c r="U95" s="1412"/>
      <c r="V95" s="1413"/>
      <c r="W95" s="1413"/>
      <c r="X95" s="1413"/>
      <c r="Y95" s="1414"/>
      <c r="Z95" s="1406" t="s">
        <v>505</v>
      </c>
      <c r="AA95" s="1407"/>
      <c r="AB95" s="1407"/>
      <c r="AC95" s="1409"/>
      <c r="AD95" s="1410"/>
      <c r="AE95" s="180" t="s">
        <v>506</v>
      </c>
      <c r="AF95" s="191"/>
      <c r="AG95" s="180"/>
      <c r="AH95" s="191" t="s">
        <v>507</v>
      </c>
      <c r="AI95" s="180"/>
      <c r="AJ95" s="191" t="s">
        <v>508</v>
      </c>
      <c r="AK95" s="199"/>
      <c r="AL95" s="171"/>
      <c r="AM95" s="171"/>
      <c r="AN95" s="171"/>
      <c r="AO95" s="171"/>
      <c r="AP95" s="171"/>
      <c r="AQ95" s="171"/>
      <c r="AR95" s="171"/>
      <c r="AS95" s="171"/>
      <c r="AT95" s="171"/>
      <c r="AU95" s="171"/>
      <c r="AV95" s="171"/>
      <c r="AW95" s="171"/>
      <c r="AX95" s="171"/>
      <c r="AY95" s="171"/>
    </row>
    <row r="96" spans="2:51" s="172" customFormat="1" ht="18.75" customHeight="1" x14ac:dyDescent="0.2">
      <c r="B96" s="1416" t="s">
        <v>509</v>
      </c>
      <c r="C96" s="1417"/>
      <c r="D96" s="1418"/>
      <c r="E96" s="206" t="s">
        <v>510</v>
      </c>
      <c r="F96" s="206"/>
      <c r="G96" s="206"/>
      <c r="H96" s="200"/>
      <c r="I96" s="198" t="s">
        <v>386</v>
      </c>
      <c r="J96" s="198"/>
      <c r="K96" s="184"/>
      <c r="L96" s="207" t="s">
        <v>385</v>
      </c>
      <c r="M96" s="184"/>
      <c r="N96" s="1416" t="s">
        <v>511</v>
      </c>
      <c r="O96" s="1417"/>
      <c r="P96" s="1418"/>
      <c r="Q96" s="183"/>
      <c r="R96" s="184" t="s">
        <v>512</v>
      </c>
      <c r="S96" s="184"/>
      <c r="T96" s="184"/>
      <c r="U96" s="207" t="s">
        <v>513</v>
      </c>
      <c r="V96" s="184"/>
      <c r="W96" s="184"/>
      <c r="X96" s="207" t="s">
        <v>484</v>
      </c>
      <c r="Y96" s="184"/>
      <c r="Z96" s="1410"/>
      <c r="AA96" s="1410"/>
      <c r="AB96" s="1410"/>
      <c r="AC96" s="1410"/>
      <c r="AD96" s="1410"/>
      <c r="AE96" s="1410"/>
      <c r="AF96" s="1410"/>
      <c r="AG96" s="1410"/>
      <c r="AH96" s="1410"/>
      <c r="AI96" s="1410"/>
      <c r="AJ96" s="1410"/>
      <c r="AK96" s="208" t="s">
        <v>402</v>
      </c>
      <c r="AL96" s="171"/>
      <c r="AM96" s="171"/>
      <c r="AN96" s="171"/>
      <c r="AO96" s="171"/>
      <c r="AP96" s="171"/>
      <c r="AQ96" s="171"/>
      <c r="AR96" s="171"/>
      <c r="AS96" s="171"/>
      <c r="AT96" s="171"/>
      <c r="AU96" s="171"/>
      <c r="AV96" s="171"/>
      <c r="AW96" s="171"/>
      <c r="AX96" s="171"/>
      <c r="AY96" s="171"/>
    </row>
    <row r="97" spans="2:51" s="172" customFormat="1" ht="18.75" customHeight="1" x14ac:dyDescent="0.2">
      <c r="B97" s="1419"/>
      <c r="C97" s="1420"/>
      <c r="D97" s="1421"/>
      <c r="E97" s="1425" t="s">
        <v>514</v>
      </c>
      <c r="F97" s="1426"/>
      <c r="G97" s="1426"/>
      <c r="H97" s="1429"/>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430"/>
      <c r="AJ97" s="1430"/>
      <c r="AK97" s="1431"/>
      <c r="AL97" s="171"/>
      <c r="AM97" s="171"/>
      <c r="AN97" s="171"/>
      <c r="AO97" s="171"/>
      <c r="AP97" s="171"/>
      <c r="AQ97" s="171"/>
      <c r="AR97" s="171"/>
      <c r="AS97" s="171"/>
      <c r="AT97" s="171"/>
      <c r="AU97" s="171"/>
      <c r="AV97" s="171"/>
      <c r="AW97" s="171"/>
      <c r="AX97" s="171"/>
      <c r="AY97" s="171"/>
    </row>
    <row r="98" spans="2:51" s="172" customFormat="1" ht="18.75" customHeight="1" x14ac:dyDescent="0.2">
      <c r="B98" s="1419"/>
      <c r="C98" s="1420"/>
      <c r="D98" s="1421"/>
      <c r="E98" s="1427"/>
      <c r="F98" s="1428"/>
      <c r="G98" s="1428"/>
      <c r="H98" s="1432"/>
      <c r="I98" s="1433"/>
      <c r="J98" s="1433"/>
      <c r="K98" s="1433"/>
      <c r="L98" s="1433"/>
      <c r="M98" s="1433"/>
      <c r="N98" s="1433"/>
      <c r="O98" s="1433"/>
      <c r="P98" s="1433"/>
      <c r="Q98" s="1433"/>
      <c r="R98" s="1433"/>
      <c r="S98" s="1433"/>
      <c r="T98" s="1433"/>
      <c r="U98" s="1433"/>
      <c r="V98" s="1433"/>
      <c r="W98" s="1433"/>
      <c r="X98" s="1433"/>
      <c r="Y98" s="1433"/>
      <c r="Z98" s="1433"/>
      <c r="AA98" s="1433"/>
      <c r="AB98" s="1433"/>
      <c r="AC98" s="1433"/>
      <c r="AD98" s="1433"/>
      <c r="AE98" s="1433"/>
      <c r="AF98" s="1433"/>
      <c r="AG98" s="1433"/>
      <c r="AH98" s="1433"/>
      <c r="AI98" s="1433"/>
      <c r="AJ98" s="1433"/>
      <c r="AK98" s="1434"/>
      <c r="AL98" s="171"/>
      <c r="AM98" s="171"/>
      <c r="AN98" s="171"/>
      <c r="AO98" s="171"/>
      <c r="AP98" s="171"/>
      <c r="AQ98" s="171"/>
      <c r="AR98" s="171"/>
      <c r="AS98" s="171"/>
      <c r="AT98" s="171"/>
      <c r="AU98" s="171"/>
      <c r="AV98" s="171"/>
      <c r="AW98" s="171"/>
      <c r="AX98" s="171"/>
      <c r="AY98" s="171"/>
    </row>
    <row r="99" spans="2:51" s="172" customFormat="1" ht="18" customHeight="1" x14ac:dyDescent="0.2">
      <c r="B99" s="1422"/>
      <c r="C99" s="1423"/>
      <c r="D99" s="1424"/>
      <c r="E99" s="1435" t="s">
        <v>515</v>
      </c>
      <c r="F99" s="1435"/>
      <c r="G99" s="1435"/>
      <c r="H99" s="1435"/>
      <c r="I99" s="1435"/>
      <c r="J99" s="1435"/>
      <c r="K99" s="1435"/>
      <c r="L99" s="1436"/>
      <c r="M99" s="1437"/>
      <c r="N99" s="1437"/>
      <c r="O99" s="1437"/>
      <c r="P99" s="1437"/>
      <c r="Q99" s="1437"/>
      <c r="R99" s="1437"/>
      <c r="S99" s="1437"/>
      <c r="T99" s="1437"/>
      <c r="U99" s="1437"/>
      <c r="V99" s="1437"/>
      <c r="W99" s="1437"/>
      <c r="X99" s="1437"/>
      <c r="Y99" s="1437"/>
      <c r="Z99" s="1437"/>
      <c r="AA99" s="1437"/>
      <c r="AB99" s="1437"/>
      <c r="AC99" s="1437"/>
      <c r="AD99" s="1437"/>
      <c r="AE99" s="1437"/>
      <c r="AF99" s="1437"/>
      <c r="AG99" s="1437"/>
      <c r="AH99" s="1437"/>
      <c r="AI99" s="1437"/>
      <c r="AJ99" s="1437"/>
      <c r="AK99" s="1438"/>
      <c r="AL99" s="171"/>
      <c r="AM99" s="171"/>
      <c r="AN99" s="171"/>
      <c r="AO99" s="171"/>
      <c r="AP99" s="171"/>
      <c r="AQ99" s="171"/>
      <c r="AR99" s="171"/>
      <c r="AS99" s="171"/>
      <c r="AT99" s="171"/>
      <c r="AU99" s="171"/>
      <c r="AV99" s="171"/>
      <c r="AW99" s="171"/>
      <c r="AX99" s="171"/>
      <c r="AY99" s="171"/>
    </row>
    <row r="100" spans="2:51" s="172" customFormat="1" ht="18.75" customHeight="1" x14ac:dyDescent="0.2">
      <c r="B100" s="1406" t="s">
        <v>516</v>
      </c>
      <c r="C100" s="1407"/>
      <c r="D100" s="1407"/>
      <c r="E100" s="200"/>
      <c r="F100" s="1415" t="s">
        <v>386</v>
      </c>
      <c r="G100" s="1415"/>
      <c r="H100" s="180"/>
      <c r="I100" s="180" t="s">
        <v>401</v>
      </c>
      <c r="J100" s="180"/>
      <c r="K100" s="180"/>
      <c r="L100" s="180"/>
      <c r="M100" s="1410"/>
      <c r="N100" s="1410"/>
      <c r="O100" s="1410"/>
      <c r="P100" s="1410"/>
      <c r="Q100" s="1410"/>
      <c r="R100" s="1410"/>
      <c r="S100" s="1410"/>
      <c r="T100" s="1410"/>
      <c r="U100" s="1410"/>
      <c r="V100" s="1410"/>
      <c r="W100" s="1410"/>
      <c r="X100" s="1410"/>
      <c r="Y100" s="1410"/>
      <c r="Z100" s="1410"/>
      <c r="AA100" s="1410"/>
      <c r="AB100" s="1410"/>
      <c r="AC100" s="1410"/>
      <c r="AD100" s="1410"/>
      <c r="AE100" s="1410"/>
      <c r="AF100" s="1410"/>
      <c r="AG100" s="1410"/>
      <c r="AH100" s="1410"/>
      <c r="AI100" s="1410"/>
      <c r="AJ100" s="1410"/>
      <c r="AK100" s="199" t="s">
        <v>402</v>
      </c>
      <c r="AL100" s="171"/>
      <c r="AM100" s="171"/>
      <c r="AN100" s="171"/>
      <c r="AO100" s="171"/>
      <c r="AP100" s="171"/>
      <c r="AQ100" s="171"/>
      <c r="AR100" s="171"/>
      <c r="AS100" s="171"/>
      <c r="AT100" s="171"/>
      <c r="AU100" s="171"/>
      <c r="AV100" s="171"/>
      <c r="AW100" s="171"/>
      <c r="AX100" s="171"/>
    </row>
    <row r="101" spans="2:51" s="172" customFormat="1" ht="18.75" customHeight="1" x14ac:dyDescent="0.2">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row>
    <row r="102" spans="2:51" ht="18.75" customHeight="1" x14ac:dyDescent="0.2"/>
    <row r="103" spans="2:51" ht="18.75" customHeight="1" x14ac:dyDescent="0.2"/>
    <row r="104" spans="2:51" ht="18.75" customHeight="1" x14ac:dyDescent="0.2"/>
    <row r="105" spans="2:51" ht="18.75" customHeight="1" x14ac:dyDescent="0.2"/>
    <row r="106" spans="2:51" ht="18.75" customHeight="1" x14ac:dyDescent="0.2"/>
    <row r="107" spans="2:51" ht="18.75" customHeight="1" x14ac:dyDescent="0.2"/>
    <row r="108" spans="2:51" ht="18.75" customHeight="1" x14ac:dyDescent="0.2"/>
    <row r="109" spans="2:51" ht="18.75" customHeight="1" x14ac:dyDescent="0.2"/>
    <row r="110" spans="2:51" ht="18.75" customHeight="1" x14ac:dyDescent="0.2"/>
    <row r="111" spans="2:51" ht="18.75" customHeight="1" x14ac:dyDescent="0.2"/>
    <row r="112" spans="2:51" ht="18.75" customHeight="1" x14ac:dyDescent="0.2"/>
    <row r="113" ht="18.75" customHeight="1" x14ac:dyDescent="0.2"/>
    <row r="114" ht="18.75" customHeight="1" x14ac:dyDescent="0.2"/>
    <row r="115" ht="18.75" customHeight="1" x14ac:dyDescent="0.2"/>
    <row r="116" ht="18.75" customHeight="1" x14ac:dyDescent="0.2"/>
    <row r="117" ht="18.75" customHeight="1" x14ac:dyDescent="0.2"/>
    <row r="118" ht="18.75" customHeight="1" x14ac:dyDescent="0.2"/>
    <row r="119" ht="18.75" customHeight="1" x14ac:dyDescent="0.2"/>
    <row r="120" ht="18.75" customHeight="1" x14ac:dyDescent="0.2"/>
    <row r="121" ht="18.75" customHeight="1" x14ac:dyDescent="0.2"/>
    <row r="122" ht="18.75" customHeight="1" x14ac:dyDescent="0.2"/>
    <row r="123" ht="18.75" customHeight="1" x14ac:dyDescent="0.2"/>
    <row r="124" ht="18.75" customHeight="1" x14ac:dyDescent="0.2"/>
    <row r="125" ht="18.75" customHeight="1" x14ac:dyDescent="0.2"/>
    <row r="126" ht="18.75" customHeight="1" x14ac:dyDescent="0.2"/>
    <row r="127" ht="18.75" customHeight="1" x14ac:dyDescent="0.2"/>
    <row r="128" ht="18.75" customHeight="1" x14ac:dyDescent="0.2"/>
    <row r="129" ht="18.75" customHeight="1" x14ac:dyDescent="0.2"/>
    <row r="130" ht="18.75" customHeight="1" x14ac:dyDescent="0.2"/>
    <row r="131" ht="18.75" customHeight="1" x14ac:dyDescent="0.2"/>
    <row r="132" ht="18.75" customHeight="1" x14ac:dyDescent="0.2"/>
    <row r="133" ht="18.75" customHeight="1" x14ac:dyDescent="0.2"/>
    <row r="134" ht="18.75" customHeight="1" x14ac:dyDescent="0.2"/>
    <row r="135" ht="18.75" customHeight="1" x14ac:dyDescent="0.2"/>
    <row r="136" ht="18.75" customHeight="1" x14ac:dyDescent="0.2"/>
    <row r="137" ht="18.75" customHeight="1" x14ac:dyDescent="0.2"/>
    <row r="138" ht="18.75" customHeight="1" x14ac:dyDescent="0.2"/>
    <row r="139" ht="18.75" customHeight="1" x14ac:dyDescent="0.2"/>
    <row r="140" ht="18.75" customHeight="1" x14ac:dyDescent="0.2"/>
    <row r="141" ht="18.75" customHeight="1" x14ac:dyDescent="0.2"/>
    <row r="142" ht="18.75" customHeight="1" x14ac:dyDescent="0.2"/>
    <row r="143" ht="18.75" customHeight="1" x14ac:dyDescent="0.2"/>
    <row r="144" ht="18.75" customHeight="1" x14ac:dyDescent="0.2"/>
    <row r="145" ht="18.75" customHeight="1" x14ac:dyDescent="0.2"/>
    <row r="146" ht="18.75" customHeight="1" x14ac:dyDescent="0.2"/>
    <row r="147" ht="18.75" customHeight="1" x14ac:dyDescent="0.2"/>
    <row r="148" ht="18.75" customHeight="1" x14ac:dyDescent="0.2"/>
    <row r="149" ht="18.75" customHeight="1" x14ac:dyDescent="0.2"/>
    <row r="150" ht="18.75" customHeight="1" x14ac:dyDescent="0.2"/>
    <row r="151" ht="18.75" customHeight="1" x14ac:dyDescent="0.2"/>
    <row r="152" ht="18.75" customHeight="1" x14ac:dyDescent="0.2"/>
    <row r="153" ht="18.75" customHeight="1" x14ac:dyDescent="0.2"/>
    <row r="154" ht="18.75" customHeight="1" x14ac:dyDescent="0.2"/>
    <row r="155" ht="18.75" customHeight="1" x14ac:dyDescent="0.2"/>
    <row r="156" ht="18.75" customHeight="1" x14ac:dyDescent="0.2"/>
    <row r="157" ht="18.75" customHeight="1" x14ac:dyDescent="0.2"/>
    <row r="158" ht="18.75" customHeight="1" x14ac:dyDescent="0.2"/>
    <row r="159" ht="18.75" customHeight="1" x14ac:dyDescent="0.2"/>
    <row r="160" ht="18.75" customHeight="1" x14ac:dyDescent="0.2"/>
    <row r="161" ht="18.75" customHeight="1" x14ac:dyDescent="0.2"/>
    <row r="162" ht="18.75" customHeight="1" x14ac:dyDescent="0.2"/>
    <row r="163" ht="18.75" customHeight="1" x14ac:dyDescent="0.2"/>
    <row r="164" ht="18.75" customHeight="1" x14ac:dyDescent="0.2"/>
    <row r="165" ht="18.75" customHeight="1" x14ac:dyDescent="0.2"/>
    <row r="166" ht="18.75" customHeight="1" x14ac:dyDescent="0.2"/>
    <row r="167" ht="18.75" customHeight="1" x14ac:dyDescent="0.2"/>
    <row r="168" ht="18.75" customHeight="1" x14ac:dyDescent="0.2"/>
    <row r="169" ht="18.75" customHeight="1" x14ac:dyDescent="0.2"/>
    <row r="170" ht="18.75" customHeight="1" x14ac:dyDescent="0.2"/>
    <row r="171" ht="18.75" customHeight="1" x14ac:dyDescent="0.2"/>
    <row r="172" ht="18.75" customHeight="1" x14ac:dyDescent="0.2"/>
    <row r="173" ht="18.75" customHeight="1" x14ac:dyDescent="0.2"/>
    <row r="174" ht="18.75" customHeight="1" x14ac:dyDescent="0.2"/>
    <row r="175" ht="18.75" customHeight="1" x14ac:dyDescent="0.2"/>
    <row r="176" ht="18.75" customHeight="1" x14ac:dyDescent="0.2"/>
    <row r="177" ht="18.75" customHeight="1" x14ac:dyDescent="0.2"/>
    <row r="178" ht="18.75" customHeight="1" x14ac:dyDescent="0.2"/>
    <row r="179" ht="18.75" customHeight="1" x14ac:dyDescent="0.2"/>
    <row r="180" ht="18.75" customHeight="1" x14ac:dyDescent="0.2"/>
    <row r="181" ht="18.75" customHeight="1" x14ac:dyDescent="0.2"/>
    <row r="182" ht="18.75" customHeight="1" x14ac:dyDescent="0.2"/>
    <row r="183" ht="18.75" customHeight="1" x14ac:dyDescent="0.2"/>
    <row r="184" ht="18.75" customHeight="1" x14ac:dyDescent="0.2"/>
    <row r="185" ht="18.75" customHeight="1" x14ac:dyDescent="0.2"/>
    <row r="186" ht="18.75" customHeight="1" x14ac:dyDescent="0.2"/>
    <row r="187" ht="18.75" customHeight="1" x14ac:dyDescent="0.2"/>
    <row r="188" ht="18.75" customHeight="1" x14ac:dyDescent="0.2"/>
    <row r="189" ht="18.75" customHeight="1" x14ac:dyDescent="0.2"/>
    <row r="190" ht="18.75" customHeight="1" x14ac:dyDescent="0.2"/>
    <row r="191" ht="18.75" customHeight="1" x14ac:dyDescent="0.2"/>
    <row r="192" ht="18.75" customHeight="1" x14ac:dyDescent="0.2"/>
    <row r="193" ht="18.75" customHeight="1" x14ac:dyDescent="0.2"/>
    <row r="194" ht="18.75" customHeight="1" x14ac:dyDescent="0.2"/>
    <row r="195" ht="18.75" customHeight="1" x14ac:dyDescent="0.2"/>
    <row r="196" ht="18.75" customHeight="1" x14ac:dyDescent="0.2"/>
    <row r="197" ht="18.75" customHeight="1" x14ac:dyDescent="0.2"/>
    <row r="198" ht="18.75" customHeight="1" x14ac:dyDescent="0.2"/>
    <row r="199" ht="18.75" customHeight="1" x14ac:dyDescent="0.2"/>
    <row r="200" ht="18.75" customHeight="1" x14ac:dyDescent="0.2"/>
    <row r="201" ht="18.75" customHeight="1" x14ac:dyDescent="0.2"/>
    <row r="202" ht="18.75" customHeight="1" x14ac:dyDescent="0.2"/>
    <row r="203" ht="18.75" customHeight="1" x14ac:dyDescent="0.2"/>
    <row r="204" ht="18.75" customHeight="1" x14ac:dyDescent="0.2"/>
    <row r="205" ht="18.75" customHeight="1" x14ac:dyDescent="0.2"/>
    <row r="206" ht="18.75" customHeight="1" x14ac:dyDescent="0.2"/>
    <row r="207" ht="18.75" customHeight="1" x14ac:dyDescent="0.2"/>
    <row r="208" ht="18.75" customHeight="1" x14ac:dyDescent="0.2"/>
    <row r="209" ht="18.75" customHeight="1" x14ac:dyDescent="0.2"/>
    <row r="210" ht="18.75" customHeight="1" x14ac:dyDescent="0.2"/>
    <row r="211" ht="18.75" customHeight="1" x14ac:dyDescent="0.2"/>
    <row r="212" ht="18.75" customHeight="1" x14ac:dyDescent="0.2"/>
    <row r="213" ht="18.75" customHeight="1" x14ac:dyDescent="0.2"/>
    <row r="214" ht="18.75" customHeight="1" x14ac:dyDescent="0.2"/>
    <row r="215" ht="18.75" customHeight="1" x14ac:dyDescent="0.2"/>
    <row r="216" ht="18.75" customHeight="1" x14ac:dyDescent="0.2"/>
    <row r="217" ht="18.75" customHeight="1" x14ac:dyDescent="0.2"/>
    <row r="218" ht="18.75" customHeight="1" x14ac:dyDescent="0.2"/>
    <row r="219" ht="18.75" customHeight="1" x14ac:dyDescent="0.2"/>
    <row r="220" ht="18.75" customHeight="1" x14ac:dyDescent="0.2"/>
    <row r="221" ht="18.75" customHeight="1" x14ac:dyDescent="0.2"/>
    <row r="222" ht="18.75" customHeight="1" x14ac:dyDescent="0.2"/>
    <row r="223" ht="18.75" customHeight="1" x14ac:dyDescent="0.2"/>
    <row r="224" ht="18.75" customHeight="1" x14ac:dyDescent="0.2"/>
    <row r="225" ht="18.75" customHeight="1" x14ac:dyDescent="0.2"/>
    <row r="226" ht="18.75" customHeight="1" x14ac:dyDescent="0.2"/>
    <row r="227" ht="18.75" customHeight="1" x14ac:dyDescent="0.2"/>
    <row r="228" ht="18.75" customHeight="1" x14ac:dyDescent="0.2"/>
    <row r="229" ht="18.75" customHeight="1" x14ac:dyDescent="0.2"/>
    <row r="230" ht="18.75" customHeight="1" x14ac:dyDescent="0.2"/>
    <row r="231" ht="18.75" customHeight="1" x14ac:dyDescent="0.2"/>
    <row r="232" ht="18.75" customHeight="1" x14ac:dyDescent="0.2"/>
    <row r="233" ht="18.75" customHeight="1" x14ac:dyDescent="0.2"/>
    <row r="234" ht="18.75" customHeight="1" x14ac:dyDescent="0.2"/>
    <row r="235" ht="18.75" customHeight="1" x14ac:dyDescent="0.2"/>
    <row r="236" ht="18.75" customHeight="1" x14ac:dyDescent="0.2"/>
    <row r="237" ht="18.75" customHeight="1" x14ac:dyDescent="0.2"/>
    <row r="238" ht="18.75" customHeight="1" x14ac:dyDescent="0.2"/>
    <row r="239" ht="18.75" customHeight="1" x14ac:dyDescent="0.2"/>
    <row r="240" ht="18.75" customHeight="1" x14ac:dyDescent="0.2"/>
    <row r="241" ht="18.75" customHeight="1" x14ac:dyDescent="0.2"/>
    <row r="242" ht="18.75" customHeight="1" x14ac:dyDescent="0.2"/>
    <row r="243" ht="18.75" customHeight="1" x14ac:dyDescent="0.2"/>
    <row r="244" ht="18.75" customHeight="1" x14ac:dyDescent="0.2"/>
    <row r="245" ht="18.75" customHeight="1" x14ac:dyDescent="0.2"/>
    <row r="246" ht="18.75" customHeight="1" x14ac:dyDescent="0.2"/>
    <row r="247" ht="18.75" customHeight="1" x14ac:dyDescent="0.2"/>
    <row r="248" ht="18.75" customHeight="1" x14ac:dyDescent="0.2"/>
    <row r="249" ht="18.75" customHeight="1" x14ac:dyDescent="0.2"/>
    <row r="250" ht="18.75" customHeight="1" x14ac:dyDescent="0.2"/>
    <row r="251" ht="18.75" customHeight="1" x14ac:dyDescent="0.2"/>
    <row r="252" ht="18.75" customHeight="1" x14ac:dyDescent="0.2"/>
    <row r="253" ht="18.75" customHeight="1" x14ac:dyDescent="0.2"/>
    <row r="254" ht="18.75" customHeight="1" x14ac:dyDescent="0.2"/>
    <row r="255" ht="18.75" customHeight="1" x14ac:dyDescent="0.2"/>
    <row r="256" ht="18.75" customHeight="1" x14ac:dyDescent="0.2"/>
    <row r="257" ht="18.75" customHeight="1" x14ac:dyDescent="0.2"/>
    <row r="258" ht="18.75" customHeight="1" x14ac:dyDescent="0.2"/>
    <row r="259" ht="18.75" customHeight="1" x14ac:dyDescent="0.2"/>
    <row r="260" ht="18.75" customHeight="1" x14ac:dyDescent="0.2"/>
    <row r="261" ht="18.75" customHeight="1" x14ac:dyDescent="0.2"/>
    <row r="262" ht="18.75" customHeight="1" x14ac:dyDescent="0.2"/>
    <row r="263" ht="18.75" customHeight="1" x14ac:dyDescent="0.2"/>
    <row r="264" ht="18.75" customHeight="1" x14ac:dyDescent="0.2"/>
    <row r="265" ht="18.75" customHeight="1" x14ac:dyDescent="0.2"/>
    <row r="266" ht="18.75" customHeight="1" x14ac:dyDescent="0.2"/>
    <row r="267" ht="18.75" customHeight="1" x14ac:dyDescent="0.2"/>
    <row r="268" ht="18.75" customHeight="1" x14ac:dyDescent="0.2"/>
    <row r="269" ht="18.75" customHeight="1" x14ac:dyDescent="0.2"/>
    <row r="270" ht="18.75" customHeight="1" x14ac:dyDescent="0.2"/>
    <row r="271" ht="18.75" customHeight="1" x14ac:dyDescent="0.2"/>
    <row r="272" ht="18.75" customHeight="1" x14ac:dyDescent="0.2"/>
    <row r="273" ht="18.75" customHeight="1" x14ac:dyDescent="0.2"/>
    <row r="274" ht="18.75" customHeight="1" x14ac:dyDescent="0.2"/>
    <row r="275" ht="18.75" customHeight="1" x14ac:dyDescent="0.2"/>
    <row r="276" ht="18.75" customHeight="1" x14ac:dyDescent="0.2"/>
    <row r="277" ht="18.75" customHeight="1" x14ac:dyDescent="0.2"/>
    <row r="278" ht="18.75" customHeight="1" x14ac:dyDescent="0.2"/>
    <row r="279" ht="18.75" customHeight="1" x14ac:dyDescent="0.2"/>
    <row r="280" ht="18.75" customHeight="1" x14ac:dyDescent="0.2"/>
    <row r="281" ht="18.75" customHeight="1" x14ac:dyDescent="0.2"/>
    <row r="282" ht="18.75" customHeight="1" x14ac:dyDescent="0.2"/>
    <row r="283" ht="18.75" customHeight="1" x14ac:dyDescent="0.2"/>
    <row r="284" ht="18.75" customHeight="1" x14ac:dyDescent="0.2"/>
    <row r="285" ht="18.75" customHeight="1" x14ac:dyDescent="0.2"/>
    <row r="286" ht="18.75" customHeight="1" x14ac:dyDescent="0.2"/>
    <row r="287" ht="18.75" customHeight="1" x14ac:dyDescent="0.2"/>
    <row r="288" ht="18.75" customHeight="1" x14ac:dyDescent="0.2"/>
    <row r="289" ht="18.75" customHeight="1" x14ac:dyDescent="0.2"/>
    <row r="290" ht="18.75" customHeight="1" x14ac:dyDescent="0.2"/>
    <row r="291" ht="18.75" customHeight="1" x14ac:dyDescent="0.2"/>
    <row r="292" ht="18.75" customHeight="1" x14ac:dyDescent="0.2"/>
    <row r="293" ht="18.75" customHeight="1" x14ac:dyDescent="0.2"/>
    <row r="294" ht="18.75" customHeight="1" x14ac:dyDescent="0.2"/>
    <row r="295" ht="18.75" customHeight="1" x14ac:dyDescent="0.2"/>
    <row r="296" ht="18.75" customHeight="1" x14ac:dyDescent="0.2"/>
    <row r="297" ht="18.75" customHeight="1" x14ac:dyDescent="0.2"/>
    <row r="298" ht="18.75" customHeight="1" x14ac:dyDescent="0.2"/>
  </sheetData>
  <mergeCells count="156">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 ref="B16:F17"/>
    <mergeCell ref="AB16:AD17"/>
    <mergeCell ref="M17:N17"/>
    <mergeCell ref="AI17:AJ17"/>
    <mergeCell ref="B20:AJ20"/>
    <mergeCell ref="B21:AK21"/>
    <mergeCell ref="B13:D13"/>
    <mergeCell ref="E13:AK13"/>
    <mergeCell ref="B14:D14"/>
    <mergeCell ref="E14:AK14"/>
    <mergeCell ref="B15:E15"/>
    <mergeCell ref="N15:AJ15"/>
    <mergeCell ref="AB64:AD64"/>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B50:AK52"/>
    <mergeCell ref="B53:O53"/>
    <mergeCell ref="B56:AJ56"/>
    <mergeCell ref="B58:L58"/>
    <mergeCell ref="B59:F61"/>
    <mergeCell ref="G59:AK61"/>
    <mergeCell ref="C37:AK39"/>
    <mergeCell ref="C40:AK40"/>
    <mergeCell ref="C41:AK43"/>
    <mergeCell ref="C44:AK44"/>
    <mergeCell ref="C45:AK47"/>
    <mergeCell ref="B48:AK48"/>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B71:AJ71"/>
    <mergeCell ref="B73:E73"/>
    <mergeCell ref="Y73:AJ73"/>
    <mergeCell ref="B74:E74"/>
    <mergeCell ref="B75:E75"/>
    <mergeCell ref="F75:G75"/>
    <mergeCell ref="H75:Q75"/>
    <mergeCell ref="R75:S75"/>
    <mergeCell ref="T75:W75"/>
    <mergeCell ref="X75:Y75"/>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Q84:S84"/>
    <mergeCell ref="T84:W84"/>
    <mergeCell ref="X84:AA84"/>
    <mergeCell ref="AB84:AK84"/>
    <mergeCell ref="B86:G87"/>
    <mergeCell ref="H86:AK87"/>
    <mergeCell ref="B88:G89"/>
    <mergeCell ref="H88:AK89"/>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s>
  <phoneticPr fontId="15"/>
  <pageMargins left="0.43307086614173229" right="0.43307086614173229" top="0.55118110236220474" bottom="0.55118110236220474" header="0.31496062992125984" footer="0.31496062992125984"/>
  <pageSetup paperSize="9" scale="76"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17</xdr:col>
                    <xdr:colOff>7620</xdr:colOff>
                    <xdr:row>2</xdr:row>
                    <xdr:rowOff>83820</xdr:rowOff>
                  </from>
                  <to>
                    <xdr:col>18</xdr:col>
                    <xdr:colOff>38100</xdr:colOff>
                    <xdr:row>4</xdr:row>
                    <xdr:rowOff>38100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19</xdr:col>
                    <xdr:colOff>175260</xdr:colOff>
                    <xdr:row>2</xdr:row>
                    <xdr:rowOff>83820</xdr:rowOff>
                  </from>
                  <to>
                    <xdr:col>21</xdr:col>
                    <xdr:colOff>22860</xdr:colOff>
                    <xdr:row>4</xdr:row>
                    <xdr:rowOff>38100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7620</xdr:colOff>
                    <xdr:row>14</xdr:row>
                    <xdr:rowOff>7620</xdr:rowOff>
                  </from>
                  <to>
                    <xdr:col>6</xdr:col>
                    <xdr:colOff>38100</xdr:colOff>
                    <xdr:row>15</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8</xdr:col>
                    <xdr:colOff>0</xdr:colOff>
                    <xdr:row>14</xdr:row>
                    <xdr:rowOff>0</xdr:rowOff>
                  </from>
                  <to>
                    <xdr:col>9</xdr:col>
                    <xdr:colOff>30480</xdr:colOff>
                    <xdr:row>14</xdr:row>
                    <xdr:rowOff>182880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18</xdr:col>
                    <xdr:colOff>0</xdr:colOff>
                    <xdr:row>21</xdr:row>
                    <xdr:rowOff>7620</xdr:rowOff>
                  </from>
                  <to>
                    <xdr:col>19</xdr:col>
                    <xdr:colOff>30480</xdr:colOff>
                    <xdr:row>22</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18</xdr:col>
                    <xdr:colOff>0</xdr:colOff>
                    <xdr:row>48</xdr:row>
                    <xdr:rowOff>7620</xdr:rowOff>
                  </from>
                  <to>
                    <xdr:col>19</xdr:col>
                    <xdr:colOff>30480</xdr:colOff>
                    <xdr:row>49</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12</xdr:col>
                    <xdr:colOff>0</xdr:colOff>
                    <xdr:row>57</xdr:row>
                    <xdr:rowOff>0</xdr:rowOff>
                  </from>
                  <to>
                    <xdr:col>13</xdr:col>
                    <xdr:colOff>30480</xdr:colOff>
                    <xdr:row>57</xdr:row>
                    <xdr:rowOff>182880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20</xdr:col>
                    <xdr:colOff>0</xdr:colOff>
                    <xdr:row>57</xdr:row>
                    <xdr:rowOff>0</xdr:rowOff>
                  </from>
                  <to>
                    <xdr:col>21</xdr:col>
                    <xdr:colOff>30480</xdr:colOff>
                    <xdr:row>57</xdr:row>
                    <xdr:rowOff>182880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8</xdr:col>
                    <xdr:colOff>0</xdr:colOff>
                    <xdr:row>71</xdr:row>
                    <xdr:rowOff>0</xdr:rowOff>
                  </from>
                  <to>
                    <xdr:col>9</xdr:col>
                    <xdr:colOff>30480</xdr:colOff>
                    <xdr:row>71</xdr:row>
                    <xdr:rowOff>182880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15</xdr:col>
                    <xdr:colOff>0</xdr:colOff>
                    <xdr:row>71</xdr:row>
                    <xdr:rowOff>0</xdr:rowOff>
                  </from>
                  <to>
                    <xdr:col>16</xdr:col>
                    <xdr:colOff>30480</xdr:colOff>
                    <xdr:row>71</xdr:row>
                    <xdr:rowOff>182880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5</xdr:col>
                    <xdr:colOff>0</xdr:colOff>
                    <xdr:row>72</xdr:row>
                    <xdr:rowOff>0</xdr:rowOff>
                  </from>
                  <to>
                    <xdr:col>6</xdr:col>
                    <xdr:colOff>30480</xdr:colOff>
                    <xdr:row>72</xdr:row>
                    <xdr:rowOff>182880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5</xdr:col>
                    <xdr:colOff>0</xdr:colOff>
                    <xdr:row>73</xdr:row>
                    <xdr:rowOff>0</xdr:rowOff>
                  </from>
                  <to>
                    <xdr:col>6</xdr:col>
                    <xdr:colOff>30480</xdr:colOff>
                    <xdr:row>73</xdr:row>
                    <xdr:rowOff>182880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8</xdr:col>
                    <xdr:colOff>0</xdr:colOff>
                    <xdr:row>72</xdr:row>
                    <xdr:rowOff>0</xdr:rowOff>
                  </from>
                  <to>
                    <xdr:col>9</xdr:col>
                    <xdr:colOff>30480</xdr:colOff>
                    <xdr:row>72</xdr:row>
                    <xdr:rowOff>182880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8</xdr:col>
                    <xdr:colOff>0</xdr:colOff>
                    <xdr:row>73</xdr:row>
                    <xdr:rowOff>0</xdr:rowOff>
                  </from>
                  <to>
                    <xdr:col>9</xdr:col>
                    <xdr:colOff>30480</xdr:colOff>
                    <xdr:row>73</xdr:row>
                    <xdr:rowOff>182880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14</xdr:col>
                    <xdr:colOff>0</xdr:colOff>
                    <xdr:row>73</xdr:row>
                    <xdr:rowOff>0</xdr:rowOff>
                  </from>
                  <to>
                    <xdr:col>15</xdr:col>
                    <xdr:colOff>30480</xdr:colOff>
                    <xdr:row>73</xdr:row>
                    <xdr:rowOff>182880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12</xdr:col>
                    <xdr:colOff>0</xdr:colOff>
                    <xdr:row>72</xdr:row>
                    <xdr:rowOff>0</xdr:rowOff>
                  </from>
                  <to>
                    <xdr:col>13</xdr:col>
                    <xdr:colOff>30480</xdr:colOff>
                    <xdr:row>72</xdr:row>
                    <xdr:rowOff>182880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16</xdr:col>
                    <xdr:colOff>0</xdr:colOff>
                    <xdr:row>72</xdr:row>
                    <xdr:rowOff>0</xdr:rowOff>
                  </from>
                  <to>
                    <xdr:col>17</xdr:col>
                    <xdr:colOff>30480</xdr:colOff>
                    <xdr:row>72</xdr:row>
                    <xdr:rowOff>182880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15</xdr:col>
                    <xdr:colOff>0</xdr:colOff>
                    <xdr:row>79</xdr:row>
                    <xdr:rowOff>0</xdr:rowOff>
                  </from>
                  <to>
                    <xdr:col>16</xdr:col>
                    <xdr:colOff>30480</xdr:colOff>
                    <xdr:row>79</xdr:row>
                    <xdr:rowOff>182880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4</xdr:col>
                    <xdr:colOff>0</xdr:colOff>
                    <xdr:row>80</xdr:row>
                    <xdr:rowOff>0</xdr:rowOff>
                  </from>
                  <to>
                    <xdr:col>5</xdr:col>
                    <xdr:colOff>30480</xdr:colOff>
                    <xdr:row>80</xdr:row>
                    <xdr:rowOff>182880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7</xdr:col>
                    <xdr:colOff>0</xdr:colOff>
                    <xdr:row>80</xdr:row>
                    <xdr:rowOff>0</xdr:rowOff>
                  </from>
                  <to>
                    <xdr:col>8</xdr:col>
                    <xdr:colOff>30480</xdr:colOff>
                    <xdr:row>80</xdr:row>
                    <xdr:rowOff>182880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17</xdr:col>
                    <xdr:colOff>0</xdr:colOff>
                    <xdr:row>80</xdr:row>
                    <xdr:rowOff>0</xdr:rowOff>
                  </from>
                  <to>
                    <xdr:col>18</xdr:col>
                    <xdr:colOff>30480</xdr:colOff>
                    <xdr:row>80</xdr:row>
                    <xdr:rowOff>182880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24</xdr:col>
                    <xdr:colOff>0</xdr:colOff>
                    <xdr:row>80</xdr:row>
                    <xdr:rowOff>0</xdr:rowOff>
                  </from>
                  <to>
                    <xdr:col>25</xdr:col>
                    <xdr:colOff>30480</xdr:colOff>
                    <xdr:row>80</xdr:row>
                    <xdr:rowOff>182880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11</xdr:col>
                    <xdr:colOff>0</xdr:colOff>
                    <xdr:row>91</xdr:row>
                    <xdr:rowOff>0</xdr:rowOff>
                  </from>
                  <to>
                    <xdr:col>12</xdr:col>
                    <xdr:colOff>30480</xdr:colOff>
                    <xdr:row>91</xdr:row>
                    <xdr:rowOff>182880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14</xdr:col>
                    <xdr:colOff>0</xdr:colOff>
                    <xdr:row>91</xdr:row>
                    <xdr:rowOff>0</xdr:rowOff>
                  </from>
                  <to>
                    <xdr:col>15</xdr:col>
                    <xdr:colOff>30480</xdr:colOff>
                    <xdr:row>91</xdr:row>
                    <xdr:rowOff>182880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32</xdr:col>
                    <xdr:colOff>0</xdr:colOff>
                    <xdr:row>92</xdr:row>
                    <xdr:rowOff>0</xdr:rowOff>
                  </from>
                  <to>
                    <xdr:col>33</xdr:col>
                    <xdr:colOff>30480</xdr:colOff>
                    <xdr:row>92</xdr:row>
                    <xdr:rowOff>182880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34</xdr:col>
                    <xdr:colOff>0</xdr:colOff>
                    <xdr:row>92</xdr:row>
                    <xdr:rowOff>0</xdr:rowOff>
                  </from>
                  <to>
                    <xdr:col>35</xdr:col>
                    <xdr:colOff>30480</xdr:colOff>
                    <xdr:row>92</xdr:row>
                    <xdr:rowOff>182880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32</xdr:col>
                    <xdr:colOff>0</xdr:colOff>
                    <xdr:row>93</xdr:row>
                    <xdr:rowOff>0</xdr:rowOff>
                  </from>
                  <to>
                    <xdr:col>33</xdr:col>
                    <xdr:colOff>30480</xdr:colOff>
                    <xdr:row>93</xdr:row>
                    <xdr:rowOff>182880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34</xdr:col>
                    <xdr:colOff>0</xdr:colOff>
                    <xdr:row>93</xdr:row>
                    <xdr:rowOff>0</xdr:rowOff>
                  </from>
                  <to>
                    <xdr:col>35</xdr:col>
                    <xdr:colOff>30480</xdr:colOff>
                    <xdr:row>93</xdr:row>
                    <xdr:rowOff>182880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32</xdr:col>
                    <xdr:colOff>0</xdr:colOff>
                    <xdr:row>94</xdr:row>
                    <xdr:rowOff>0</xdr:rowOff>
                  </from>
                  <to>
                    <xdr:col>33</xdr:col>
                    <xdr:colOff>30480</xdr:colOff>
                    <xdr:row>94</xdr:row>
                    <xdr:rowOff>182880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34</xdr:col>
                    <xdr:colOff>0</xdr:colOff>
                    <xdr:row>94</xdr:row>
                    <xdr:rowOff>0</xdr:rowOff>
                  </from>
                  <to>
                    <xdr:col>35</xdr:col>
                    <xdr:colOff>30480</xdr:colOff>
                    <xdr:row>94</xdr:row>
                    <xdr:rowOff>182880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7</xdr:col>
                    <xdr:colOff>0</xdr:colOff>
                    <xdr:row>95</xdr:row>
                    <xdr:rowOff>0</xdr:rowOff>
                  </from>
                  <to>
                    <xdr:col>8</xdr:col>
                    <xdr:colOff>30480</xdr:colOff>
                    <xdr:row>95</xdr:row>
                    <xdr:rowOff>182880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10</xdr:col>
                    <xdr:colOff>0</xdr:colOff>
                    <xdr:row>95</xdr:row>
                    <xdr:rowOff>0</xdr:rowOff>
                  </from>
                  <to>
                    <xdr:col>11</xdr:col>
                    <xdr:colOff>30480</xdr:colOff>
                    <xdr:row>95</xdr:row>
                    <xdr:rowOff>182880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16</xdr:col>
                    <xdr:colOff>0</xdr:colOff>
                    <xdr:row>95</xdr:row>
                    <xdr:rowOff>0</xdr:rowOff>
                  </from>
                  <to>
                    <xdr:col>17</xdr:col>
                    <xdr:colOff>30480</xdr:colOff>
                    <xdr:row>95</xdr:row>
                    <xdr:rowOff>182880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19</xdr:col>
                    <xdr:colOff>0</xdr:colOff>
                    <xdr:row>95</xdr:row>
                    <xdr:rowOff>0</xdr:rowOff>
                  </from>
                  <to>
                    <xdr:col>20</xdr:col>
                    <xdr:colOff>30480</xdr:colOff>
                    <xdr:row>95</xdr:row>
                    <xdr:rowOff>182880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22</xdr:col>
                    <xdr:colOff>0</xdr:colOff>
                    <xdr:row>95</xdr:row>
                    <xdr:rowOff>0</xdr:rowOff>
                  </from>
                  <to>
                    <xdr:col>23</xdr:col>
                    <xdr:colOff>30480</xdr:colOff>
                    <xdr:row>95</xdr:row>
                    <xdr:rowOff>182880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4</xdr:col>
                    <xdr:colOff>7620</xdr:colOff>
                    <xdr:row>99</xdr:row>
                    <xdr:rowOff>7620</xdr:rowOff>
                  </from>
                  <to>
                    <xdr:col>5</xdr:col>
                    <xdr:colOff>38100</xdr:colOff>
                    <xdr:row>100</xdr:row>
                    <xdr:rowOff>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7</xdr:col>
                    <xdr:colOff>0</xdr:colOff>
                    <xdr:row>99</xdr:row>
                    <xdr:rowOff>0</xdr:rowOff>
                  </from>
                  <to>
                    <xdr:col>8</xdr:col>
                    <xdr:colOff>30480</xdr:colOff>
                    <xdr:row>99</xdr:row>
                    <xdr:rowOff>182880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15</xdr:col>
                    <xdr:colOff>0</xdr:colOff>
                    <xdr:row>90</xdr:row>
                    <xdr:rowOff>0</xdr:rowOff>
                  </from>
                  <to>
                    <xdr:col>16</xdr:col>
                    <xdr:colOff>30480</xdr:colOff>
                    <xdr:row>90</xdr:row>
                    <xdr:rowOff>182880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16</xdr:col>
                    <xdr:colOff>7620</xdr:colOff>
                    <xdr:row>51</xdr:row>
                    <xdr:rowOff>175260</xdr:rowOff>
                  </from>
                  <to>
                    <xdr:col>17</xdr:col>
                    <xdr:colOff>38100</xdr:colOff>
                    <xdr:row>53</xdr:row>
                    <xdr:rowOff>22860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30</xdr:col>
                    <xdr:colOff>0</xdr:colOff>
                    <xdr:row>15</xdr:row>
                    <xdr:rowOff>7620</xdr:rowOff>
                  </from>
                  <to>
                    <xdr:col>31</xdr:col>
                    <xdr:colOff>30480</xdr:colOff>
                    <xdr:row>16</xdr:row>
                    <xdr:rowOff>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33</xdr:col>
                    <xdr:colOff>0</xdr:colOff>
                    <xdr:row>15</xdr:row>
                    <xdr:rowOff>0</xdr:rowOff>
                  </from>
                  <to>
                    <xdr:col>34</xdr:col>
                    <xdr:colOff>30480</xdr:colOff>
                    <xdr:row>15</xdr:row>
                    <xdr:rowOff>182880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30</xdr:col>
                    <xdr:colOff>0</xdr:colOff>
                    <xdr:row>16</xdr:row>
                    <xdr:rowOff>0</xdr:rowOff>
                  </from>
                  <to>
                    <xdr:col>31</xdr:col>
                    <xdr:colOff>30480</xdr:colOff>
                    <xdr:row>16</xdr:row>
                    <xdr:rowOff>182880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9</xdr:col>
                    <xdr:colOff>0</xdr:colOff>
                    <xdr:row>16</xdr:row>
                    <xdr:rowOff>0</xdr:rowOff>
                  </from>
                  <to>
                    <xdr:col>10</xdr:col>
                    <xdr:colOff>30480</xdr:colOff>
                    <xdr:row>16</xdr:row>
                    <xdr:rowOff>182880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15</xdr:col>
                    <xdr:colOff>0</xdr:colOff>
                    <xdr:row>16</xdr:row>
                    <xdr:rowOff>0</xdr:rowOff>
                  </from>
                  <to>
                    <xdr:col>16</xdr:col>
                    <xdr:colOff>30480</xdr:colOff>
                    <xdr:row>16</xdr:row>
                    <xdr:rowOff>182880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6</xdr:col>
                    <xdr:colOff>0</xdr:colOff>
                    <xdr:row>15</xdr:row>
                    <xdr:rowOff>0</xdr:rowOff>
                  </from>
                  <to>
                    <xdr:col>7</xdr:col>
                    <xdr:colOff>30480</xdr:colOff>
                    <xdr:row>15</xdr:row>
                    <xdr:rowOff>182880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9</xdr:col>
                    <xdr:colOff>0</xdr:colOff>
                    <xdr:row>15</xdr:row>
                    <xdr:rowOff>0</xdr:rowOff>
                  </from>
                  <to>
                    <xdr:col>10</xdr:col>
                    <xdr:colOff>30480</xdr:colOff>
                    <xdr:row>15</xdr:row>
                    <xdr:rowOff>182880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16</xdr:col>
                    <xdr:colOff>22860</xdr:colOff>
                    <xdr:row>15</xdr:row>
                    <xdr:rowOff>7620</xdr:rowOff>
                  </from>
                  <to>
                    <xdr:col>17</xdr:col>
                    <xdr:colOff>60960</xdr:colOff>
                    <xdr:row>16</xdr:row>
                    <xdr:rowOff>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18</xdr:col>
                    <xdr:colOff>22860</xdr:colOff>
                    <xdr:row>15</xdr:row>
                    <xdr:rowOff>7620</xdr:rowOff>
                  </from>
                  <to>
                    <xdr:col>19</xdr:col>
                    <xdr:colOff>45720</xdr:colOff>
                    <xdr:row>16</xdr:row>
                    <xdr:rowOff>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20</xdr:col>
                    <xdr:colOff>22860</xdr:colOff>
                    <xdr:row>15</xdr:row>
                    <xdr:rowOff>7620</xdr:rowOff>
                  </from>
                  <to>
                    <xdr:col>21</xdr:col>
                    <xdr:colOff>60960</xdr:colOff>
                    <xdr:row>16</xdr:row>
                    <xdr:rowOff>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22</xdr:col>
                    <xdr:colOff>30480</xdr:colOff>
                    <xdr:row>15</xdr:row>
                    <xdr:rowOff>7620</xdr:rowOff>
                  </from>
                  <to>
                    <xdr:col>23</xdr:col>
                    <xdr:colOff>60960</xdr:colOff>
                    <xdr:row>16</xdr:row>
                    <xdr:rowOff>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24</xdr:col>
                    <xdr:colOff>22860</xdr:colOff>
                    <xdr:row>15</xdr:row>
                    <xdr:rowOff>22860</xdr:rowOff>
                  </from>
                  <to>
                    <xdr:col>25</xdr:col>
                    <xdr:colOff>60960</xdr:colOff>
                    <xdr:row>16</xdr:row>
                    <xdr:rowOff>7620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6</xdr:col>
                    <xdr:colOff>0</xdr:colOff>
                    <xdr:row>16</xdr:row>
                    <xdr:rowOff>0</xdr:rowOff>
                  </from>
                  <to>
                    <xdr:col>7</xdr:col>
                    <xdr:colOff>30480</xdr:colOff>
                    <xdr:row>16</xdr:row>
                    <xdr:rowOff>182880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6</xdr:col>
                    <xdr:colOff>0</xdr:colOff>
                    <xdr:row>64</xdr:row>
                    <xdr:rowOff>0</xdr:rowOff>
                  </from>
                  <to>
                    <xdr:col>7</xdr:col>
                    <xdr:colOff>30480</xdr:colOff>
                    <xdr:row>64</xdr:row>
                    <xdr:rowOff>182880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8</xdr:col>
                    <xdr:colOff>0</xdr:colOff>
                    <xdr:row>64</xdr:row>
                    <xdr:rowOff>0</xdr:rowOff>
                  </from>
                  <to>
                    <xdr:col>9</xdr:col>
                    <xdr:colOff>30480</xdr:colOff>
                    <xdr:row>64</xdr:row>
                    <xdr:rowOff>182880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10</xdr:col>
                    <xdr:colOff>0</xdr:colOff>
                    <xdr:row>64</xdr:row>
                    <xdr:rowOff>0</xdr:rowOff>
                  </from>
                  <to>
                    <xdr:col>11</xdr:col>
                    <xdr:colOff>30480</xdr:colOff>
                    <xdr:row>64</xdr:row>
                    <xdr:rowOff>182880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13</xdr:col>
                    <xdr:colOff>0</xdr:colOff>
                    <xdr:row>64</xdr:row>
                    <xdr:rowOff>0</xdr:rowOff>
                  </from>
                  <to>
                    <xdr:col>14</xdr:col>
                    <xdr:colOff>30480</xdr:colOff>
                    <xdr:row>64</xdr:row>
                    <xdr:rowOff>182880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11</xdr:col>
                    <xdr:colOff>0</xdr:colOff>
                    <xdr:row>21</xdr:row>
                    <xdr:rowOff>7620</xdr:rowOff>
                  </from>
                  <to>
                    <xdr:col>12</xdr:col>
                    <xdr:colOff>30480</xdr:colOff>
                    <xdr:row>22</xdr:row>
                    <xdr:rowOff>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11</xdr:col>
                    <xdr:colOff>0</xdr:colOff>
                    <xdr:row>48</xdr:row>
                    <xdr:rowOff>7620</xdr:rowOff>
                  </from>
                  <to>
                    <xdr:col>12</xdr:col>
                    <xdr:colOff>30480</xdr:colOff>
                    <xdr:row>49</xdr:row>
                    <xdr:rowOff>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xdr:col>
                    <xdr:colOff>22860</xdr:colOff>
                    <xdr:row>25</xdr:row>
                    <xdr:rowOff>175260</xdr:rowOff>
                  </from>
                  <to>
                    <xdr:col>7</xdr:col>
                    <xdr:colOff>45720</xdr:colOff>
                    <xdr:row>27</xdr:row>
                    <xdr:rowOff>22860</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5</xdr:col>
                    <xdr:colOff>7620</xdr:colOff>
                    <xdr:row>27</xdr:row>
                    <xdr:rowOff>137160</xdr:rowOff>
                  </from>
                  <to>
                    <xdr:col>6</xdr:col>
                    <xdr:colOff>38100</xdr:colOff>
                    <xdr:row>29</xdr:row>
                    <xdr:rowOff>22860</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5</xdr:col>
                    <xdr:colOff>22860</xdr:colOff>
                    <xdr:row>28</xdr:row>
                    <xdr:rowOff>137160</xdr:rowOff>
                  </from>
                  <to>
                    <xdr:col>6</xdr:col>
                    <xdr:colOff>45720</xdr:colOff>
                    <xdr:row>30</xdr:row>
                    <xdr:rowOff>22860</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9</xdr:col>
                    <xdr:colOff>7620</xdr:colOff>
                    <xdr:row>25</xdr:row>
                    <xdr:rowOff>175260</xdr:rowOff>
                  </from>
                  <to>
                    <xdr:col>10</xdr:col>
                    <xdr:colOff>38100</xdr:colOff>
                    <xdr:row>27</xdr:row>
                    <xdr:rowOff>22860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8</xdr:col>
                    <xdr:colOff>7620</xdr:colOff>
                    <xdr:row>27</xdr:row>
                    <xdr:rowOff>144780</xdr:rowOff>
                  </from>
                  <to>
                    <xdr:col>9</xdr:col>
                    <xdr:colOff>38100</xdr:colOff>
                    <xdr:row>29</xdr:row>
                    <xdr:rowOff>22860</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8</xdr:col>
                    <xdr:colOff>7620</xdr:colOff>
                    <xdr:row>28</xdr:row>
                    <xdr:rowOff>144780</xdr:rowOff>
                  </from>
                  <to>
                    <xdr:col>9</xdr:col>
                    <xdr:colOff>38100</xdr:colOff>
                    <xdr:row>30</xdr:row>
                    <xdr:rowOff>22860</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12</xdr:col>
                    <xdr:colOff>0</xdr:colOff>
                    <xdr:row>25</xdr:row>
                    <xdr:rowOff>175260</xdr:rowOff>
                  </from>
                  <to>
                    <xdr:col>13</xdr:col>
                    <xdr:colOff>30480</xdr:colOff>
                    <xdr:row>27</xdr:row>
                    <xdr:rowOff>22860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11</xdr:col>
                    <xdr:colOff>0</xdr:colOff>
                    <xdr:row>27</xdr:row>
                    <xdr:rowOff>144780</xdr:rowOff>
                  </from>
                  <to>
                    <xdr:col>12</xdr:col>
                    <xdr:colOff>30480</xdr:colOff>
                    <xdr:row>29</xdr:row>
                    <xdr:rowOff>22860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11</xdr:col>
                    <xdr:colOff>0</xdr:colOff>
                    <xdr:row>28</xdr:row>
                    <xdr:rowOff>144780</xdr:rowOff>
                  </from>
                  <to>
                    <xdr:col>12</xdr:col>
                    <xdr:colOff>30480</xdr:colOff>
                    <xdr:row>30</xdr:row>
                    <xdr:rowOff>22860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15</xdr:col>
                    <xdr:colOff>0</xdr:colOff>
                    <xdr:row>29</xdr:row>
                    <xdr:rowOff>0</xdr:rowOff>
                  </from>
                  <to>
                    <xdr:col>16</xdr:col>
                    <xdr:colOff>30480</xdr:colOff>
                    <xdr:row>30</xdr:row>
                    <xdr:rowOff>30480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15</xdr:col>
                    <xdr:colOff>0</xdr:colOff>
                    <xdr:row>27</xdr:row>
                    <xdr:rowOff>144780</xdr:rowOff>
                  </from>
                  <to>
                    <xdr:col>16</xdr:col>
                    <xdr:colOff>30480</xdr:colOff>
                    <xdr:row>29</xdr:row>
                    <xdr:rowOff>22860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16</xdr:col>
                    <xdr:colOff>0</xdr:colOff>
                    <xdr:row>25</xdr:row>
                    <xdr:rowOff>182880</xdr:rowOff>
                  </from>
                  <to>
                    <xdr:col>17</xdr:col>
                    <xdr:colOff>30480</xdr:colOff>
                    <xdr:row>27</xdr:row>
                    <xdr:rowOff>22860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23</xdr:col>
                    <xdr:colOff>0</xdr:colOff>
                    <xdr:row>25</xdr:row>
                    <xdr:rowOff>175260</xdr:rowOff>
                  </from>
                  <to>
                    <xdr:col>24</xdr:col>
                    <xdr:colOff>30480</xdr:colOff>
                    <xdr:row>27</xdr:row>
                    <xdr:rowOff>7620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25</xdr:col>
                    <xdr:colOff>160020</xdr:colOff>
                    <xdr:row>25</xdr:row>
                    <xdr:rowOff>175260</xdr:rowOff>
                  </from>
                  <to>
                    <xdr:col>27</xdr:col>
                    <xdr:colOff>22860</xdr:colOff>
                    <xdr:row>27</xdr:row>
                    <xdr:rowOff>22860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29</xdr:col>
                    <xdr:colOff>0</xdr:colOff>
                    <xdr:row>25</xdr:row>
                    <xdr:rowOff>175260</xdr:rowOff>
                  </from>
                  <to>
                    <xdr:col>30</xdr:col>
                    <xdr:colOff>30480</xdr:colOff>
                    <xdr:row>27</xdr:row>
                    <xdr:rowOff>22860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33</xdr:col>
                    <xdr:colOff>0</xdr:colOff>
                    <xdr:row>25</xdr:row>
                    <xdr:rowOff>175260</xdr:rowOff>
                  </from>
                  <to>
                    <xdr:col>34</xdr:col>
                    <xdr:colOff>30480</xdr:colOff>
                    <xdr:row>27</xdr:row>
                    <xdr:rowOff>7620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23</xdr:col>
                    <xdr:colOff>0</xdr:colOff>
                    <xdr:row>26</xdr:row>
                    <xdr:rowOff>137160</xdr:rowOff>
                  </from>
                  <to>
                    <xdr:col>24</xdr:col>
                    <xdr:colOff>30480</xdr:colOff>
                    <xdr:row>28</xdr:row>
                    <xdr:rowOff>22860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25</xdr:col>
                    <xdr:colOff>160020</xdr:colOff>
                    <xdr:row>26</xdr:row>
                    <xdr:rowOff>137160</xdr:rowOff>
                  </from>
                  <to>
                    <xdr:col>27</xdr:col>
                    <xdr:colOff>22860</xdr:colOff>
                    <xdr:row>28</xdr:row>
                    <xdr:rowOff>22860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29</xdr:col>
                    <xdr:colOff>0</xdr:colOff>
                    <xdr:row>26</xdr:row>
                    <xdr:rowOff>137160</xdr:rowOff>
                  </from>
                  <to>
                    <xdr:col>30</xdr:col>
                    <xdr:colOff>30480</xdr:colOff>
                    <xdr:row>28</xdr:row>
                    <xdr:rowOff>22860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33</xdr:col>
                    <xdr:colOff>0</xdr:colOff>
                    <xdr:row>26</xdr:row>
                    <xdr:rowOff>137160</xdr:rowOff>
                  </from>
                  <to>
                    <xdr:col>34</xdr:col>
                    <xdr:colOff>30480</xdr:colOff>
                    <xdr:row>28</xdr:row>
                    <xdr:rowOff>7620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20</xdr:col>
                    <xdr:colOff>175260</xdr:colOff>
                    <xdr:row>27</xdr:row>
                    <xdr:rowOff>137160</xdr:rowOff>
                  </from>
                  <to>
                    <xdr:col>22</xdr:col>
                    <xdr:colOff>22860</xdr:colOff>
                    <xdr:row>29</xdr:row>
                    <xdr:rowOff>22860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24</xdr:col>
                    <xdr:colOff>7620</xdr:colOff>
                    <xdr:row>27</xdr:row>
                    <xdr:rowOff>137160</xdr:rowOff>
                  </from>
                  <to>
                    <xdr:col>25</xdr:col>
                    <xdr:colOff>38100</xdr:colOff>
                    <xdr:row>29</xdr:row>
                    <xdr:rowOff>22860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28</xdr:col>
                    <xdr:colOff>0</xdr:colOff>
                    <xdr:row>27</xdr:row>
                    <xdr:rowOff>137160</xdr:rowOff>
                  </from>
                  <to>
                    <xdr:col>29</xdr:col>
                    <xdr:colOff>30480</xdr:colOff>
                    <xdr:row>29</xdr:row>
                    <xdr:rowOff>22860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21</xdr:col>
                    <xdr:colOff>0</xdr:colOff>
                    <xdr:row>28</xdr:row>
                    <xdr:rowOff>137160</xdr:rowOff>
                  </from>
                  <to>
                    <xdr:col>22</xdr:col>
                    <xdr:colOff>30480</xdr:colOff>
                    <xdr:row>30</xdr:row>
                    <xdr:rowOff>22860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24</xdr:col>
                    <xdr:colOff>0</xdr:colOff>
                    <xdr:row>28</xdr:row>
                    <xdr:rowOff>137160</xdr:rowOff>
                  </from>
                  <to>
                    <xdr:col>25</xdr:col>
                    <xdr:colOff>30480</xdr:colOff>
                    <xdr:row>30</xdr:row>
                    <xdr:rowOff>22860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28</xdr:col>
                    <xdr:colOff>0</xdr:colOff>
                    <xdr:row>28</xdr:row>
                    <xdr:rowOff>137160</xdr:rowOff>
                  </from>
                  <to>
                    <xdr:col>29</xdr:col>
                    <xdr:colOff>30480</xdr:colOff>
                    <xdr:row>30</xdr:row>
                    <xdr:rowOff>22860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32</xdr:col>
                    <xdr:colOff>0</xdr:colOff>
                    <xdr:row>28</xdr:row>
                    <xdr:rowOff>137160</xdr:rowOff>
                  </from>
                  <to>
                    <xdr:col>33</xdr:col>
                    <xdr:colOff>30480</xdr:colOff>
                    <xdr:row>30</xdr:row>
                    <xdr:rowOff>22860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32</xdr:col>
                    <xdr:colOff>0</xdr:colOff>
                    <xdr:row>27</xdr:row>
                    <xdr:rowOff>137160</xdr:rowOff>
                  </from>
                  <to>
                    <xdr:col>33</xdr:col>
                    <xdr:colOff>30480</xdr:colOff>
                    <xdr:row>29</xdr:row>
                    <xdr:rowOff>7620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6</xdr:col>
                    <xdr:colOff>22860</xdr:colOff>
                    <xdr:row>26</xdr:row>
                    <xdr:rowOff>144780</xdr:rowOff>
                  </from>
                  <to>
                    <xdr:col>7</xdr:col>
                    <xdr:colOff>45720</xdr:colOff>
                    <xdr:row>28</xdr:row>
                    <xdr:rowOff>22860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9</xdr:col>
                    <xdr:colOff>7620</xdr:colOff>
                    <xdr:row>26</xdr:row>
                    <xdr:rowOff>144780</xdr:rowOff>
                  </from>
                  <to>
                    <xdr:col>10</xdr:col>
                    <xdr:colOff>38100</xdr:colOff>
                    <xdr:row>28</xdr:row>
                    <xdr:rowOff>22860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12</xdr:col>
                    <xdr:colOff>0</xdr:colOff>
                    <xdr:row>26</xdr:row>
                    <xdr:rowOff>137160</xdr:rowOff>
                  </from>
                  <to>
                    <xdr:col>13</xdr:col>
                    <xdr:colOff>30480</xdr:colOff>
                    <xdr:row>28</xdr:row>
                    <xdr:rowOff>22860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16</xdr:col>
                    <xdr:colOff>0</xdr:colOff>
                    <xdr:row>26</xdr:row>
                    <xdr:rowOff>137160</xdr:rowOff>
                  </from>
                  <to>
                    <xdr:col>17</xdr:col>
                    <xdr:colOff>30480</xdr:colOff>
                    <xdr:row>28</xdr:row>
                    <xdr:rowOff>7620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4</xdr:col>
                    <xdr:colOff>7620</xdr:colOff>
                    <xdr:row>33</xdr:row>
                    <xdr:rowOff>175260</xdr:rowOff>
                  </from>
                  <to>
                    <xdr:col>5</xdr:col>
                    <xdr:colOff>38100</xdr:colOff>
                    <xdr:row>35</xdr:row>
                    <xdr:rowOff>22860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8</xdr:col>
                    <xdr:colOff>7620</xdr:colOff>
                    <xdr:row>33</xdr:row>
                    <xdr:rowOff>175260</xdr:rowOff>
                  </from>
                  <to>
                    <xdr:col>9</xdr:col>
                    <xdr:colOff>38100</xdr:colOff>
                    <xdr:row>35</xdr:row>
                    <xdr:rowOff>22860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12</xdr:col>
                    <xdr:colOff>7620</xdr:colOff>
                    <xdr:row>33</xdr:row>
                    <xdr:rowOff>175260</xdr:rowOff>
                  </from>
                  <to>
                    <xdr:col>13</xdr:col>
                    <xdr:colOff>38100</xdr:colOff>
                    <xdr:row>35</xdr:row>
                    <xdr:rowOff>22860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17</xdr:col>
                    <xdr:colOff>7620</xdr:colOff>
                    <xdr:row>33</xdr:row>
                    <xdr:rowOff>175260</xdr:rowOff>
                  </from>
                  <to>
                    <xdr:col>18</xdr:col>
                    <xdr:colOff>38100</xdr:colOff>
                    <xdr:row>35</xdr:row>
                    <xdr:rowOff>22860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21</xdr:col>
                    <xdr:colOff>7620</xdr:colOff>
                    <xdr:row>33</xdr:row>
                    <xdr:rowOff>175260</xdr:rowOff>
                  </from>
                  <to>
                    <xdr:col>22</xdr:col>
                    <xdr:colOff>38100</xdr:colOff>
                    <xdr:row>35</xdr:row>
                    <xdr:rowOff>22860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25</xdr:col>
                    <xdr:colOff>7620</xdr:colOff>
                    <xdr:row>33</xdr:row>
                    <xdr:rowOff>175260</xdr:rowOff>
                  </from>
                  <to>
                    <xdr:col>26</xdr:col>
                    <xdr:colOff>38100</xdr:colOff>
                    <xdr:row>35</xdr:row>
                    <xdr:rowOff>22860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4</xdr:col>
                    <xdr:colOff>7620</xdr:colOff>
                    <xdr:row>34</xdr:row>
                    <xdr:rowOff>175260</xdr:rowOff>
                  </from>
                  <to>
                    <xdr:col>5</xdr:col>
                    <xdr:colOff>38100</xdr:colOff>
                    <xdr:row>36</xdr:row>
                    <xdr:rowOff>30480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8</xdr:col>
                    <xdr:colOff>7620</xdr:colOff>
                    <xdr:row>34</xdr:row>
                    <xdr:rowOff>175260</xdr:rowOff>
                  </from>
                  <to>
                    <xdr:col>9</xdr:col>
                    <xdr:colOff>38100</xdr:colOff>
                    <xdr:row>36</xdr:row>
                    <xdr:rowOff>30480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12</xdr:col>
                    <xdr:colOff>7620</xdr:colOff>
                    <xdr:row>34</xdr:row>
                    <xdr:rowOff>175260</xdr:rowOff>
                  </from>
                  <to>
                    <xdr:col>13</xdr:col>
                    <xdr:colOff>38100</xdr:colOff>
                    <xdr:row>36</xdr:row>
                    <xdr:rowOff>30480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21</xdr:col>
                    <xdr:colOff>7620</xdr:colOff>
                    <xdr:row>34</xdr:row>
                    <xdr:rowOff>175260</xdr:rowOff>
                  </from>
                  <to>
                    <xdr:col>22</xdr:col>
                    <xdr:colOff>38100</xdr:colOff>
                    <xdr:row>36</xdr:row>
                    <xdr:rowOff>30480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25</xdr:col>
                    <xdr:colOff>7620</xdr:colOff>
                    <xdr:row>34</xdr:row>
                    <xdr:rowOff>175260</xdr:rowOff>
                  </from>
                  <to>
                    <xdr:col>26</xdr:col>
                    <xdr:colOff>38100</xdr:colOff>
                    <xdr:row>36</xdr:row>
                    <xdr:rowOff>30480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29</xdr:col>
                    <xdr:colOff>7620</xdr:colOff>
                    <xdr:row>34</xdr:row>
                    <xdr:rowOff>175260</xdr:rowOff>
                  </from>
                  <to>
                    <xdr:col>30</xdr:col>
                    <xdr:colOff>38100</xdr:colOff>
                    <xdr:row>36</xdr:row>
                    <xdr:rowOff>30480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pageSetUpPr fitToPage="1"/>
  </sheetPr>
  <dimension ref="A1:L54"/>
  <sheetViews>
    <sheetView view="pageBreakPreview" zoomScale="85" zoomScaleNormal="100" zoomScaleSheetLayoutView="85" workbookViewId="0">
      <selection activeCell="AF23" sqref="AF23"/>
    </sheetView>
  </sheetViews>
  <sheetFormatPr defaultRowHeight="13.2" x14ac:dyDescent="0.2"/>
  <cols>
    <col min="1" max="1" width="1.77734375" style="540" customWidth="1"/>
    <col min="2" max="2" width="23.77734375" style="540" customWidth="1"/>
    <col min="3" max="3" width="4" style="540" customWidth="1"/>
    <col min="4" max="4" width="8.21875" style="540" customWidth="1"/>
    <col min="5" max="5" width="15.88671875" style="540" customWidth="1"/>
    <col min="6" max="6" width="7.6640625" style="540" customWidth="1"/>
    <col min="7" max="7" width="14.44140625" style="540" customWidth="1"/>
    <col min="8" max="8" width="7.44140625" style="540" customWidth="1"/>
    <col min="9" max="9" width="14.6640625" style="540" customWidth="1"/>
    <col min="10" max="10" width="7.6640625" style="540" customWidth="1"/>
    <col min="11" max="11" width="12.109375" style="540" customWidth="1"/>
    <col min="12" max="12" width="1.77734375" style="540" customWidth="1"/>
    <col min="13" max="259" width="8.88671875" style="540"/>
    <col min="260" max="260" width="2.21875" style="540" customWidth="1"/>
    <col min="261" max="261" width="24.21875" style="540" customWidth="1"/>
    <col min="262" max="262" width="4" style="540" customWidth="1"/>
    <col min="263" max="265" width="20.109375" style="540" customWidth="1"/>
    <col min="266" max="266" width="3.109375" style="540" customWidth="1"/>
    <col min="267" max="267" width="4.33203125" style="540" customWidth="1"/>
    <col min="268" max="268" width="2.44140625" style="540" customWidth="1"/>
    <col min="269" max="515" width="8.88671875" style="540"/>
    <col min="516" max="516" width="2.21875" style="540" customWidth="1"/>
    <col min="517" max="517" width="24.21875" style="540" customWidth="1"/>
    <col min="518" max="518" width="4" style="540" customWidth="1"/>
    <col min="519" max="521" width="20.109375" style="540" customWidth="1"/>
    <col min="522" max="522" width="3.109375" style="540" customWidth="1"/>
    <col min="523" max="523" width="4.33203125" style="540" customWidth="1"/>
    <col min="524" max="524" width="2.44140625" style="540" customWidth="1"/>
    <col min="525" max="771" width="8.88671875" style="540"/>
    <col min="772" max="772" width="2.21875" style="540" customWidth="1"/>
    <col min="773" max="773" width="24.21875" style="540" customWidth="1"/>
    <col min="774" max="774" width="4" style="540" customWidth="1"/>
    <col min="775" max="777" width="20.109375" style="540" customWidth="1"/>
    <col min="778" max="778" width="3.109375" style="540" customWidth="1"/>
    <col min="779" max="779" width="4.33203125" style="540" customWidth="1"/>
    <col min="780" max="780" width="2.44140625" style="540" customWidth="1"/>
    <col min="781" max="1027" width="8.88671875" style="540"/>
    <col min="1028" max="1028" width="2.21875" style="540" customWidth="1"/>
    <col min="1029" max="1029" width="24.21875" style="540" customWidth="1"/>
    <col min="1030" max="1030" width="4" style="540" customWidth="1"/>
    <col min="1031" max="1033" width="20.109375" style="540" customWidth="1"/>
    <col min="1034" max="1034" width="3.109375" style="540" customWidth="1"/>
    <col min="1035" max="1035" width="4.33203125" style="540" customWidth="1"/>
    <col min="1036" max="1036" width="2.44140625" style="540" customWidth="1"/>
    <col min="1037" max="1283" width="8.88671875" style="540"/>
    <col min="1284" max="1284" width="2.21875" style="540" customWidth="1"/>
    <col min="1285" max="1285" width="24.21875" style="540" customWidth="1"/>
    <col min="1286" max="1286" width="4" style="540" customWidth="1"/>
    <col min="1287" max="1289" width="20.109375" style="540" customWidth="1"/>
    <col min="1290" max="1290" width="3.109375" style="540" customWidth="1"/>
    <col min="1291" max="1291" width="4.33203125" style="540" customWidth="1"/>
    <col min="1292" max="1292" width="2.44140625" style="540" customWidth="1"/>
    <col min="1293" max="1539" width="8.88671875" style="540"/>
    <col min="1540" max="1540" width="2.21875" style="540" customWidth="1"/>
    <col min="1541" max="1541" width="24.21875" style="540" customWidth="1"/>
    <col min="1542" max="1542" width="4" style="540" customWidth="1"/>
    <col min="1543" max="1545" width="20.109375" style="540" customWidth="1"/>
    <col min="1546" max="1546" width="3.109375" style="540" customWidth="1"/>
    <col min="1547" max="1547" width="4.33203125" style="540" customWidth="1"/>
    <col min="1548" max="1548" width="2.44140625" style="540" customWidth="1"/>
    <col min="1549" max="1795" width="8.88671875" style="540"/>
    <col min="1796" max="1796" width="2.21875" style="540" customWidth="1"/>
    <col min="1797" max="1797" width="24.21875" style="540" customWidth="1"/>
    <col min="1798" max="1798" width="4" style="540" customWidth="1"/>
    <col min="1799" max="1801" width="20.109375" style="540" customWidth="1"/>
    <col min="1802" max="1802" width="3.109375" style="540" customWidth="1"/>
    <col min="1803" max="1803" width="4.33203125" style="540" customWidth="1"/>
    <col min="1804" max="1804" width="2.44140625" style="540" customWidth="1"/>
    <col min="1805" max="2051" width="8.88671875" style="540"/>
    <col min="2052" max="2052" width="2.21875" style="540" customWidth="1"/>
    <col min="2053" max="2053" width="24.21875" style="540" customWidth="1"/>
    <col min="2054" max="2054" width="4" style="540" customWidth="1"/>
    <col min="2055" max="2057" width="20.109375" style="540" customWidth="1"/>
    <col min="2058" max="2058" width="3.109375" style="540" customWidth="1"/>
    <col min="2059" max="2059" width="4.33203125" style="540" customWidth="1"/>
    <col min="2060" max="2060" width="2.44140625" style="540" customWidth="1"/>
    <col min="2061" max="2307" width="8.88671875" style="540"/>
    <col min="2308" max="2308" width="2.21875" style="540" customWidth="1"/>
    <col min="2309" max="2309" width="24.21875" style="540" customWidth="1"/>
    <col min="2310" max="2310" width="4" style="540" customWidth="1"/>
    <col min="2311" max="2313" width="20.109375" style="540" customWidth="1"/>
    <col min="2314" max="2314" width="3.109375" style="540" customWidth="1"/>
    <col min="2315" max="2315" width="4.33203125" style="540" customWidth="1"/>
    <col min="2316" max="2316" width="2.44140625" style="540" customWidth="1"/>
    <col min="2317" max="2563" width="8.88671875" style="540"/>
    <col min="2564" max="2564" width="2.21875" style="540" customWidth="1"/>
    <col min="2565" max="2565" width="24.21875" style="540" customWidth="1"/>
    <col min="2566" max="2566" width="4" style="540" customWidth="1"/>
    <col min="2567" max="2569" width="20.109375" style="540" customWidth="1"/>
    <col min="2570" max="2570" width="3.109375" style="540" customWidth="1"/>
    <col min="2571" max="2571" width="4.33203125" style="540" customWidth="1"/>
    <col min="2572" max="2572" width="2.44140625" style="540" customWidth="1"/>
    <col min="2573" max="2819" width="8.88671875" style="540"/>
    <col min="2820" max="2820" width="2.21875" style="540" customWidth="1"/>
    <col min="2821" max="2821" width="24.21875" style="540" customWidth="1"/>
    <col min="2822" max="2822" width="4" style="540" customWidth="1"/>
    <col min="2823" max="2825" width="20.109375" style="540" customWidth="1"/>
    <col min="2826" max="2826" width="3.109375" style="540" customWidth="1"/>
    <col min="2827" max="2827" width="4.33203125" style="540" customWidth="1"/>
    <col min="2828" max="2828" width="2.44140625" style="540" customWidth="1"/>
    <col min="2829" max="3075" width="8.88671875" style="540"/>
    <col min="3076" max="3076" width="2.21875" style="540" customWidth="1"/>
    <col min="3077" max="3077" width="24.21875" style="540" customWidth="1"/>
    <col min="3078" max="3078" width="4" style="540" customWidth="1"/>
    <col min="3079" max="3081" width="20.109375" style="540" customWidth="1"/>
    <col min="3082" max="3082" width="3.109375" style="540" customWidth="1"/>
    <col min="3083" max="3083" width="4.33203125" style="540" customWidth="1"/>
    <col min="3084" max="3084" width="2.44140625" style="540" customWidth="1"/>
    <col min="3085" max="3331" width="8.88671875" style="540"/>
    <col min="3332" max="3332" width="2.21875" style="540" customWidth="1"/>
    <col min="3333" max="3333" width="24.21875" style="540" customWidth="1"/>
    <col min="3334" max="3334" width="4" style="540" customWidth="1"/>
    <col min="3335" max="3337" width="20.109375" style="540" customWidth="1"/>
    <col min="3338" max="3338" width="3.109375" style="540" customWidth="1"/>
    <col min="3339" max="3339" width="4.33203125" style="540" customWidth="1"/>
    <col min="3340" max="3340" width="2.44140625" style="540" customWidth="1"/>
    <col min="3341" max="3587" width="8.88671875" style="540"/>
    <col min="3588" max="3588" width="2.21875" style="540" customWidth="1"/>
    <col min="3589" max="3589" width="24.21875" style="540" customWidth="1"/>
    <col min="3590" max="3590" width="4" style="540" customWidth="1"/>
    <col min="3591" max="3593" width="20.109375" style="540" customWidth="1"/>
    <col min="3594" max="3594" width="3.109375" style="540" customWidth="1"/>
    <col min="3595" max="3595" width="4.33203125" style="540" customWidth="1"/>
    <col min="3596" max="3596" width="2.44140625" style="540" customWidth="1"/>
    <col min="3597" max="3843" width="8.88671875" style="540"/>
    <col min="3844" max="3844" width="2.21875" style="540" customWidth="1"/>
    <col min="3845" max="3845" width="24.21875" style="540" customWidth="1"/>
    <col min="3846" max="3846" width="4" style="540" customWidth="1"/>
    <col min="3847" max="3849" width="20.109375" style="540" customWidth="1"/>
    <col min="3850" max="3850" width="3.109375" style="540" customWidth="1"/>
    <col min="3851" max="3851" width="4.33203125" style="540" customWidth="1"/>
    <col min="3852" max="3852" width="2.44140625" style="540" customWidth="1"/>
    <col min="3853" max="4099" width="8.88671875" style="540"/>
    <col min="4100" max="4100" width="2.21875" style="540" customWidth="1"/>
    <col min="4101" max="4101" width="24.21875" style="540" customWidth="1"/>
    <col min="4102" max="4102" width="4" style="540" customWidth="1"/>
    <col min="4103" max="4105" width="20.109375" style="540" customWidth="1"/>
    <col min="4106" max="4106" width="3.109375" style="540" customWidth="1"/>
    <col min="4107" max="4107" width="4.33203125" style="540" customWidth="1"/>
    <col min="4108" max="4108" width="2.44140625" style="540" customWidth="1"/>
    <col min="4109" max="4355" width="8.88671875" style="540"/>
    <col min="4356" max="4356" width="2.21875" style="540" customWidth="1"/>
    <col min="4357" max="4357" width="24.21875" style="540" customWidth="1"/>
    <col min="4358" max="4358" width="4" style="540" customWidth="1"/>
    <col min="4359" max="4361" width="20.109375" style="540" customWidth="1"/>
    <col min="4362" max="4362" width="3.109375" style="540" customWidth="1"/>
    <col min="4363" max="4363" width="4.33203125" style="540" customWidth="1"/>
    <col min="4364" max="4364" width="2.44140625" style="540" customWidth="1"/>
    <col min="4365" max="4611" width="8.88671875" style="540"/>
    <col min="4612" max="4612" width="2.21875" style="540" customWidth="1"/>
    <col min="4613" max="4613" width="24.21875" style="540" customWidth="1"/>
    <col min="4614" max="4614" width="4" style="540" customWidth="1"/>
    <col min="4615" max="4617" width="20.109375" style="540" customWidth="1"/>
    <col min="4618" max="4618" width="3.109375" style="540" customWidth="1"/>
    <col min="4619" max="4619" width="4.33203125" style="540" customWidth="1"/>
    <col min="4620" max="4620" width="2.44140625" style="540" customWidth="1"/>
    <col min="4621" max="4867" width="8.88671875" style="540"/>
    <col min="4868" max="4868" width="2.21875" style="540" customWidth="1"/>
    <col min="4869" max="4869" width="24.21875" style="540" customWidth="1"/>
    <col min="4870" max="4870" width="4" style="540" customWidth="1"/>
    <col min="4871" max="4873" width="20.109375" style="540" customWidth="1"/>
    <col min="4874" max="4874" width="3.109375" style="540" customWidth="1"/>
    <col min="4875" max="4875" width="4.33203125" style="540" customWidth="1"/>
    <col min="4876" max="4876" width="2.44140625" style="540" customWidth="1"/>
    <col min="4877" max="5123" width="8.88671875" style="540"/>
    <col min="5124" max="5124" width="2.21875" style="540" customWidth="1"/>
    <col min="5125" max="5125" width="24.21875" style="540" customWidth="1"/>
    <col min="5126" max="5126" width="4" style="540" customWidth="1"/>
    <col min="5127" max="5129" width="20.109375" style="540" customWidth="1"/>
    <col min="5130" max="5130" width="3.109375" style="540" customWidth="1"/>
    <col min="5131" max="5131" width="4.33203125" style="540" customWidth="1"/>
    <col min="5132" max="5132" width="2.44140625" style="540" customWidth="1"/>
    <col min="5133" max="5379" width="8.88671875" style="540"/>
    <col min="5380" max="5380" width="2.21875" style="540" customWidth="1"/>
    <col min="5381" max="5381" width="24.21875" style="540" customWidth="1"/>
    <col min="5382" max="5382" width="4" style="540" customWidth="1"/>
    <col min="5383" max="5385" width="20.109375" style="540" customWidth="1"/>
    <col min="5386" max="5386" width="3.109375" style="540" customWidth="1"/>
    <col min="5387" max="5387" width="4.33203125" style="540" customWidth="1"/>
    <col min="5388" max="5388" width="2.44140625" style="540" customWidth="1"/>
    <col min="5389" max="5635" width="8.88671875" style="540"/>
    <col min="5636" max="5636" width="2.21875" style="540" customWidth="1"/>
    <col min="5637" max="5637" width="24.21875" style="540" customWidth="1"/>
    <col min="5638" max="5638" width="4" style="540" customWidth="1"/>
    <col min="5639" max="5641" width="20.109375" style="540" customWidth="1"/>
    <col min="5642" max="5642" width="3.109375" style="540" customWidth="1"/>
    <col min="5643" max="5643" width="4.33203125" style="540" customWidth="1"/>
    <col min="5644" max="5644" width="2.44140625" style="540" customWidth="1"/>
    <col min="5645" max="5891" width="8.88671875" style="540"/>
    <col min="5892" max="5892" width="2.21875" style="540" customWidth="1"/>
    <col min="5893" max="5893" width="24.21875" style="540" customWidth="1"/>
    <col min="5894" max="5894" width="4" style="540" customWidth="1"/>
    <col min="5895" max="5897" width="20.109375" style="540" customWidth="1"/>
    <col min="5898" max="5898" width="3.109375" style="540" customWidth="1"/>
    <col min="5899" max="5899" width="4.33203125" style="540" customWidth="1"/>
    <col min="5900" max="5900" width="2.44140625" style="540" customWidth="1"/>
    <col min="5901" max="6147" width="8.88671875" style="540"/>
    <col min="6148" max="6148" width="2.21875" style="540" customWidth="1"/>
    <col min="6149" max="6149" width="24.21875" style="540" customWidth="1"/>
    <col min="6150" max="6150" width="4" style="540" customWidth="1"/>
    <col min="6151" max="6153" width="20.109375" style="540" customWidth="1"/>
    <col min="6154" max="6154" width="3.109375" style="540" customWidth="1"/>
    <col min="6155" max="6155" width="4.33203125" style="540" customWidth="1"/>
    <col min="6156" max="6156" width="2.44140625" style="540" customWidth="1"/>
    <col min="6157" max="6403" width="8.88671875" style="540"/>
    <col min="6404" max="6404" width="2.21875" style="540" customWidth="1"/>
    <col min="6405" max="6405" width="24.21875" style="540" customWidth="1"/>
    <col min="6406" max="6406" width="4" style="540" customWidth="1"/>
    <col min="6407" max="6409" width="20.109375" style="540" customWidth="1"/>
    <col min="6410" max="6410" width="3.109375" style="540" customWidth="1"/>
    <col min="6411" max="6411" width="4.33203125" style="540" customWidth="1"/>
    <col min="6412" max="6412" width="2.44140625" style="540" customWidth="1"/>
    <col min="6413" max="6659" width="8.88671875" style="540"/>
    <col min="6660" max="6660" width="2.21875" style="540" customWidth="1"/>
    <col min="6661" max="6661" width="24.21875" style="540" customWidth="1"/>
    <col min="6662" max="6662" width="4" style="540" customWidth="1"/>
    <col min="6663" max="6665" width="20.109375" style="540" customWidth="1"/>
    <col min="6666" max="6666" width="3.109375" style="540" customWidth="1"/>
    <col min="6667" max="6667" width="4.33203125" style="540" customWidth="1"/>
    <col min="6668" max="6668" width="2.44140625" style="540" customWidth="1"/>
    <col min="6669" max="6915" width="8.88671875" style="540"/>
    <col min="6916" max="6916" width="2.21875" style="540" customWidth="1"/>
    <col min="6917" max="6917" width="24.21875" style="540" customWidth="1"/>
    <col min="6918" max="6918" width="4" style="540" customWidth="1"/>
    <col min="6919" max="6921" width="20.109375" style="540" customWidth="1"/>
    <col min="6922" max="6922" width="3.109375" style="540" customWidth="1"/>
    <col min="6923" max="6923" width="4.33203125" style="540" customWidth="1"/>
    <col min="6924" max="6924" width="2.44140625" style="540" customWidth="1"/>
    <col min="6925" max="7171" width="8.88671875" style="540"/>
    <col min="7172" max="7172" width="2.21875" style="540" customWidth="1"/>
    <col min="7173" max="7173" width="24.21875" style="540" customWidth="1"/>
    <col min="7174" max="7174" width="4" style="540" customWidth="1"/>
    <col min="7175" max="7177" width="20.109375" style="540" customWidth="1"/>
    <col min="7178" max="7178" width="3.109375" style="540" customWidth="1"/>
    <col min="7179" max="7179" width="4.33203125" style="540" customWidth="1"/>
    <col min="7180" max="7180" width="2.44140625" style="540" customWidth="1"/>
    <col min="7181" max="7427" width="8.88671875" style="540"/>
    <col min="7428" max="7428" width="2.21875" style="540" customWidth="1"/>
    <col min="7429" max="7429" width="24.21875" style="540" customWidth="1"/>
    <col min="7430" max="7430" width="4" style="540" customWidth="1"/>
    <col min="7431" max="7433" width="20.109375" style="540" customWidth="1"/>
    <col min="7434" max="7434" width="3.109375" style="540" customWidth="1"/>
    <col min="7435" max="7435" width="4.33203125" style="540" customWidth="1"/>
    <col min="7436" max="7436" width="2.44140625" style="540" customWidth="1"/>
    <col min="7437" max="7683" width="8.88671875" style="540"/>
    <col min="7684" max="7684" width="2.21875" style="540" customWidth="1"/>
    <col min="7685" max="7685" width="24.21875" style="540" customWidth="1"/>
    <col min="7686" max="7686" width="4" style="540" customWidth="1"/>
    <col min="7687" max="7689" width="20.109375" style="540" customWidth="1"/>
    <col min="7690" max="7690" width="3.109375" style="540" customWidth="1"/>
    <col min="7691" max="7691" width="4.33203125" style="540" customWidth="1"/>
    <col min="7692" max="7692" width="2.44140625" style="540" customWidth="1"/>
    <col min="7693" max="7939" width="8.88671875" style="540"/>
    <col min="7940" max="7940" width="2.21875" style="540" customWidth="1"/>
    <col min="7941" max="7941" width="24.21875" style="540" customWidth="1"/>
    <col min="7942" max="7942" width="4" style="540" customWidth="1"/>
    <col min="7943" max="7945" width="20.109375" style="540" customWidth="1"/>
    <col min="7946" max="7946" width="3.109375" style="540" customWidth="1"/>
    <col min="7947" max="7947" width="4.33203125" style="540" customWidth="1"/>
    <col min="7948" max="7948" width="2.44140625" style="540" customWidth="1"/>
    <col min="7949" max="8195" width="8.88671875" style="540"/>
    <col min="8196" max="8196" width="2.21875" style="540" customWidth="1"/>
    <col min="8197" max="8197" width="24.21875" style="540" customWidth="1"/>
    <col min="8198" max="8198" width="4" style="540" customWidth="1"/>
    <col min="8199" max="8201" width="20.109375" style="540" customWidth="1"/>
    <col min="8202" max="8202" width="3.109375" style="540" customWidth="1"/>
    <col min="8203" max="8203" width="4.33203125" style="540" customWidth="1"/>
    <col min="8204" max="8204" width="2.44140625" style="540" customWidth="1"/>
    <col min="8205" max="8451" width="8.88671875" style="540"/>
    <col min="8452" max="8452" width="2.21875" style="540" customWidth="1"/>
    <col min="8453" max="8453" width="24.21875" style="540" customWidth="1"/>
    <col min="8454" max="8454" width="4" style="540" customWidth="1"/>
    <col min="8455" max="8457" width="20.109375" style="540" customWidth="1"/>
    <col min="8458" max="8458" width="3.109375" style="540" customWidth="1"/>
    <col min="8459" max="8459" width="4.33203125" style="540" customWidth="1"/>
    <col min="8460" max="8460" width="2.44140625" style="540" customWidth="1"/>
    <col min="8461" max="8707" width="8.88671875" style="540"/>
    <col min="8708" max="8708" width="2.21875" style="540" customWidth="1"/>
    <col min="8709" max="8709" width="24.21875" style="540" customWidth="1"/>
    <col min="8710" max="8710" width="4" style="540" customWidth="1"/>
    <col min="8711" max="8713" width="20.109375" style="540" customWidth="1"/>
    <col min="8714" max="8714" width="3.109375" style="540" customWidth="1"/>
    <col min="8715" max="8715" width="4.33203125" style="540" customWidth="1"/>
    <col min="8716" max="8716" width="2.44140625" style="540" customWidth="1"/>
    <col min="8717" max="8963" width="8.88671875" style="540"/>
    <col min="8964" max="8964" width="2.21875" style="540" customWidth="1"/>
    <col min="8965" max="8965" width="24.21875" style="540" customWidth="1"/>
    <col min="8966" max="8966" width="4" style="540" customWidth="1"/>
    <col min="8967" max="8969" width="20.109375" style="540" customWidth="1"/>
    <col min="8970" max="8970" width="3.109375" style="540" customWidth="1"/>
    <col min="8971" max="8971" width="4.33203125" style="540" customWidth="1"/>
    <col min="8972" max="8972" width="2.44140625" style="540" customWidth="1"/>
    <col min="8973" max="9219" width="8.88671875" style="540"/>
    <col min="9220" max="9220" width="2.21875" style="540" customWidth="1"/>
    <col min="9221" max="9221" width="24.21875" style="540" customWidth="1"/>
    <col min="9222" max="9222" width="4" style="540" customWidth="1"/>
    <col min="9223" max="9225" width="20.109375" style="540" customWidth="1"/>
    <col min="9226" max="9226" width="3.109375" style="540" customWidth="1"/>
    <col min="9227" max="9227" width="4.33203125" style="540" customWidth="1"/>
    <col min="9228" max="9228" width="2.44140625" style="540" customWidth="1"/>
    <col min="9229" max="9475" width="8.88671875" style="540"/>
    <col min="9476" max="9476" width="2.21875" style="540" customWidth="1"/>
    <col min="9477" max="9477" width="24.21875" style="540" customWidth="1"/>
    <col min="9478" max="9478" width="4" style="540" customWidth="1"/>
    <col min="9479" max="9481" width="20.109375" style="540" customWidth="1"/>
    <col min="9482" max="9482" width="3.109375" style="540" customWidth="1"/>
    <col min="9483" max="9483" width="4.33203125" style="540" customWidth="1"/>
    <col min="9484" max="9484" width="2.44140625" style="540" customWidth="1"/>
    <col min="9485" max="9731" width="8.88671875" style="540"/>
    <col min="9732" max="9732" width="2.21875" style="540" customWidth="1"/>
    <col min="9733" max="9733" width="24.21875" style="540" customWidth="1"/>
    <col min="9734" max="9734" width="4" style="540" customWidth="1"/>
    <col min="9735" max="9737" width="20.109375" style="540" customWidth="1"/>
    <col min="9738" max="9738" width="3.109375" style="540" customWidth="1"/>
    <col min="9739" max="9739" width="4.33203125" style="540" customWidth="1"/>
    <col min="9740" max="9740" width="2.44140625" style="540" customWidth="1"/>
    <col min="9741" max="9987" width="8.88671875" style="540"/>
    <col min="9988" max="9988" width="2.21875" style="540" customWidth="1"/>
    <col min="9989" max="9989" width="24.21875" style="540" customWidth="1"/>
    <col min="9990" max="9990" width="4" style="540" customWidth="1"/>
    <col min="9991" max="9993" width="20.109375" style="540" customWidth="1"/>
    <col min="9994" max="9994" width="3.109375" style="540" customWidth="1"/>
    <col min="9995" max="9995" width="4.33203125" style="540" customWidth="1"/>
    <col min="9996" max="9996" width="2.44140625" style="540" customWidth="1"/>
    <col min="9997" max="10243" width="8.88671875" style="540"/>
    <col min="10244" max="10244" width="2.21875" style="540" customWidth="1"/>
    <col min="10245" max="10245" width="24.21875" style="540" customWidth="1"/>
    <col min="10246" max="10246" width="4" style="540" customWidth="1"/>
    <col min="10247" max="10249" width="20.109375" style="540" customWidth="1"/>
    <col min="10250" max="10250" width="3.109375" style="540" customWidth="1"/>
    <col min="10251" max="10251" width="4.33203125" style="540" customWidth="1"/>
    <col min="10252" max="10252" width="2.44140625" style="540" customWidth="1"/>
    <col min="10253" max="10499" width="8.88671875" style="540"/>
    <col min="10500" max="10500" width="2.21875" style="540" customWidth="1"/>
    <col min="10501" max="10501" width="24.21875" style="540" customWidth="1"/>
    <col min="10502" max="10502" width="4" style="540" customWidth="1"/>
    <col min="10503" max="10505" width="20.109375" style="540" customWidth="1"/>
    <col min="10506" max="10506" width="3.109375" style="540" customWidth="1"/>
    <col min="10507" max="10507" width="4.33203125" style="540" customWidth="1"/>
    <col min="10508" max="10508" width="2.44140625" style="540" customWidth="1"/>
    <col min="10509" max="10755" width="8.88671875" style="540"/>
    <col min="10756" max="10756" width="2.21875" style="540" customWidth="1"/>
    <col min="10757" max="10757" width="24.21875" style="540" customWidth="1"/>
    <col min="10758" max="10758" width="4" style="540" customWidth="1"/>
    <col min="10759" max="10761" width="20.109375" style="540" customWidth="1"/>
    <col min="10762" max="10762" width="3.109375" style="540" customWidth="1"/>
    <col min="10763" max="10763" width="4.33203125" style="540" customWidth="1"/>
    <col min="10764" max="10764" width="2.44140625" style="540" customWidth="1"/>
    <col min="10765" max="11011" width="8.88671875" style="540"/>
    <col min="11012" max="11012" width="2.21875" style="540" customWidth="1"/>
    <col min="11013" max="11013" width="24.21875" style="540" customWidth="1"/>
    <col min="11014" max="11014" width="4" style="540" customWidth="1"/>
    <col min="11015" max="11017" width="20.109375" style="540" customWidth="1"/>
    <col min="11018" max="11018" width="3.109375" style="540" customWidth="1"/>
    <col min="11019" max="11019" width="4.33203125" style="540" customWidth="1"/>
    <col min="11020" max="11020" width="2.44140625" style="540" customWidth="1"/>
    <col min="11021" max="11267" width="8.88671875" style="540"/>
    <col min="11268" max="11268" width="2.21875" style="540" customWidth="1"/>
    <col min="11269" max="11269" width="24.21875" style="540" customWidth="1"/>
    <col min="11270" max="11270" width="4" style="540" customWidth="1"/>
    <col min="11271" max="11273" width="20.109375" style="540" customWidth="1"/>
    <col min="11274" max="11274" width="3.109375" style="540" customWidth="1"/>
    <col min="11275" max="11275" width="4.33203125" style="540" customWidth="1"/>
    <col min="11276" max="11276" width="2.44140625" style="540" customWidth="1"/>
    <col min="11277" max="11523" width="8.88671875" style="540"/>
    <col min="11524" max="11524" width="2.21875" style="540" customWidth="1"/>
    <col min="11525" max="11525" width="24.21875" style="540" customWidth="1"/>
    <col min="11526" max="11526" width="4" style="540" customWidth="1"/>
    <col min="11527" max="11529" width="20.109375" style="540" customWidth="1"/>
    <col min="11530" max="11530" width="3.109375" style="540" customWidth="1"/>
    <col min="11531" max="11531" width="4.33203125" style="540" customWidth="1"/>
    <col min="11532" max="11532" width="2.44140625" style="540" customWidth="1"/>
    <col min="11533" max="11779" width="8.88671875" style="540"/>
    <col min="11780" max="11780" width="2.21875" style="540" customWidth="1"/>
    <col min="11781" max="11781" width="24.21875" style="540" customWidth="1"/>
    <col min="11782" max="11782" width="4" style="540" customWidth="1"/>
    <col min="11783" max="11785" width="20.109375" style="540" customWidth="1"/>
    <col min="11786" max="11786" width="3.109375" style="540" customWidth="1"/>
    <col min="11787" max="11787" width="4.33203125" style="540" customWidth="1"/>
    <col min="11788" max="11788" width="2.44140625" style="540" customWidth="1"/>
    <col min="11789" max="12035" width="8.88671875" style="540"/>
    <col min="12036" max="12036" width="2.21875" style="540" customWidth="1"/>
    <col min="12037" max="12037" width="24.21875" style="540" customWidth="1"/>
    <col min="12038" max="12038" width="4" style="540" customWidth="1"/>
    <col min="12039" max="12041" width="20.109375" style="540" customWidth="1"/>
    <col min="12042" max="12042" width="3.109375" style="540" customWidth="1"/>
    <col min="12043" max="12043" width="4.33203125" style="540" customWidth="1"/>
    <col min="12044" max="12044" width="2.44140625" style="540" customWidth="1"/>
    <col min="12045" max="12291" width="8.88671875" style="540"/>
    <col min="12292" max="12292" width="2.21875" style="540" customWidth="1"/>
    <col min="12293" max="12293" width="24.21875" style="540" customWidth="1"/>
    <col min="12294" max="12294" width="4" style="540" customWidth="1"/>
    <col min="12295" max="12297" width="20.109375" style="540" customWidth="1"/>
    <col min="12298" max="12298" width="3.109375" style="540" customWidth="1"/>
    <col min="12299" max="12299" width="4.33203125" style="540" customWidth="1"/>
    <col min="12300" max="12300" width="2.44140625" style="540" customWidth="1"/>
    <col min="12301" max="12547" width="8.88671875" style="540"/>
    <col min="12548" max="12548" width="2.21875" style="540" customWidth="1"/>
    <col min="12549" max="12549" width="24.21875" style="540" customWidth="1"/>
    <col min="12550" max="12550" width="4" style="540" customWidth="1"/>
    <col min="12551" max="12553" width="20.109375" style="540" customWidth="1"/>
    <col min="12554" max="12554" width="3.109375" style="540" customWidth="1"/>
    <col min="12555" max="12555" width="4.33203125" style="540" customWidth="1"/>
    <col min="12556" max="12556" width="2.44140625" style="540" customWidth="1"/>
    <col min="12557" max="12803" width="8.88671875" style="540"/>
    <col min="12804" max="12804" width="2.21875" style="540" customWidth="1"/>
    <col min="12805" max="12805" width="24.21875" style="540" customWidth="1"/>
    <col min="12806" max="12806" width="4" style="540" customWidth="1"/>
    <col min="12807" max="12809" width="20.109375" style="540" customWidth="1"/>
    <col min="12810" max="12810" width="3.109375" style="540" customWidth="1"/>
    <col min="12811" max="12811" width="4.33203125" style="540" customWidth="1"/>
    <col min="12812" max="12812" width="2.44140625" style="540" customWidth="1"/>
    <col min="12813" max="13059" width="8.88671875" style="540"/>
    <col min="13060" max="13060" width="2.21875" style="540" customWidth="1"/>
    <col min="13061" max="13061" width="24.21875" style="540" customWidth="1"/>
    <col min="13062" max="13062" width="4" style="540" customWidth="1"/>
    <col min="13063" max="13065" width="20.109375" style="540" customWidth="1"/>
    <col min="13066" max="13066" width="3.109375" style="540" customWidth="1"/>
    <col min="13067" max="13067" width="4.33203125" style="540" customWidth="1"/>
    <col min="13068" max="13068" width="2.44140625" style="540" customWidth="1"/>
    <col min="13069" max="13315" width="8.88671875" style="540"/>
    <col min="13316" max="13316" width="2.21875" style="540" customWidth="1"/>
    <col min="13317" max="13317" width="24.21875" style="540" customWidth="1"/>
    <col min="13318" max="13318" width="4" style="540" customWidth="1"/>
    <col min="13319" max="13321" width="20.109375" style="540" customWidth="1"/>
    <col min="13322" max="13322" width="3.109375" style="540" customWidth="1"/>
    <col min="13323" max="13323" width="4.33203125" style="540" customWidth="1"/>
    <col min="13324" max="13324" width="2.44140625" style="540" customWidth="1"/>
    <col min="13325" max="13571" width="8.88671875" style="540"/>
    <col min="13572" max="13572" width="2.21875" style="540" customWidth="1"/>
    <col min="13573" max="13573" width="24.21875" style="540" customWidth="1"/>
    <col min="13574" max="13574" width="4" style="540" customWidth="1"/>
    <col min="13575" max="13577" width="20.109375" style="540" customWidth="1"/>
    <col min="13578" max="13578" width="3.109375" style="540" customWidth="1"/>
    <col min="13579" max="13579" width="4.33203125" style="540" customWidth="1"/>
    <col min="13580" max="13580" width="2.44140625" style="540" customWidth="1"/>
    <col min="13581" max="13827" width="8.88671875" style="540"/>
    <col min="13828" max="13828" width="2.21875" style="540" customWidth="1"/>
    <col min="13829" max="13829" width="24.21875" style="540" customWidth="1"/>
    <col min="13830" max="13830" width="4" style="540" customWidth="1"/>
    <col min="13831" max="13833" width="20.109375" style="540" customWidth="1"/>
    <col min="13834" max="13834" width="3.109375" style="540" customWidth="1"/>
    <col min="13835" max="13835" width="4.33203125" style="540" customWidth="1"/>
    <col min="13836" max="13836" width="2.44140625" style="540" customWidth="1"/>
    <col min="13837" max="14083" width="8.88671875" style="540"/>
    <col min="14084" max="14084" width="2.21875" style="540" customWidth="1"/>
    <col min="14085" max="14085" width="24.21875" style="540" customWidth="1"/>
    <col min="14086" max="14086" width="4" style="540" customWidth="1"/>
    <col min="14087" max="14089" width="20.109375" style="540" customWidth="1"/>
    <col min="14090" max="14090" width="3.109375" style="540" customWidth="1"/>
    <col min="14091" max="14091" width="4.33203125" style="540" customWidth="1"/>
    <col min="14092" max="14092" width="2.44140625" style="540" customWidth="1"/>
    <col min="14093" max="14339" width="8.88671875" style="540"/>
    <col min="14340" max="14340" width="2.21875" style="540" customWidth="1"/>
    <col min="14341" max="14341" width="24.21875" style="540" customWidth="1"/>
    <col min="14342" max="14342" width="4" style="540" customWidth="1"/>
    <col min="14343" max="14345" width="20.109375" style="540" customWidth="1"/>
    <col min="14346" max="14346" width="3.109375" style="540" customWidth="1"/>
    <col min="14347" max="14347" width="4.33203125" style="540" customWidth="1"/>
    <col min="14348" max="14348" width="2.44140625" style="540" customWidth="1"/>
    <col min="14349" max="14595" width="8.88671875" style="540"/>
    <col min="14596" max="14596" width="2.21875" style="540" customWidth="1"/>
    <col min="14597" max="14597" width="24.21875" style="540" customWidth="1"/>
    <col min="14598" max="14598" width="4" style="540" customWidth="1"/>
    <col min="14599" max="14601" width="20.109375" style="540" customWidth="1"/>
    <col min="14602" max="14602" width="3.109375" style="540" customWidth="1"/>
    <col min="14603" max="14603" width="4.33203125" style="540" customWidth="1"/>
    <col min="14604" max="14604" width="2.44140625" style="540" customWidth="1"/>
    <col min="14605" max="14851" width="8.88671875" style="540"/>
    <col min="14852" max="14852" width="2.21875" style="540" customWidth="1"/>
    <col min="14853" max="14853" width="24.21875" style="540" customWidth="1"/>
    <col min="14854" max="14854" width="4" style="540" customWidth="1"/>
    <col min="14855" max="14857" width="20.109375" style="540" customWidth="1"/>
    <col min="14858" max="14858" width="3.109375" style="540" customWidth="1"/>
    <col min="14859" max="14859" width="4.33203125" style="540" customWidth="1"/>
    <col min="14860" max="14860" width="2.44140625" style="540" customWidth="1"/>
    <col min="14861" max="15107" width="8.88671875" style="540"/>
    <col min="15108" max="15108" width="2.21875" style="540" customWidth="1"/>
    <col min="15109" max="15109" width="24.21875" style="540" customWidth="1"/>
    <col min="15110" max="15110" width="4" style="540" customWidth="1"/>
    <col min="15111" max="15113" width="20.109375" style="540" customWidth="1"/>
    <col min="15114" max="15114" width="3.109375" style="540" customWidth="1"/>
    <col min="15115" max="15115" width="4.33203125" style="540" customWidth="1"/>
    <col min="15116" max="15116" width="2.44140625" style="540" customWidth="1"/>
    <col min="15117" max="15363" width="8.88671875" style="540"/>
    <col min="15364" max="15364" width="2.21875" style="540" customWidth="1"/>
    <col min="15365" max="15365" width="24.21875" style="540" customWidth="1"/>
    <col min="15366" max="15366" width="4" style="540" customWidth="1"/>
    <col min="15367" max="15369" width="20.109375" style="540" customWidth="1"/>
    <col min="15370" max="15370" width="3.109375" style="540" customWidth="1"/>
    <col min="15371" max="15371" width="4.33203125" style="540" customWidth="1"/>
    <col min="15372" max="15372" width="2.44140625" style="540" customWidth="1"/>
    <col min="15373" max="15619" width="8.88671875" style="540"/>
    <col min="15620" max="15620" width="2.21875" style="540" customWidth="1"/>
    <col min="15621" max="15621" width="24.21875" style="540" customWidth="1"/>
    <col min="15622" max="15622" width="4" style="540" customWidth="1"/>
    <col min="15623" max="15625" width="20.109375" style="540" customWidth="1"/>
    <col min="15626" max="15626" width="3.109375" style="540" customWidth="1"/>
    <col min="15627" max="15627" width="4.33203125" style="540" customWidth="1"/>
    <col min="15628" max="15628" width="2.44140625" style="540" customWidth="1"/>
    <col min="15629" max="15875" width="8.88671875" style="540"/>
    <col min="15876" max="15876" width="2.21875" style="540" customWidth="1"/>
    <col min="15877" max="15877" width="24.21875" style="540" customWidth="1"/>
    <col min="15878" max="15878" width="4" style="540" customWidth="1"/>
    <col min="15879" max="15881" width="20.109375" style="540" customWidth="1"/>
    <col min="15882" max="15882" width="3.109375" style="540" customWidth="1"/>
    <col min="15883" max="15883" width="4.33203125" style="540" customWidth="1"/>
    <col min="15884" max="15884" width="2.44140625" style="540" customWidth="1"/>
    <col min="15885" max="16131" width="8.88671875" style="540"/>
    <col min="16132" max="16132" width="2.21875" style="540" customWidth="1"/>
    <col min="16133" max="16133" width="24.21875" style="540" customWidth="1"/>
    <col min="16134" max="16134" width="4" style="540" customWidth="1"/>
    <col min="16135" max="16137" width="20.109375" style="540" customWidth="1"/>
    <col min="16138" max="16138" width="3.109375" style="540" customWidth="1"/>
    <col min="16139" max="16139" width="4.33203125" style="540" customWidth="1"/>
    <col min="16140" max="16140" width="2.44140625" style="540" customWidth="1"/>
    <col min="16141" max="16384" width="8.88671875" style="540"/>
  </cols>
  <sheetData>
    <row r="1" spans="1:12" ht="20.100000000000001" customHeight="1" x14ac:dyDescent="0.2">
      <c r="A1" s="626"/>
      <c r="B1" s="539"/>
      <c r="C1" s="539"/>
      <c r="D1" s="539"/>
      <c r="E1" s="539"/>
      <c r="F1" s="539"/>
      <c r="G1" s="539"/>
      <c r="H1" s="539"/>
      <c r="I1" s="539"/>
      <c r="J1" s="539"/>
      <c r="K1" s="539"/>
      <c r="L1" s="539"/>
    </row>
    <row r="2" spans="1:12" ht="20.100000000000001" customHeight="1" x14ac:dyDescent="0.2">
      <c r="A2" s="626"/>
      <c r="B2" s="539"/>
      <c r="C2" s="539"/>
      <c r="D2" s="539"/>
      <c r="E2" s="539"/>
      <c r="F2" s="539"/>
      <c r="G2" s="539"/>
      <c r="H2" s="539"/>
      <c r="I2" s="2583" t="s">
        <v>639</v>
      </c>
      <c r="J2" s="2583"/>
      <c r="K2" s="2583"/>
      <c r="L2" s="539"/>
    </row>
    <row r="3" spans="1:12" ht="20.100000000000001" customHeight="1" x14ac:dyDescent="0.2">
      <c r="A3" s="626"/>
      <c r="B3" s="539"/>
      <c r="C3" s="539"/>
      <c r="D3" s="539"/>
      <c r="E3" s="539"/>
      <c r="F3" s="539"/>
      <c r="G3" s="539"/>
      <c r="H3" s="539"/>
      <c r="I3" s="627"/>
      <c r="J3" s="627"/>
      <c r="K3" s="627"/>
      <c r="L3" s="539"/>
    </row>
    <row r="4" spans="1:12" ht="20.100000000000001" customHeight="1" x14ac:dyDescent="0.2">
      <c r="A4" s="2482" t="s">
        <v>1325</v>
      </c>
      <c r="B4" s="2482"/>
      <c r="C4" s="2482"/>
      <c r="D4" s="2482"/>
      <c r="E4" s="2482"/>
      <c r="F4" s="2482"/>
      <c r="G4" s="2482"/>
      <c r="H4" s="2482"/>
      <c r="I4" s="2482"/>
      <c r="J4" s="2482"/>
      <c r="K4" s="2482"/>
      <c r="L4" s="539"/>
    </row>
    <row r="5" spans="1:12" ht="20.100000000000001" customHeight="1" x14ac:dyDescent="0.2">
      <c r="A5" s="538"/>
      <c r="B5" s="538"/>
      <c r="C5" s="538"/>
      <c r="D5" s="538"/>
      <c r="E5" s="538"/>
      <c r="F5" s="538"/>
      <c r="G5" s="538"/>
      <c r="H5" s="538"/>
      <c r="I5" s="538"/>
      <c r="J5" s="538"/>
      <c r="K5" s="538"/>
      <c r="L5" s="539"/>
    </row>
    <row r="6" spans="1:12" ht="30" customHeight="1" x14ac:dyDescent="0.2">
      <c r="A6" s="538"/>
      <c r="B6" s="628" t="s">
        <v>1326</v>
      </c>
      <c r="C6" s="2584"/>
      <c r="D6" s="2585"/>
      <c r="E6" s="2585"/>
      <c r="F6" s="2585"/>
      <c r="G6" s="2585"/>
      <c r="H6" s="2585"/>
      <c r="I6" s="2585"/>
      <c r="J6" s="2585"/>
      <c r="K6" s="2586"/>
      <c r="L6" s="539"/>
    </row>
    <row r="7" spans="1:12" ht="30" customHeight="1" x14ac:dyDescent="0.2">
      <c r="A7" s="539"/>
      <c r="B7" s="629" t="s">
        <v>550</v>
      </c>
      <c r="C7" s="2587" t="s">
        <v>1327</v>
      </c>
      <c r="D7" s="2587"/>
      <c r="E7" s="2587"/>
      <c r="F7" s="2587"/>
      <c r="G7" s="2587"/>
      <c r="H7" s="2587"/>
      <c r="I7" s="2587"/>
      <c r="J7" s="2587"/>
      <c r="K7" s="2588"/>
      <c r="L7" s="539"/>
    </row>
    <row r="8" spans="1:12" ht="30" customHeight="1" x14ac:dyDescent="0.2">
      <c r="A8" s="539"/>
      <c r="B8" s="672" t="s">
        <v>1328</v>
      </c>
      <c r="C8" s="2488" t="s">
        <v>1329</v>
      </c>
      <c r="D8" s="2489"/>
      <c r="E8" s="2489"/>
      <c r="F8" s="2489"/>
      <c r="G8" s="2489"/>
      <c r="H8" s="2489"/>
      <c r="I8" s="2489"/>
      <c r="J8" s="2489"/>
      <c r="K8" s="2490"/>
      <c r="L8" s="539"/>
    </row>
    <row r="9" spans="1:12" ht="30" customHeight="1" x14ac:dyDescent="0.2">
      <c r="A9" s="539"/>
      <c r="B9" s="673" t="s">
        <v>1280</v>
      </c>
      <c r="C9" s="2601" t="s">
        <v>1330</v>
      </c>
      <c r="D9" s="2587"/>
      <c r="E9" s="2587"/>
      <c r="F9" s="2587"/>
      <c r="G9" s="2587"/>
      <c r="H9" s="2587"/>
      <c r="I9" s="2587"/>
      <c r="J9" s="2587"/>
      <c r="K9" s="2588"/>
      <c r="L9" s="539"/>
    </row>
    <row r="10" spans="1:12" ht="30" customHeight="1" x14ac:dyDescent="0.2">
      <c r="A10" s="539"/>
      <c r="B10" s="631"/>
      <c r="C10" s="2602" t="s">
        <v>1331</v>
      </c>
      <c r="D10" s="2603"/>
      <c r="E10" s="2603"/>
      <c r="F10" s="2604" t="s">
        <v>1332</v>
      </c>
      <c r="G10" s="2604"/>
      <c r="H10" s="2605" t="s">
        <v>1333</v>
      </c>
      <c r="I10" s="2603"/>
      <c r="J10" s="2604" t="s">
        <v>1334</v>
      </c>
      <c r="K10" s="2606"/>
      <c r="L10" s="539"/>
    </row>
    <row r="11" spans="1:12" ht="30" customHeight="1" x14ac:dyDescent="0.2">
      <c r="A11" s="539"/>
      <c r="B11" s="636"/>
      <c r="C11" s="2607" t="s">
        <v>1333</v>
      </c>
      <c r="D11" s="2608"/>
      <c r="E11" s="2608"/>
      <c r="F11" s="2609" t="s">
        <v>1335</v>
      </c>
      <c r="G11" s="2609"/>
      <c r="H11" s="2609"/>
      <c r="I11" s="674"/>
      <c r="J11" s="674"/>
      <c r="K11" s="675"/>
      <c r="L11" s="539"/>
    </row>
    <row r="12" spans="1:12" ht="18.75" customHeight="1" x14ac:dyDescent="0.2">
      <c r="A12" s="539"/>
      <c r="B12" s="2610" t="s">
        <v>1282</v>
      </c>
      <c r="C12" s="631"/>
      <c r="D12" s="539"/>
      <c r="E12" s="539"/>
      <c r="F12" s="539"/>
      <c r="G12" s="539"/>
      <c r="H12" s="539"/>
      <c r="I12" s="539"/>
      <c r="J12" s="539"/>
      <c r="K12" s="632"/>
      <c r="L12" s="539"/>
    </row>
    <row r="13" spans="1:12" ht="32.25" customHeight="1" x14ac:dyDescent="0.2">
      <c r="A13" s="539"/>
      <c r="B13" s="2610"/>
      <c r="C13" s="631"/>
      <c r="D13" s="2612" t="s">
        <v>1283</v>
      </c>
      <c r="E13" s="2612"/>
      <c r="F13" s="676"/>
      <c r="G13" s="634"/>
      <c r="H13" s="634" t="s">
        <v>1</v>
      </c>
      <c r="I13" s="627"/>
      <c r="J13" s="627"/>
      <c r="K13" s="632"/>
      <c r="L13" s="539"/>
    </row>
    <row r="14" spans="1:12" ht="20.25" customHeight="1" x14ac:dyDescent="0.2">
      <c r="A14" s="539"/>
      <c r="B14" s="2611"/>
      <c r="C14" s="636"/>
      <c r="D14" s="677" t="s">
        <v>1336</v>
      </c>
      <c r="E14" s="677"/>
      <c r="F14" s="637"/>
      <c r="G14" s="637"/>
      <c r="H14" s="637"/>
      <c r="I14" s="637"/>
      <c r="J14" s="637"/>
      <c r="K14" s="638"/>
      <c r="L14" s="539"/>
    </row>
    <row r="15" spans="1:12" ht="30" customHeight="1" x14ac:dyDescent="0.2">
      <c r="A15" s="539"/>
      <c r="B15" s="672" t="s">
        <v>1337</v>
      </c>
      <c r="C15" s="2601" t="s">
        <v>1338</v>
      </c>
      <c r="D15" s="2587"/>
      <c r="E15" s="2587"/>
      <c r="F15" s="2587"/>
      <c r="G15" s="2587"/>
      <c r="H15" s="2587"/>
      <c r="I15" s="2587"/>
      <c r="J15" s="2587"/>
      <c r="K15" s="2588"/>
      <c r="L15" s="539"/>
    </row>
    <row r="16" spans="1:12" ht="16.2" customHeight="1" x14ac:dyDescent="0.2">
      <c r="A16" s="539"/>
      <c r="B16" s="631"/>
      <c r="C16" s="2602" t="s">
        <v>1331</v>
      </c>
      <c r="D16" s="2603"/>
      <c r="E16" s="2603"/>
      <c r="F16" s="2613" t="s">
        <v>1339</v>
      </c>
      <c r="G16" s="2614"/>
      <c r="H16" s="2605" t="s">
        <v>1333</v>
      </c>
      <c r="I16" s="2603"/>
      <c r="J16" s="2615" t="s">
        <v>1339</v>
      </c>
      <c r="K16" s="2616"/>
      <c r="L16" s="539"/>
    </row>
    <row r="17" spans="1:12" ht="16.2" customHeight="1" x14ac:dyDescent="0.2">
      <c r="A17" s="539"/>
      <c r="B17" s="636"/>
      <c r="C17" s="2607" t="s">
        <v>1333</v>
      </c>
      <c r="D17" s="2608"/>
      <c r="E17" s="2608"/>
      <c r="F17" s="2618" t="s">
        <v>1340</v>
      </c>
      <c r="G17" s="2618"/>
      <c r="H17" s="2618"/>
      <c r="I17" s="674"/>
      <c r="J17" s="674"/>
      <c r="K17" s="675"/>
      <c r="L17" s="539"/>
    </row>
    <row r="18" spans="1:12" x14ac:dyDescent="0.2">
      <c r="A18" s="539"/>
      <c r="B18" s="2619" t="s">
        <v>1341</v>
      </c>
      <c r="C18" s="673"/>
      <c r="D18" s="639"/>
      <c r="E18" s="639"/>
      <c r="F18" s="639"/>
      <c r="G18" s="639"/>
      <c r="H18" s="639"/>
      <c r="I18" s="639"/>
      <c r="J18" s="639"/>
      <c r="K18" s="640"/>
      <c r="L18" s="539"/>
    </row>
    <row r="19" spans="1:12" ht="24.75" customHeight="1" thickBot="1" x14ac:dyDescent="0.25">
      <c r="A19" s="539"/>
      <c r="B19" s="2610"/>
      <c r="C19" s="631"/>
      <c r="D19" s="577" t="s">
        <v>1342</v>
      </c>
      <c r="E19" s="539"/>
      <c r="F19" s="539"/>
      <c r="G19" s="539"/>
      <c r="H19" s="539"/>
      <c r="I19" s="539"/>
      <c r="J19" s="539"/>
      <c r="K19" s="632"/>
      <c r="L19" s="539"/>
    </row>
    <row r="20" spans="1:12" ht="24" customHeight="1" x14ac:dyDescent="0.2">
      <c r="A20" s="539"/>
      <c r="B20" s="2610"/>
      <c r="C20" s="631"/>
      <c r="D20" s="576"/>
      <c r="E20" s="2488" t="s">
        <v>1343</v>
      </c>
      <c r="F20" s="2490"/>
      <c r="G20" s="641" t="s">
        <v>1344</v>
      </c>
      <c r="H20" s="678"/>
      <c r="I20" s="679" t="s">
        <v>1345</v>
      </c>
      <c r="J20" s="680"/>
      <c r="K20" s="632"/>
      <c r="L20" s="539"/>
    </row>
    <row r="21" spans="1:12" ht="24" customHeight="1" x14ac:dyDescent="0.2">
      <c r="A21" s="539"/>
      <c r="B21" s="2610"/>
      <c r="C21" s="631"/>
      <c r="D21" s="681" t="s">
        <v>1346</v>
      </c>
      <c r="E21" s="634"/>
      <c r="F21" s="641" t="s">
        <v>1</v>
      </c>
      <c r="G21" s="634"/>
      <c r="H21" s="678" t="s">
        <v>1</v>
      </c>
      <c r="I21" s="682">
        <f>E21+G21</f>
        <v>0</v>
      </c>
      <c r="J21" s="683" t="s">
        <v>1</v>
      </c>
      <c r="K21" s="632"/>
      <c r="L21" s="539"/>
    </row>
    <row r="22" spans="1:12" ht="24" customHeight="1" thickBot="1" x14ac:dyDescent="0.25">
      <c r="A22" s="539"/>
      <c r="B22" s="2610"/>
      <c r="C22" s="631"/>
      <c r="D22" s="684" t="s">
        <v>1347</v>
      </c>
      <c r="E22" s="634"/>
      <c r="F22" s="634" t="s">
        <v>10</v>
      </c>
      <c r="G22" s="634"/>
      <c r="H22" s="685" t="s">
        <v>10</v>
      </c>
      <c r="I22" s="686">
        <f>E22+G22</f>
        <v>0</v>
      </c>
      <c r="J22" s="687" t="s">
        <v>10</v>
      </c>
      <c r="K22" s="632"/>
      <c r="L22" s="539"/>
    </row>
    <row r="23" spans="1:12" ht="24.75" customHeight="1" thickBot="1" x14ac:dyDescent="0.25">
      <c r="A23" s="539"/>
      <c r="B23" s="2610"/>
      <c r="C23" s="631"/>
      <c r="D23" s="577" t="s">
        <v>1348</v>
      </c>
      <c r="E23" s="539"/>
      <c r="F23" s="539"/>
      <c r="G23" s="688"/>
      <c r="H23" s="688"/>
      <c r="I23" s="688"/>
      <c r="J23" s="688"/>
      <c r="K23" s="632"/>
      <c r="L23" s="539"/>
    </row>
    <row r="24" spans="1:12" ht="24" customHeight="1" x14ac:dyDescent="0.2">
      <c r="A24" s="539"/>
      <c r="B24" s="2610"/>
      <c r="C24" s="631"/>
      <c r="D24" s="689"/>
      <c r="E24" s="690" t="s">
        <v>1349</v>
      </c>
      <c r="F24" s="691"/>
      <c r="G24" s="692"/>
      <c r="H24" s="689"/>
      <c r="I24" s="690" t="s">
        <v>1350</v>
      </c>
      <c r="J24" s="691"/>
      <c r="K24" s="632"/>
      <c r="L24" s="539"/>
    </row>
    <row r="25" spans="1:12" ht="24" customHeight="1" x14ac:dyDescent="0.2">
      <c r="A25" s="539"/>
      <c r="B25" s="2610"/>
      <c r="C25" s="631"/>
      <c r="D25" s="693" t="s">
        <v>1346</v>
      </c>
      <c r="E25" s="641"/>
      <c r="F25" s="683" t="s">
        <v>1</v>
      </c>
      <c r="G25" s="692"/>
      <c r="H25" s="693" t="s">
        <v>1346</v>
      </c>
      <c r="I25" s="641"/>
      <c r="J25" s="683" t="s">
        <v>1</v>
      </c>
      <c r="K25" s="632"/>
      <c r="L25" s="539"/>
    </row>
    <row r="26" spans="1:12" ht="24" customHeight="1" thickBot="1" x14ac:dyDescent="0.25">
      <c r="A26" s="539"/>
      <c r="B26" s="2610"/>
      <c r="C26" s="631"/>
      <c r="D26" s="694" t="s">
        <v>1347</v>
      </c>
      <c r="E26" s="695"/>
      <c r="F26" s="687" t="s">
        <v>10</v>
      </c>
      <c r="G26" s="692"/>
      <c r="H26" s="694" t="s">
        <v>1347</v>
      </c>
      <c r="I26" s="695"/>
      <c r="J26" s="687" t="s">
        <v>10</v>
      </c>
      <c r="K26" s="632"/>
      <c r="L26" s="539"/>
    </row>
    <row r="27" spans="1:12" ht="29.25" customHeight="1" thickBot="1" x14ac:dyDescent="0.25">
      <c r="A27" s="539"/>
      <c r="B27" s="2610"/>
      <c r="C27" s="631"/>
      <c r="D27" s="577" t="s">
        <v>1351</v>
      </c>
      <c r="E27" s="688"/>
      <c r="F27" s="688"/>
      <c r="G27" s="688"/>
      <c r="H27" s="688"/>
      <c r="I27" s="688"/>
      <c r="J27" s="688"/>
      <c r="K27" s="632"/>
      <c r="L27" s="539"/>
    </row>
    <row r="28" spans="1:12" ht="24" customHeight="1" x14ac:dyDescent="0.2">
      <c r="A28" s="539"/>
      <c r="B28" s="2610"/>
      <c r="C28" s="631"/>
      <c r="D28" s="688"/>
      <c r="E28" s="688"/>
      <c r="F28" s="688"/>
      <c r="G28" s="688"/>
      <c r="H28" s="689"/>
      <c r="I28" s="690" t="s">
        <v>1352</v>
      </c>
      <c r="J28" s="691"/>
      <c r="K28" s="632"/>
      <c r="L28" s="539"/>
    </row>
    <row r="29" spans="1:12" ht="24" customHeight="1" x14ac:dyDescent="0.2">
      <c r="A29" s="539"/>
      <c r="B29" s="2610"/>
      <c r="C29" s="631"/>
      <c r="D29" s="688"/>
      <c r="E29" s="688"/>
      <c r="F29" s="688"/>
      <c r="G29" s="688"/>
      <c r="H29" s="693" t="s">
        <v>1346</v>
      </c>
      <c r="I29" s="641">
        <f>I21+E25+I25</f>
        <v>0</v>
      </c>
      <c r="J29" s="683" t="s">
        <v>1</v>
      </c>
      <c r="K29" s="632"/>
      <c r="L29" s="539"/>
    </row>
    <row r="30" spans="1:12" ht="24" customHeight="1" thickBot="1" x14ac:dyDescent="0.25">
      <c r="A30" s="539"/>
      <c r="B30" s="2610"/>
      <c r="C30" s="631"/>
      <c r="D30" s="696"/>
      <c r="E30" s="692"/>
      <c r="F30" s="696"/>
      <c r="G30" s="692"/>
      <c r="H30" s="694" t="s">
        <v>1347</v>
      </c>
      <c r="I30" s="695">
        <f>I22+E26+I26</f>
        <v>0</v>
      </c>
      <c r="J30" s="687" t="s">
        <v>10</v>
      </c>
      <c r="K30" s="632"/>
      <c r="L30" s="539"/>
    </row>
    <row r="31" spans="1:12" ht="15.75" customHeight="1" x14ac:dyDescent="0.2">
      <c r="A31" s="539"/>
      <c r="B31" s="2610"/>
      <c r="C31" s="631"/>
      <c r="D31" s="696"/>
      <c r="E31" s="692"/>
      <c r="F31" s="696"/>
      <c r="G31" s="692"/>
      <c r="H31" s="688"/>
      <c r="I31" s="688"/>
      <c r="J31" s="688"/>
      <c r="K31" s="632"/>
      <c r="L31" s="539"/>
    </row>
    <row r="32" spans="1:12" ht="51" customHeight="1" thickBot="1" x14ac:dyDescent="0.25">
      <c r="A32" s="539"/>
      <c r="B32" s="2610"/>
      <c r="C32" s="697"/>
      <c r="D32" s="698" t="s">
        <v>1353</v>
      </c>
      <c r="E32" s="699"/>
      <c r="F32" s="2620" t="s">
        <v>1354</v>
      </c>
      <c r="G32" s="2621"/>
      <c r="H32" s="2621"/>
      <c r="I32" s="2621"/>
      <c r="J32" s="2621"/>
      <c r="K32" s="2622"/>
      <c r="L32" s="539"/>
    </row>
    <row r="33" spans="1:12" ht="29.25" customHeight="1" x14ac:dyDescent="0.2">
      <c r="A33" s="539"/>
      <c r="B33" s="2610"/>
      <c r="C33" s="631"/>
      <c r="D33" s="539"/>
      <c r="E33" s="539"/>
      <c r="F33" s="700"/>
      <c r="G33" s="2623" t="s">
        <v>1355</v>
      </c>
      <c r="H33" s="2624"/>
      <c r="I33" s="2625" t="s">
        <v>677</v>
      </c>
      <c r="J33" s="2624"/>
      <c r="K33" s="632"/>
      <c r="L33" s="539"/>
    </row>
    <row r="34" spans="1:12" ht="29.25" customHeight="1" x14ac:dyDescent="0.2">
      <c r="A34" s="539"/>
      <c r="B34" s="2610"/>
      <c r="C34" s="631"/>
      <c r="D34" s="701"/>
      <c r="E34" s="701"/>
      <c r="F34" s="702" t="s">
        <v>1346</v>
      </c>
      <c r="G34" s="703"/>
      <c r="H34" s="678" t="s">
        <v>1</v>
      </c>
      <c r="I34" s="682">
        <f>G34</f>
        <v>0</v>
      </c>
      <c r="J34" s="683" t="s">
        <v>1</v>
      </c>
      <c r="K34" s="632"/>
      <c r="L34" s="539"/>
    </row>
    <row r="35" spans="1:12" ht="29.25" customHeight="1" thickBot="1" x14ac:dyDescent="0.25">
      <c r="A35" s="539"/>
      <c r="B35" s="2610"/>
      <c r="C35" s="631"/>
      <c r="D35" s="696"/>
      <c r="E35" s="696"/>
      <c r="F35" s="704" t="s">
        <v>1347</v>
      </c>
      <c r="G35" s="705"/>
      <c r="H35" s="706" t="s">
        <v>10</v>
      </c>
      <c r="I35" s="686">
        <f>G35</f>
        <v>0</v>
      </c>
      <c r="J35" s="687" t="s">
        <v>10</v>
      </c>
      <c r="K35" s="632"/>
      <c r="L35" s="539"/>
    </row>
    <row r="36" spans="1:12" ht="29.25" customHeight="1" x14ac:dyDescent="0.2">
      <c r="A36" s="539"/>
      <c r="B36" s="2610"/>
      <c r="C36" s="707"/>
      <c r="D36" s="708"/>
      <c r="E36" s="709"/>
      <c r="F36" s="710"/>
      <c r="G36" s="710"/>
      <c r="H36" s="710"/>
      <c r="I36" s="710"/>
      <c r="J36" s="710"/>
      <c r="K36" s="711"/>
      <c r="L36" s="539"/>
    </row>
    <row r="37" spans="1:12" ht="29.25" customHeight="1" x14ac:dyDescent="0.2">
      <c r="A37" s="539"/>
      <c r="B37" s="2610"/>
      <c r="C37" s="631"/>
      <c r="D37" s="2626" t="s">
        <v>1356</v>
      </c>
      <c r="E37" s="2627"/>
      <c r="F37" s="2627"/>
      <c r="G37" s="2627"/>
      <c r="H37" s="2628"/>
      <c r="I37" s="2629" t="str">
        <f>IF(I30&lt;=I35,"可","不可")</f>
        <v>可</v>
      </c>
      <c r="J37" s="2630"/>
      <c r="K37" s="632"/>
      <c r="L37" s="539"/>
    </row>
    <row r="38" spans="1:12" x14ac:dyDescent="0.2">
      <c r="A38" s="539"/>
      <c r="B38" s="2611"/>
      <c r="C38" s="636"/>
      <c r="D38" s="637"/>
      <c r="E38" s="637"/>
      <c r="F38" s="637"/>
      <c r="G38" s="637"/>
      <c r="H38" s="637"/>
      <c r="I38" s="637"/>
      <c r="J38" s="637"/>
      <c r="K38" s="638"/>
      <c r="L38" s="539"/>
    </row>
    <row r="39" spans="1:12" x14ac:dyDescent="0.2">
      <c r="A39" s="539"/>
      <c r="B39" s="639"/>
      <c r="C39" s="639"/>
      <c r="D39" s="639"/>
      <c r="E39" s="639"/>
      <c r="F39" s="639"/>
      <c r="G39" s="639"/>
      <c r="H39" s="639"/>
      <c r="I39" s="639"/>
      <c r="J39" s="639"/>
      <c r="K39" s="639"/>
      <c r="L39" s="539"/>
    </row>
    <row r="40" spans="1:12" ht="17.25" customHeight="1" x14ac:dyDescent="0.2">
      <c r="A40" s="539"/>
      <c r="B40" s="2617" t="s">
        <v>1357</v>
      </c>
      <c r="C40" s="2617"/>
      <c r="D40" s="2617"/>
      <c r="E40" s="2617"/>
      <c r="F40" s="2617"/>
      <c r="G40" s="2617"/>
      <c r="H40" s="2617"/>
      <c r="I40" s="2617"/>
      <c r="J40" s="2617"/>
      <c r="K40" s="2617"/>
      <c r="L40" s="539"/>
    </row>
    <row r="41" spans="1:12" ht="17.25" customHeight="1" x14ac:dyDescent="0.2">
      <c r="A41" s="539"/>
      <c r="B41" s="2617"/>
      <c r="C41" s="2617"/>
      <c r="D41" s="2617"/>
      <c r="E41" s="2617"/>
      <c r="F41" s="2617"/>
      <c r="G41" s="2617"/>
      <c r="H41" s="2617"/>
      <c r="I41" s="2617"/>
      <c r="J41" s="2617"/>
      <c r="K41" s="2617"/>
      <c r="L41" s="539"/>
    </row>
    <row r="42" spans="1:12" ht="17.25" customHeight="1" x14ac:dyDescent="0.2">
      <c r="A42" s="539"/>
      <c r="B42" s="2617"/>
      <c r="C42" s="2617"/>
      <c r="D42" s="2617"/>
      <c r="E42" s="2617"/>
      <c r="F42" s="2617"/>
      <c r="G42" s="2617"/>
      <c r="H42" s="2617"/>
      <c r="I42" s="2617"/>
      <c r="J42" s="2617"/>
      <c r="K42" s="2617"/>
      <c r="L42" s="539"/>
    </row>
    <row r="43" spans="1:12" ht="17.25" customHeight="1" x14ac:dyDescent="0.2">
      <c r="A43" s="539"/>
      <c r="B43" s="2617"/>
      <c r="C43" s="2617"/>
      <c r="D43" s="2617"/>
      <c r="E43" s="2617"/>
      <c r="F43" s="2617"/>
      <c r="G43" s="2617"/>
      <c r="H43" s="2617"/>
      <c r="I43" s="2617"/>
      <c r="J43" s="2617"/>
      <c r="K43" s="2617"/>
      <c r="L43" s="539"/>
    </row>
    <row r="44" spans="1:12" ht="17.25" customHeight="1" x14ac:dyDescent="0.2">
      <c r="A44" s="539"/>
      <c r="B44" s="2617"/>
      <c r="C44" s="2617"/>
      <c r="D44" s="2617"/>
      <c r="E44" s="2617"/>
      <c r="F44" s="2617"/>
      <c r="G44" s="2617"/>
      <c r="H44" s="2617"/>
      <c r="I44" s="2617"/>
      <c r="J44" s="2617"/>
      <c r="K44" s="2617"/>
      <c r="L44" s="539"/>
    </row>
    <row r="45" spans="1:12" ht="17.25" customHeight="1" x14ac:dyDescent="0.2">
      <c r="A45" s="539"/>
      <c r="B45" s="712"/>
      <c r="C45" s="712"/>
      <c r="D45" s="712"/>
      <c r="E45" s="712"/>
      <c r="F45" s="712"/>
      <c r="G45" s="712"/>
      <c r="H45" s="712"/>
      <c r="I45" s="712"/>
      <c r="J45" s="712"/>
      <c r="K45" s="712"/>
      <c r="L45" s="539"/>
    </row>
    <row r="49" spans="2:2" x14ac:dyDescent="0.2">
      <c r="B49" s="713"/>
    </row>
    <row r="50" spans="2:2" x14ac:dyDescent="0.2">
      <c r="B50" s="714"/>
    </row>
    <row r="51" spans="2:2" x14ac:dyDescent="0.2">
      <c r="B51" s="714"/>
    </row>
    <row r="52" spans="2:2" x14ac:dyDescent="0.2">
      <c r="B52" s="714"/>
    </row>
    <row r="53" spans="2:2" x14ac:dyDescent="0.2">
      <c r="B53" s="714"/>
    </row>
    <row r="54" spans="2:2" x14ac:dyDescent="0.2">
      <c r="B54" s="714"/>
    </row>
  </sheetData>
  <mergeCells count="29">
    <mergeCell ref="B40:K44"/>
    <mergeCell ref="C17:E17"/>
    <mergeCell ref="F17:H17"/>
    <mergeCell ref="B18:B38"/>
    <mergeCell ref="E20:F20"/>
    <mergeCell ref="F32:K32"/>
    <mergeCell ref="G33:H33"/>
    <mergeCell ref="I33:J33"/>
    <mergeCell ref="D37:H37"/>
    <mergeCell ref="I37:J37"/>
    <mergeCell ref="B12:B14"/>
    <mergeCell ref="D13:E13"/>
    <mergeCell ref="C15:K15"/>
    <mergeCell ref="C16:E16"/>
    <mergeCell ref="F16:G16"/>
    <mergeCell ref="H16:I16"/>
    <mergeCell ref="J16:K16"/>
    <mergeCell ref="C10:E10"/>
    <mergeCell ref="F10:G10"/>
    <mergeCell ref="H10:I10"/>
    <mergeCell ref="J10:K10"/>
    <mergeCell ref="C11:E11"/>
    <mergeCell ref="F11:H11"/>
    <mergeCell ref="C9:K9"/>
    <mergeCell ref="I2:K2"/>
    <mergeCell ref="A4:K4"/>
    <mergeCell ref="C6:K6"/>
    <mergeCell ref="C7:K7"/>
    <mergeCell ref="C8:K8"/>
  </mergeCells>
  <phoneticPr fontId="15"/>
  <conditionalFormatting sqref="C6:K6">
    <cfRule type="cellIs" dxfId="119" priority="1" operator="equal">
      <formula>""</formula>
    </cfRule>
  </conditionalFormatting>
  <conditionalFormatting sqref="G13 E21:E22 G21:G22 E25:E26 I25:I26 G34:G35">
    <cfRule type="cellIs" dxfId="118" priority="2" operator="equal">
      <formula>""</formula>
    </cfRule>
  </conditionalFormatting>
  <pageMargins left="0.31496062992125984" right="0.31496062992125984" top="0.35433070866141736" bottom="0.35433070866141736" header="0.31496062992125984" footer="0.31496062992125984"/>
  <pageSetup paperSize="9"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B1:DH89"/>
  <sheetViews>
    <sheetView view="pageBreakPreview" zoomScale="55" zoomScaleNormal="100" zoomScaleSheetLayoutView="55" workbookViewId="0">
      <selection activeCell="AF23" sqref="AF23"/>
    </sheetView>
  </sheetViews>
  <sheetFormatPr defaultColWidth="9" defaultRowHeight="21" customHeight="1" x14ac:dyDescent="0.2"/>
  <cols>
    <col min="1" max="1" width="3.77734375" style="10" customWidth="1"/>
    <col min="2" max="2" width="3" style="10" customWidth="1"/>
    <col min="3" max="3" width="5.33203125" style="10" customWidth="1"/>
    <col min="4" max="7" width="3.44140625" style="715" customWidth="1"/>
    <col min="8" max="64" width="3.44140625" style="10" customWidth="1"/>
    <col min="65" max="65" width="3.33203125" style="10" customWidth="1"/>
    <col min="66" max="68" width="3.21875" style="10" customWidth="1"/>
    <col min="69" max="76" width="3.33203125" style="10" customWidth="1"/>
    <col min="77" max="78" width="7.6640625" style="10" customWidth="1"/>
    <col min="79" max="80" width="2.6640625" style="10" customWidth="1"/>
    <col min="81" max="16384" width="9" style="10"/>
  </cols>
  <sheetData>
    <row r="1" spans="2:112" ht="21" customHeight="1" x14ac:dyDescent="0.2">
      <c r="B1" s="715"/>
      <c r="C1" s="715"/>
      <c r="G1" s="10"/>
      <c r="W1" s="10" t="s">
        <v>712</v>
      </c>
      <c r="AK1" s="716"/>
      <c r="AO1" s="717"/>
      <c r="AZ1" s="717"/>
      <c r="BA1" s="717"/>
      <c r="BB1" s="717"/>
      <c r="BC1" s="717"/>
      <c r="BD1" s="717"/>
      <c r="BE1" s="717"/>
      <c r="BF1" s="717"/>
      <c r="BG1" s="717"/>
      <c r="BH1" s="717"/>
      <c r="BI1" s="717"/>
      <c r="BJ1" s="717"/>
      <c r="BK1" s="717"/>
      <c r="BL1" s="717"/>
      <c r="BM1" s="717"/>
      <c r="BN1" s="717"/>
      <c r="BO1" s="717"/>
      <c r="BP1" s="717"/>
      <c r="BQ1" s="717"/>
      <c r="BR1" s="717"/>
      <c r="BS1" s="716"/>
      <c r="BT1" s="716"/>
      <c r="BU1" s="716"/>
      <c r="BV1" s="716"/>
      <c r="BW1" s="716"/>
      <c r="BX1" s="716"/>
      <c r="BY1" s="716"/>
      <c r="BZ1" s="716"/>
      <c r="CA1" s="716"/>
      <c r="CB1" s="716"/>
      <c r="CC1" s="716"/>
      <c r="CD1" s="716"/>
      <c r="CE1" s="716"/>
    </row>
    <row r="2" spans="2:112" ht="21" customHeight="1" x14ac:dyDescent="0.2">
      <c r="B2" s="715"/>
      <c r="C2" s="715"/>
      <c r="G2" s="10"/>
      <c r="Y2" s="10">
        <v>-1</v>
      </c>
      <c r="AO2" s="2631" t="s">
        <v>1358</v>
      </c>
      <c r="AP2" s="2631"/>
      <c r="AQ2" s="2631"/>
      <c r="AR2" s="2631"/>
      <c r="AS2" s="2631"/>
      <c r="AT2" s="2631"/>
      <c r="AU2" s="2631"/>
      <c r="AV2" s="2631"/>
      <c r="AW2" s="2632"/>
      <c r="AX2" s="2633"/>
      <c r="AY2" s="2633"/>
      <c r="AZ2" s="2633"/>
      <c r="BA2" s="2633"/>
      <c r="BB2" s="2633"/>
      <c r="BC2" s="2633"/>
      <c r="BD2" s="2633"/>
      <c r="BE2" s="2633"/>
      <c r="BF2" s="2633"/>
      <c r="BG2" s="2633"/>
      <c r="BH2" s="2633"/>
      <c r="BI2" s="2633"/>
      <c r="BJ2" s="2633"/>
      <c r="BK2" s="2633"/>
      <c r="BL2" s="2633"/>
      <c r="BM2" s="2633"/>
      <c r="BN2" s="2633"/>
      <c r="BO2" s="2633"/>
      <c r="BP2" s="2633"/>
      <c r="BQ2" s="2633"/>
      <c r="BR2" s="2634"/>
      <c r="BS2" s="718"/>
      <c r="BT2" s="718"/>
      <c r="BU2" s="718"/>
      <c r="BV2" s="718"/>
      <c r="BW2" s="718"/>
      <c r="BX2" s="718"/>
      <c r="BY2" s="718"/>
      <c r="CA2" s="718"/>
      <c r="CB2" s="718"/>
      <c r="CC2" s="718"/>
      <c r="CD2" s="718"/>
      <c r="CE2" s="718"/>
    </row>
    <row r="3" spans="2:112" ht="21" customHeight="1" x14ac:dyDescent="0.2">
      <c r="B3" s="715"/>
      <c r="C3" s="715"/>
      <c r="G3" s="10"/>
      <c r="AO3" s="2631" t="s">
        <v>1359</v>
      </c>
      <c r="AP3" s="2631"/>
      <c r="AQ3" s="2631"/>
      <c r="AR3" s="2631"/>
      <c r="AS3" s="2631"/>
      <c r="AT3" s="2631"/>
      <c r="AU3" s="2631"/>
      <c r="AV3" s="2631"/>
      <c r="AW3" s="2635"/>
      <c r="AX3" s="2635"/>
      <c r="AY3" s="2635"/>
      <c r="AZ3" s="2635"/>
      <c r="BA3" s="2635"/>
      <c r="BB3" s="2635"/>
      <c r="BC3" s="2635"/>
      <c r="BD3" s="2635"/>
      <c r="BE3" s="2635"/>
      <c r="BF3" s="2635"/>
      <c r="BG3" s="2635"/>
      <c r="BH3" s="2635"/>
      <c r="BI3" s="2635"/>
      <c r="BJ3" s="2635"/>
      <c r="BK3" s="2636" t="s">
        <v>1360</v>
      </c>
      <c r="BL3" s="2637"/>
      <c r="BM3" s="2637"/>
      <c r="BN3" s="2638"/>
      <c r="BO3" s="2639"/>
      <c r="BP3" s="2640"/>
      <c r="BQ3" s="2640"/>
      <c r="BR3" s="2641"/>
      <c r="BS3" s="718"/>
      <c r="BT3" s="718"/>
      <c r="BU3" s="718"/>
      <c r="BV3" s="718"/>
      <c r="BW3" s="718"/>
      <c r="BX3" s="718"/>
      <c r="BY3" s="718"/>
      <c r="CA3" s="718"/>
      <c r="CB3" s="718"/>
      <c r="CC3" s="718"/>
      <c r="CD3" s="718"/>
      <c r="CE3" s="718"/>
    </row>
    <row r="4" spans="2:112" ht="21" customHeight="1" x14ac:dyDescent="0.2">
      <c r="B4" s="715"/>
      <c r="C4" s="719"/>
      <c r="D4" s="2650" t="s">
        <v>1361</v>
      </c>
      <c r="E4" s="2650"/>
      <c r="F4" s="2650"/>
      <c r="G4" s="2650"/>
      <c r="H4" s="2650"/>
      <c r="I4" s="2650"/>
      <c r="J4" s="2650"/>
      <c r="K4" s="720"/>
      <c r="L4" s="720"/>
      <c r="M4" s="721"/>
      <c r="N4" s="721"/>
      <c r="O4" s="721"/>
      <c r="P4" s="721"/>
      <c r="Q4" s="721"/>
      <c r="R4" s="721"/>
      <c r="S4" s="721"/>
      <c r="T4" s="721"/>
      <c r="U4" s="722"/>
      <c r="V4" s="723"/>
      <c r="W4" s="724"/>
      <c r="X4" s="725"/>
      <c r="Y4" s="725"/>
      <c r="Z4" s="726" t="s">
        <v>1362</v>
      </c>
      <c r="AA4" s="727"/>
      <c r="CA4" s="2642"/>
      <c r="CB4" s="2642"/>
      <c r="CC4" s="2642"/>
      <c r="CD4" s="2642"/>
      <c r="CE4" s="2642"/>
      <c r="CF4" s="2642"/>
      <c r="CG4" s="2642"/>
      <c r="CH4" s="2651"/>
      <c r="CI4" s="2651"/>
      <c r="CJ4" s="2651"/>
      <c r="CK4" s="2651"/>
      <c r="CL4" s="2642"/>
      <c r="CM4" s="2642"/>
      <c r="CN4" s="2642"/>
      <c r="CO4" s="2642"/>
      <c r="CP4" s="2642"/>
      <c r="CQ4" s="2642"/>
      <c r="CR4" s="2642"/>
      <c r="CS4" s="2642"/>
      <c r="CT4" s="2642"/>
      <c r="CU4" s="2642"/>
      <c r="CV4" s="2642"/>
      <c r="CW4" s="2642"/>
      <c r="CX4" s="2642"/>
      <c r="CY4" s="2642"/>
      <c r="CZ4" s="2642"/>
      <c r="DA4" s="2642"/>
      <c r="DB4" s="2642"/>
      <c r="DC4" s="2642"/>
      <c r="DD4" s="2642"/>
      <c r="DE4" s="2642"/>
      <c r="DF4" s="2642"/>
      <c r="DG4" s="2642"/>
      <c r="DH4" s="2642"/>
    </row>
    <row r="5" spans="2:112" ht="27.75" customHeight="1" x14ac:dyDescent="0.2">
      <c r="B5" s="715"/>
      <c r="C5" s="719"/>
      <c r="D5" s="2643"/>
      <c r="E5" s="2643"/>
      <c r="F5" s="2643"/>
      <c r="G5" s="2644" t="s">
        <v>1363</v>
      </c>
      <c r="H5" s="2644"/>
      <c r="I5" s="2644"/>
      <c r="J5" s="2644"/>
      <c r="K5" s="2644"/>
      <c r="L5" s="2644"/>
      <c r="M5" s="2644"/>
      <c r="N5" s="2644"/>
      <c r="O5" s="2644"/>
      <c r="P5" s="2644"/>
      <c r="Q5" s="2644"/>
      <c r="R5" s="2644"/>
      <c r="S5" s="2644"/>
      <c r="T5" s="2645"/>
      <c r="U5" s="722"/>
      <c r="V5" s="722"/>
      <c r="W5" s="724"/>
      <c r="X5" s="725"/>
      <c r="Y5" s="725"/>
      <c r="Z5" s="2646"/>
      <c r="AA5" s="2644"/>
      <c r="AB5" s="2644"/>
      <c r="AC5" s="2644"/>
      <c r="AD5" s="2644"/>
      <c r="AE5" s="2644"/>
      <c r="AF5" s="2645"/>
      <c r="AG5" s="2647" t="s">
        <v>1364</v>
      </c>
      <c r="AH5" s="2648"/>
      <c r="AI5" s="2648"/>
      <c r="AJ5" s="2649"/>
      <c r="AK5" s="2646" t="s">
        <v>1365</v>
      </c>
      <c r="AL5" s="2644"/>
      <c r="AM5" s="2644"/>
      <c r="AN5" s="2645"/>
      <c r="AO5" s="2646" t="s">
        <v>1366</v>
      </c>
      <c r="AP5" s="2644"/>
      <c r="AQ5" s="2644"/>
      <c r="AR5" s="2645"/>
      <c r="AS5" s="2646" t="s">
        <v>1367</v>
      </c>
      <c r="AT5" s="2644"/>
      <c r="AU5" s="2644"/>
      <c r="AV5" s="2645"/>
      <c r="AW5" s="2646" t="s">
        <v>1368</v>
      </c>
      <c r="AX5" s="2644"/>
      <c r="AY5" s="2644"/>
      <c r="AZ5" s="2645"/>
      <c r="BA5" s="2646" t="s">
        <v>1369</v>
      </c>
      <c r="BB5" s="2644"/>
      <c r="BC5" s="2644"/>
      <c r="BD5" s="2645"/>
      <c r="BE5" s="2646" t="s">
        <v>1370</v>
      </c>
      <c r="BF5" s="2644"/>
      <c r="BG5" s="2645"/>
      <c r="BK5" s="728"/>
      <c r="BL5" s="728"/>
      <c r="BM5" s="728"/>
      <c r="BN5" s="728"/>
      <c r="BO5" s="729"/>
      <c r="BP5" s="730"/>
      <c r="BQ5" s="731"/>
      <c r="BR5" s="731"/>
      <c r="BS5" s="731"/>
      <c r="CA5" s="2651"/>
      <c r="CB5" s="2651"/>
      <c r="CC5" s="2651"/>
      <c r="CD5" s="2651"/>
      <c r="CE5" s="2651"/>
      <c r="CF5" s="2651"/>
      <c r="CG5" s="2651"/>
      <c r="CH5" s="2652"/>
      <c r="CI5" s="2652"/>
      <c r="CJ5" s="2652"/>
      <c r="CK5" s="2652"/>
      <c r="CL5" s="2652"/>
      <c r="CM5" s="2652"/>
      <c r="CN5" s="2652"/>
      <c r="CO5" s="2652"/>
      <c r="CP5" s="2652"/>
      <c r="CQ5" s="2652"/>
      <c r="CR5" s="2652"/>
      <c r="CS5" s="2652"/>
      <c r="CT5" s="2652"/>
      <c r="CU5" s="2652"/>
      <c r="CV5" s="2652"/>
      <c r="CW5" s="2652"/>
      <c r="CX5" s="2652"/>
      <c r="CY5" s="2652"/>
      <c r="CZ5" s="2652"/>
      <c r="DA5" s="2652"/>
      <c r="DB5" s="2652"/>
      <c r="DC5" s="2652"/>
      <c r="DD5" s="2652"/>
      <c r="DE5" s="2652"/>
      <c r="DF5" s="2653"/>
      <c r="DG5" s="2653"/>
      <c r="DH5" s="2653"/>
    </row>
    <row r="6" spans="2:112" ht="21" customHeight="1" x14ac:dyDescent="0.2">
      <c r="B6" s="715"/>
      <c r="C6" s="719"/>
      <c r="D6" s="2643"/>
      <c r="E6" s="2643"/>
      <c r="F6" s="2643"/>
      <c r="G6" s="2644" t="s">
        <v>1371</v>
      </c>
      <c r="H6" s="2644"/>
      <c r="I6" s="2644"/>
      <c r="J6" s="2644"/>
      <c r="K6" s="2644"/>
      <c r="L6" s="2644"/>
      <c r="M6" s="2644"/>
      <c r="N6" s="2644"/>
      <c r="O6" s="2644"/>
      <c r="P6" s="2644"/>
      <c r="Q6" s="2644"/>
      <c r="R6" s="2644"/>
      <c r="S6" s="2644"/>
      <c r="T6" s="2645"/>
      <c r="U6" s="722"/>
      <c r="V6" s="722"/>
      <c r="W6" s="724"/>
      <c r="X6" s="725"/>
      <c r="Y6" s="725"/>
      <c r="Z6" s="2654" t="s">
        <v>1372</v>
      </c>
      <c r="AA6" s="2655"/>
      <c r="AB6" s="2655"/>
      <c r="AC6" s="2655"/>
      <c r="AD6" s="2655"/>
      <c r="AE6" s="2655"/>
      <c r="AF6" s="2656"/>
      <c r="AG6" s="2657"/>
      <c r="AH6" s="2658"/>
      <c r="AI6" s="2658"/>
      <c r="AJ6" s="2659"/>
      <c r="AK6" s="2657"/>
      <c r="AL6" s="2658"/>
      <c r="AM6" s="2658"/>
      <c r="AN6" s="2659"/>
      <c r="AO6" s="2657"/>
      <c r="AP6" s="2658"/>
      <c r="AQ6" s="2658"/>
      <c r="AR6" s="2659"/>
      <c r="AS6" s="2657"/>
      <c r="AT6" s="2658"/>
      <c r="AU6" s="2658"/>
      <c r="AV6" s="2659"/>
      <c r="AW6" s="2657"/>
      <c r="AX6" s="2658"/>
      <c r="AY6" s="2658"/>
      <c r="AZ6" s="2659"/>
      <c r="BA6" s="2657"/>
      <c r="BB6" s="2658"/>
      <c r="BC6" s="2658"/>
      <c r="BD6" s="2659"/>
      <c r="BE6" s="2664">
        <f>SUM(AG6:BD6)</f>
        <v>0</v>
      </c>
      <c r="BF6" s="2665"/>
      <c r="BG6" s="2666"/>
      <c r="BL6" s="732"/>
      <c r="BM6" s="732"/>
      <c r="BN6" s="732"/>
      <c r="BW6" s="733"/>
      <c r="CC6" s="732"/>
      <c r="CD6" s="732"/>
      <c r="CE6" s="732"/>
      <c r="CL6" s="2660"/>
      <c r="CM6" s="2660"/>
      <c r="CN6" s="2660"/>
      <c r="CO6" s="2660"/>
      <c r="CP6" s="2660"/>
      <c r="CQ6" s="2660"/>
      <c r="CR6" s="2660"/>
      <c r="CS6" s="2660"/>
      <c r="CT6" s="2652"/>
      <c r="CU6" s="2652"/>
      <c r="CV6" s="2652"/>
      <c r="CW6" s="2652"/>
      <c r="CX6" s="2652"/>
      <c r="CY6" s="2652"/>
      <c r="CZ6" s="2652"/>
      <c r="DA6" s="2652"/>
      <c r="DB6" s="2652"/>
      <c r="DC6" s="2652"/>
      <c r="DD6" s="2652"/>
      <c r="DE6" s="2652"/>
      <c r="DF6" s="2653"/>
      <c r="DG6" s="2653"/>
      <c r="DH6" s="2653"/>
    </row>
    <row r="7" spans="2:112" ht="21" customHeight="1" x14ac:dyDescent="0.2">
      <c r="B7" s="715"/>
      <c r="C7" s="719"/>
      <c r="D7" s="2643"/>
      <c r="E7" s="2643"/>
      <c r="F7" s="2643"/>
      <c r="G7" s="2644" t="s">
        <v>1373</v>
      </c>
      <c r="H7" s="2644"/>
      <c r="I7" s="2644"/>
      <c r="J7" s="2644"/>
      <c r="K7" s="2644"/>
      <c r="L7" s="2644"/>
      <c r="M7" s="2644"/>
      <c r="N7" s="2644"/>
      <c r="O7" s="2644"/>
      <c r="P7" s="2644"/>
      <c r="Q7" s="2644"/>
      <c r="R7" s="2644"/>
      <c r="S7" s="2644"/>
      <c r="T7" s="2645"/>
      <c r="U7" s="734"/>
      <c r="V7" s="722"/>
      <c r="W7" s="724"/>
      <c r="X7" s="725"/>
      <c r="Y7" s="725"/>
      <c r="Z7" s="735" t="s">
        <v>275</v>
      </c>
      <c r="AA7" s="2647" t="s">
        <v>1374</v>
      </c>
      <c r="AB7" s="2648"/>
      <c r="AC7" s="2648"/>
      <c r="AD7" s="2648"/>
      <c r="AE7" s="2648"/>
      <c r="AF7" s="2649"/>
      <c r="AG7" s="2661"/>
      <c r="AH7" s="2662"/>
      <c r="AI7" s="2662"/>
      <c r="AJ7" s="2663"/>
      <c r="AK7" s="2661"/>
      <c r="AL7" s="2662"/>
      <c r="AM7" s="2662"/>
      <c r="AN7" s="2663"/>
      <c r="AO7" s="2661"/>
      <c r="AP7" s="2662"/>
      <c r="AQ7" s="2662"/>
      <c r="AR7" s="2663"/>
      <c r="AS7" s="2657"/>
      <c r="AT7" s="2658"/>
      <c r="AU7" s="2658"/>
      <c r="AV7" s="2659"/>
      <c r="AW7" s="2657"/>
      <c r="AX7" s="2658"/>
      <c r="AY7" s="2658"/>
      <c r="AZ7" s="2659"/>
      <c r="BA7" s="2657"/>
      <c r="BB7" s="2658"/>
      <c r="BC7" s="2658"/>
      <c r="BD7" s="2659"/>
      <c r="BE7" s="2664">
        <f>SUM(AG7:BD7)</f>
        <v>0</v>
      </c>
      <c r="BF7" s="2665"/>
      <c r="BG7" s="2666"/>
      <c r="CB7" s="2642"/>
      <c r="CC7" s="2642"/>
      <c r="CD7" s="2642"/>
      <c r="CE7" s="2642"/>
      <c r="CF7" s="2642"/>
      <c r="CG7" s="2642"/>
      <c r="CH7" s="2642"/>
      <c r="CI7" s="2668"/>
      <c r="CJ7" s="2668"/>
      <c r="CK7" s="2668"/>
      <c r="CL7" s="2652"/>
      <c r="CM7" s="2652"/>
      <c r="CN7" s="2652"/>
      <c r="CO7" s="2652"/>
      <c r="CP7" s="2652"/>
      <c r="CQ7" s="2652"/>
      <c r="CR7" s="2652"/>
      <c r="CS7" s="2652"/>
      <c r="CT7" s="2652"/>
      <c r="CU7" s="2652"/>
      <c r="CV7" s="2652"/>
      <c r="CW7" s="2652"/>
      <c r="CX7" s="2652"/>
      <c r="CY7" s="2652"/>
      <c r="CZ7" s="2652"/>
      <c r="DA7" s="2652"/>
      <c r="DB7" s="2652"/>
      <c r="DC7" s="2652"/>
      <c r="DD7" s="2652"/>
      <c r="DE7" s="2652"/>
      <c r="DF7" s="2653"/>
      <c r="DG7" s="2653"/>
      <c r="DH7" s="2653"/>
    </row>
    <row r="8" spans="2:112" ht="21" customHeight="1" x14ac:dyDescent="0.2">
      <c r="B8" s="725"/>
      <c r="C8" s="736"/>
      <c r="D8" s="721"/>
      <c r="E8" s="721"/>
      <c r="F8" s="721"/>
      <c r="G8" s="721"/>
      <c r="H8" s="721"/>
      <c r="I8" s="721"/>
      <c r="J8" s="721"/>
      <c r="K8" s="721"/>
      <c r="L8" s="737" t="str">
        <f>IF(COUNTIF(D5:F7,"○")&gt;1,"いずれか１つを選択してください。","")</f>
        <v/>
      </c>
      <c r="M8" s="721"/>
      <c r="N8" s="721"/>
      <c r="O8" s="721"/>
      <c r="P8" s="721"/>
      <c r="Q8" s="721"/>
      <c r="R8" s="721"/>
      <c r="S8" s="721"/>
      <c r="T8" s="721"/>
      <c r="U8" s="738"/>
      <c r="V8" s="738"/>
      <c r="W8" s="724"/>
      <c r="X8" s="725"/>
      <c r="Y8" s="725"/>
      <c r="Z8" s="2647" t="s">
        <v>1375</v>
      </c>
      <c r="AA8" s="2648"/>
      <c r="AB8" s="2648"/>
      <c r="AC8" s="2648"/>
      <c r="AD8" s="2648"/>
      <c r="AE8" s="2648"/>
      <c r="AF8" s="2649"/>
      <c r="AG8" s="2657"/>
      <c r="AH8" s="2658"/>
      <c r="AI8" s="2658"/>
      <c r="AJ8" s="2659"/>
      <c r="AK8" s="2657"/>
      <c r="AL8" s="2658"/>
      <c r="AM8" s="2658"/>
      <c r="AN8" s="2659"/>
      <c r="AO8" s="2657"/>
      <c r="AP8" s="2658"/>
      <c r="AQ8" s="2658"/>
      <c r="AR8" s="2659"/>
      <c r="AS8" s="2657"/>
      <c r="AT8" s="2658"/>
      <c r="AU8" s="2658"/>
      <c r="AV8" s="2659"/>
      <c r="AW8" s="2657"/>
      <c r="AX8" s="2658"/>
      <c r="AY8" s="2658"/>
      <c r="AZ8" s="2659"/>
      <c r="BA8" s="2657"/>
      <c r="BB8" s="2658"/>
      <c r="BC8" s="2658"/>
      <c r="BD8" s="2659"/>
      <c r="BE8" s="2664">
        <f>SUM(AG8:BD8)</f>
        <v>0</v>
      </c>
      <c r="BF8" s="2665"/>
      <c r="BG8" s="2666"/>
      <c r="BU8" s="733"/>
      <c r="BW8" s="2667"/>
      <c r="BX8" s="2667"/>
      <c r="BY8" s="2667"/>
      <c r="BZ8" s="2667"/>
      <c r="CA8" s="2667"/>
      <c r="CB8" s="2671"/>
      <c r="CC8" s="2671"/>
      <c r="CD8" s="2671"/>
      <c r="CE8" s="2671"/>
      <c r="CF8" s="2671"/>
      <c r="CG8" s="2671"/>
      <c r="CH8" s="2671"/>
      <c r="CI8" s="2668"/>
      <c r="CJ8" s="2668"/>
      <c r="CK8" s="2668"/>
      <c r="CL8" s="2653"/>
      <c r="CM8" s="2653"/>
      <c r="CN8" s="2653"/>
      <c r="CO8" s="2653"/>
      <c r="CP8" s="2653"/>
      <c r="CQ8" s="2653"/>
      <c r="CR8" s="2653"/>
      <c r="CS8" s="2653"/>
      <c r="CT8" s="2653"/>
      <c r="CU8" s="2653"/>
      <c r="CV8" s="2653"/>
      <c r="CW8" s="2653"/>
      <c r="CX8" s="2653"/>
      <c r="CY8" s="2653"/>
      <c r="CZ8" s="2653"/>
      <c r="DA8" s="2653"/>
      <c r="DB8" s="2653"/>
      <c r="DC8" s="2653"/>
      <c r="DD8" s="2653"/>
      <c r="DE8" s="2653"/>
      <c r="DF8" s="2653"/>
      <c r="DG8" s="2653"/>
      <c r="DH8" s="2653"/>
    </row>
    <row r="9" spans="2:112" ht="21" customHeight="1" x14ac:dyDescent="0.2">
      <c r="B9" s="725"/>
      <c r="C9" s="736"/>
      <c r="D9" s="721"/>
      <c r="E9" s="738"/>
      <c r="F9" s="722"/>
      <c r="G9" s="722"/>
      <c r="H9" s="722"/>
      <c r="I9" s="722"/>
      <c r="J9" s="722"/>
      <c r="K9" s="722"/>
      <c r="L9" s="722"/>
      <c r="M9" s="722"/>
      <c r="N9" s="722"/>
      <c r="O9" s="722"/>
      <c r="P9" s="722"/>
      <c r="Q9" s="722"/>
      <c r="R9" s="722"/>
      <c r="S9" s="722"/>
      <c r="T9" s="722"/>
      <c r="U9" s="722"/>
      <c r="V9" s="738"/>
      <c r="W9" s="724"/>
      <c r="X9" s="725"/>
      <c r="Y9" s="725"/>
      <c r="Z9" s="2647" t="s">
        <v>1370</v>
      </c>
      <c r="AA9" s="2648"/>
      <c r="AB9" s="2648"/>
      <c r="AC9" s="2648"/>
      <c r="AD9" s="2648"/>
      <c r="AE9" s="2648"/>
      <c r="AF9" s="2649"/>
      <c r="AG9" s="2664">
        <f>AG6+AG8</f>
        <v>0</v>
      </c>
      <c r="AH9" s="2665"/>
      <c r="AI9" s="2665"/>
      <c r="AJ9" s="2666"/>
      <c r="AK9" s="2664">
        <f t="shared" ref="AK9" si="0">AK6+AK8</f>
        <v>0</v>
      </c>
      <c r="AL9" s="2665"/>
      <c r="AM9" s="2665"/>
      <c r="AN9" s="2666"/>
      <c r="AO9" s="2664">
        <f t="shared" ref="AO9" si="1">AO6+AO8</f>
        <v>0</v>
      </c>
      <c r="AP9" s="2665"/>
      <c r="AQ9" s="2665"/>
      <c r="AR9" s="2666"/>
      <c r="AS9" s="2664">
        <f>AS6+AS8</f>
        <v>0</v>
      </c>
      <c r="AT9" s="2665"/>
      <c r="AU9" s="2665"/>
      <c r="AV9" s="2666"/>
      <c r="AW9" s="2664">
        <f t="shared" ref="AW9" si="2">AW6+AW8</f>
        <v>0</v>
      </c>
      <c r="AX9" s="2665"/>
      <c r="AY9" s="2665"/>
      <c r="AZ9" s="2666"/>
      <c r="BA9" s="2664">
        <f t="shared" ref="BA9" si="3">BA6+BA8</f>
        <v>0</v>
      </c>
      <c r="BB9" s="2665"/>
      <c r="BC9" s="2665"/>
      <c r="BD9" s="2666"/>
      <c r="BE9" s="2664">
        <f>BE6+BE8</f>
        <v>0</v>
      </c>
      <c r="BF9" s="2665"/>
      <c r="BG9" s="2666"/>
      <c r="BW9" s="2642"/>
      <c r="BX9" s="2642"/>
      <c r="BY9" s="2642"/>
      <c r="BZ9" s="2642"/>
      <c r="CA9" s="2642"/>
      <c r="CB9" s="2669"/>
      <c r="CC9" s="2669"/>
      <c r="CD9" s="2669"/>
      <c r="CE9" s="2669"/>
      <c r="CF9" s="2670"/>
      <c r="CG9" s="2670"/>
      <c r="CH9" s="2670"/>
      <c r="CI9" s="2670"/>
      <c r="CJ9" s="2670"/>
      <c r="CK9" s="2670"/>
    </row>
    <row r="10" spans="2:112" ht="21" customHeight="1" x14ac:dyDescent="0.2">
      <c r="B10" s="725"/>
      <c r="C10" s="736"/>
      <c r="D10" s="721"/>
      <c r="E10" s="738"/>
      <c r="F10" s="722"/>
      <c r="G10" s="722"/>
      <c r="H10" s="722"/>
      <c r="I10" s="722"/>
      <c r="J10" s="722"/>
      <c r="K10" s="722"/>
      <c r="L10" s="722"/>
      <c r="M10" s="722"/>
      <c r="N10" s="722"/>
      <c r="O10" s="722"/>
      <c r="P10" s="722"/>
      <c r="Q10" s="722"/>
      <c r="R10" s="722"/>
      <c r="S10" s="722"/>
      <c r="T10" s="722"/>
      <c r="U10" s="722"/>
      <c r="V10" s="738"/>
      <c r="W10" s="739"/>
      <c r="X10" s="725"/>
      <c r="Y10" s="725"/>
      <c r="Z10" s="725"/>
      <c r="AA10" s="725"/>
      <c r="BG10" s="740" t="str">
        <f>IF(AND(BE9&lt;&gt;BO3,D12="○"),"「事業者名簿」の定員数と想定される利用者数が一致しません。","")</f>
        <v/>
      </c>
      <c r="BK10" s="728"/>
      <c r="BL10" s="728"/>
      <c r="BM10" s="728"/>
      <c r="BN10" s="728"/>
      <c r="BO10" s="729"/>
      <c r="BP10" s="730"/>
      <c r="BQ10" s="731"/>
      <c r="BR10" s="731"/>
      <c r="BS10" s="731"/>
      <c r="BW10" s="2642"/>
      <c r="BX10" s="2642"/>
      <c r="BY10" s="2642"/>
      <c r="BZ10" s="2642"/>
      <c r="CA10" s="2642"/>
      <c r="CB10" s="2669"/>
      <c r="CC10" s="2669"/>
      <c r="CD10" s="2669"/>
      <c r="CE10" s="2669"/>
      <c r="CF10" s="2670"/>
      <c r="CG10" s="2670"/>
      <c r="CH10" s="2670"/>
      <c r="CI10" s="2670"/>
      <c r="CJ10" s="2670"/>
      <c r="CK10" s="2670"/>
    </row>
    <row r="11" spans="2:112" ht="21" customHeight="1" x14ac:dyDescent="0.2">
      <c r="B11" s="725"/>
      <c r="C11" s="736"/>
      <c r="D11" s="741" t="s">
        <v>1376</v>
      </c>
      <c r="E11" s="742"/>
      <c r="F11" s="742"/>
      <c r="G11" s="742"/>
      <c r="H11" s="742"/>
      <c r="I11" s="742"/>
      <c r="J11" s="722"/>
      <c r="K11" s="722"/>
      <c r="L11" s="722"/>
      <c r="M11" s="722"/>
      <c r="N11" s="722"/>
      <c r="O11" s="722"/>
      <c r="P11" s="722"/>
      <c r="Q11" s="722"/>
      <c r="R11" s="722"/>
      <c r="S11" s="722"/>
      <c r="T11" s="722"/>
      <c r="U11" s="722"/>
      <c r="V11" s="738"/>
      <c r="W11" s="743"/>
      <c r="Z11" s="733" t="s">
        <v>1377</v>
      </c>
      <c r="AP11" s="733" t="s">
        <v>1378</v>
      </c>
      <c r="AQ11" s="733"/>
      <c r="AW11" s="732"/>
      <c r="AX11" s="732"/>
      <c r="AY11" s="732"/>
      <c r="BG11" s="744"/>
      <c r="BH11" s="733" t="s">
        <v>1379</v>
      </c>
      <c r="BN11" s="732"/>
      <c r="BO11" s="732"/>
      <c r="BP11" s="732"/>
      <c r="BW11" s="725"/>
      <c r="BX11" s="725"/>
      <c r="BY11" s="725"/>
      <c r="BZ11" s="725"/>
      <c r="CA11" s="725"/>
      <c r="CB11" s="2669"/>
      <c r="CC11" s="2669"/>
      <c r="CD11" s="2669"/>
      <c r="CE11" s="2669"/>
      <c r="CF11" s="2670"/>
      <c r="CG11" s="2670"/>
      <c r="CH11" s="2670"/>
      <c r="CI11" s="2670"/>
      <c r="CJ11" s="2670"/>
      <c r="CK11" s="2670"/>
    </row>
    <row r="12" spans="2:112" ht="21" customHeight="1" x14ac:dyDescent="0.2">
      <c r="B12" s="725"/>
      <c r="C12" s="736"/>
      <c r="D12" s="2672"/>
      <c r="E12" s="2673"/>
      <c r="F12" s="2674" t="s">
        <v>1380</v>
      </c>
      <c r="G12" s="2675"/>
      <c r="H12" s="2675"/>
      <c r="I12" s="2675"/>
      <c r="J12" s="2675"/>
      <c r="K12" s="2675"/>
      <c r="L12" s="2675"/>
      <c r="M12" s="2675"/>
      <c r="N12" s="2675"/>
      <c r="O12" s="2675"/>
      <c r="P12" s="2675"/>
      <c r="Q12" s="2675"/>
      <c r="R12" s="2675"/>
      <c r="S12" s="2675"/>
      <c r="T12" s="2675"/>
      <c r="U12" s="2675"/>
      <c r="V12" s="2676"/>
      <c r="W12" s="739"/>
      <c r="AE12" s="2646" t="s">
        <v>1381</v>
      </c>
      <c r="AF12" s="2644"/>
      <c r="AG12" s="2644"/>
      <c r="AH12" s="2644"/>
      <c r="AI12" s="2644"/>
      <c r="AJ12" s="2644"/>
      <c r="AK12" s="2645"/>
      <c r="AL12" s="2677" t="s">
        <v>1382</v>
      </c>
      <c r="AM12" s="2678"/>
      <c r="AN12" s="2679"/>
      <c r="AV12" s="2646" t="s">
        <v>1381</v>
      </c>
      <c r="AW12" s="2644"/>
      <c r="AX12" s="2644"/>
      <c r="AY12" s="2644"/>
      <c r="AZ12" s="2644"/>
      <c r="BA12" s="2644"/>
      <c r="BB12" s="2645"/>
      <c r="BC12" s="2677" t="s">
        <v>1382</v>
      </c>
      <c r="BD12" s="2678"/>
      <c r="BE12" s="2679"/>
      <c r="BF12" s="745"/>
      <c r="BG12" s="744"/>
      <c r="BM12" s="2646" t="s">
        <v>1383</v>
      </c>
      <c r="BN12" s="2644"/>
      <c r="BO12" s="2644"/>
      <c r="BP12" s="2644"/>
      <c r="BQ12" s="2644"/>
      <c r="BR12" s="2644"/>
      <c r="BS12" s="2645"/>
      <c r="BW12" s="2683"/>
      <c r="BX12" s="2683"/>
      <c r="BY12" s="2683"/>
      <c r="BZ12" s="2683"/>
      <c r="CA12" s="2683"/>
      <c r="CB12" s="2684"/>
      <c r="CC12" s="2684"/>
      <c r="CD12" s="2684"/>
      <c r="CE12" s="2684"/>
      <c r="CF12" s="2685"/>
      <c r="CG12" s="2685"/>
      <c r="CH12" s="2685"/>
      <c r="CI12" s="2683"/>
      <c r="CJ12" s="2683"/>
      <c r="CK12" s="2683"/>
    </row>
    <row r="13" spans="2:112" ht="26.25" customHeight="1" x14ac:dyDescent="0.2">
      <c r="B13" s="725"/>
      <c r="C13" s="736"/>
      <c r="D13" s="2672"/>
      <c r="E13" s="2686"/>
      <c r="F13" s="2674" t="s">
        <v>1384</v>
      </c>
      <c r="G13" s="2675"/>
      <c r="H13" s="2675"/>
      <c r="I13" s="2675"/>
      <c r="J13" s="2675"/>
      <c r="K13" s="2675"/>
      <c r="L13" s="2675"/>
      <c r="M13" s="2675"/>
      <c r="N13" s="2675"/>
      <c r="O13" s="2675"/>
      <c r="P13" s="2675"/>
      <c r="Q13" s="2675"/>
      <c r="R13" s="2675"/>
      <c r="S13" s="2675"/>
      <c r="T13" s="2675"/>
      <c r="U13" s="2675"/>
      <c r="V13" s="2676"/>
      <c r="W13" s="746"/>
      <c r="AE13" s="2687" t="s">
        <v>1385</v>
      </c>
      <c r="AF13" s="2688"/>
      <c r="AG13" s="2688"/>
      <c r="AH13" s="2689"/>
      <c r="AI13" s="2687" t="s">
        <v>1386</v>
      </c>
      <c r="AJ13" s="2688"/>
      <c r="AK13" s="2689"/>
      <c r="AL13" s="2680"/>
      <c r="AM13" s="2681"/>
      <c r="AN13" s="2682"/>
      <c r="AQ13" s="2674"/>
      <c r="AR13" s="2675"/>
      <c r="AS13" s="2675"/>
      <c r="AT13" s="2675"/>
      <c r="AU13" s="2676"/>
      <c r="AV13" s="2687" t="s">
        <v>1385</v>
      </c>
      <c r="AW13" s="2688"/>
      <c r="AX13" s="2688"/>
      <c r="AY13" s="2689"/>
      <c r="AZ13" s="2687" t="s">
        <v>1386</v>
      </c>
      <c r="BA13" s="2688"/>
      <c r="BB13" s="2689"/>
      <c r="BC13" s="2680"/>
      <c r="BD13" s="2681"/>
      <c r="BE13" s="2682"/>
      <c r="BF13" s="745"/>
      <c r="BG13" s="747"/>
      <c r="BH13" s="2674"/>
      <c r="BI13" s="2675"/>
      <c r="BJ13" s="2675"/>
      <c r="BK13" s="2675"/>
      <c r="BL13" s="2676"/>
      <c r="BM13" s="2687" t="s">
        <v>1387</v>
      </c>
      <c r="BN13" s="2688"/>
      <c r="BO13" s="2688"/>
      <c r="BP13" s="2689"/>
      <c r="BQ13" s="2687" t="s">
        <v>1388</v>
      </c>
      <c r="BR13" s="2688"/>
      <c r="BS13" s="2689"/>
      <c r="BW13" s="725"/>
      <c r="BX13" s="725"/>
      <c r="BY13" s="725"/>
      <c r="BZ13" s="2669"/>
      <c r="CA13" s="2669"/>
      <c r="CB13" s="2669"/>
      <c r="CC13" s="2669"/>
      <c r="CD13" s="2670"/>
      <c r="CE13" s="2670"/>
      <c r="CF13" s="2670"/>
      <c r="CG13" s="2670"/>
      <c r="CH13" s="2670"/>
      <c r="CI13" s="2670"/>
    </row>
    <row r="14" spans="2:112" ht="21" customHeight="1" x14ac:dyDescent="0.2">
      <c r="B14" s="725"/>
      <c r="C14" s="736"/>
      <c r="D14" s="2672"/>
      <c r="E14" s="2686"/>
      <c r="F14" s="2674" t="s">
        <v>1389</v>
      </c>
      <c r="G14" s="2675"/>
      <c r="H14" s="2675"/>
      <c r="I14" s="2675"/>
      <c r="J14" s="2675"/>
      <c r="K14" s="2675"/>
      <c r="L14" s="2675"/>
      <c r="M14" s="2675"/>
      <c r="N14" s="2675"/>
      <c r="O14" s="2675"/>
      <c r="P14" s="2675"/>
      <c r="Q14" s="2675"/>
      <c r="R14" s="2675"/>
      <c r="S14" s="2675"/>
      <c r="T14" s="2675"/>
      <c r="U14" s="2675"/>
      <c r="V14" s="2676"/>
      <c r="W14" s="746"/>
      <c r="Z14" s="2646" t="s">
        <v>1390</v>
      </c>
      <c r="AA14" s="2644"/>
      <c r="AB14" s="2644"/>
      <c r="AC14" s="2644"/>
      <c r="AD14" s="2645"/>
      <c r="AE14" s="2690" t="b">
        <f>IF((OR($D$5="○",$D$6="○")),ROUNDDOWN(((BE$6+BE$8*0.9))/6,1))</f>
        <v>0</v>
      </c>
      <c r="AF14" s="2691"/>
      <c r="AG14" s="2691"/>
      <c r="AH14" s="2692"/>
      <c r="AI14" s="2693">
        <f>AE14*$AY$60</f>
        <v>0</v>
      </c>
      <c r="AJ14" s="2694"/>
      <c r="AK14" s="2695"/>
      <c r="AL14" s="2693">
        <f>AE14*40</f>
        <v>0</v>
      </c>
      <c r="AM14" s="2694"/>
      <c r="AN14" s="2695"/>
      <c r="AQ14" s="2646" t="s">
        <v>1390</v>
      </c>
      <c r="AR14" s="2644"/>
      <c r="AS14" s="2644"/>
      <c r="AT14" s="2644"/>
      <c r="AU14" s="2645"/>
      <c r="AV14" s="2696" t="b">
        <f>IF((OR($D$5="○",$D$6="○")),$BE$43)</f>
        <v>0</v>
      </c>
      <c r="AW14" s="2697"/>
      <c r="AX14" s="2697"/>
      <c r="AY14" s="2698"/>
      <c r="AZ14" s="2699">
        <f>AV14*$AY$60</f>
        <v>0</v>
      </c>
      <c r="BA14" s="2699"/>
      <c r="BB14" s="2699"/>
      <c r="BC14" s="2693">
        <f>AV14*40</f>
        <v>0</v>
      </c>
      <c r="BD14" s="2694"/>
      <c r="BE14" s="2695"/>
      <c r="BF14" s="748"/>
      <c r="BG14" s="744"/>
      <c r="BH14" s="2646" t="s">
        <v>1391</v>
      </c>
      <c r="BI14" s="2644"/>
      <c r="BJ14" s="2644"/>
      <c r="BK14" s="2644"/>
      <c r="BL14" s="2645"/>
      <c r="BM14" s="2696">
        <f>(ROUNDDOWN(BQ14/40,1))</f>
        <v>0</v>
      </c>
      <c r="BN14" s="2697"/>
      <c r="BO14" s="2697"/>
      <c r="BP14" s="2698"/>
      <c r="BQ14" s="2699">
        <f>$BB$73</f>
        <v>0</v>
      </c>
      <c r="BR14" s="2699"/>
      <c r="BS14" s="2699"/>
      <c r="BU14" s="733"/>
      <c r="BW14" s="733"/>
      <c r="BX14" s="733"/>
      <c r="BY14" s="733"/>
      <c r="BZ14" s="2684"/>
      <c r="CA14" s="2684"/>
      <c r="CB14" s="2684"/>
      <c r="CC14" s="2684"/>
      <c r="CD14" s="2703"/>
      <c r="CE14" s="2703"/>
      <c r="CF14" s="2703"/>
      <c r="CG14" s="2642"/>
      <c r="CH14" s="2642"/>
      <c r="CI14" s="2642"/>
    </row>
    <row r="15" spans="2:112" ht="21" customHeight="1" x14ac:dyDescent="0.2">
      <c r="B15" s="725"/>
      <c r="C15" s="749"/>
      <c r="D15" s="750"/>
      <c r="E15" s="750"/>
      <c r="F15" s="750"/>
      <c r="G15" s="750"/>
      <c r="H15" s="750"/>
      <c r="I15" s="750"/>
      <c r="J15" s="750"/>
      <c r="K15" s="750"/>
      <c r="L15" s="751" t="str">
        <f>IF(COUNTIF(D12:E14,"○")&gt;1,"いずれか１つを選択してください。","")</f>
        <v/>
      </c>
      <c r="M15" s="750"/>
      <c r="N15" s="750"/>
      <c r="O15" s="750"/>
      <c r="P15" s="750"/>
      <c r="Q15" s="750"/>
      <c r="R15" s="750"/>
      <c r="S15" s="750"/>
      <c r="T15" s="750"/>
      <c r="U15" s="750"/>
      <c r="V15" s="752"/>
      <c r="W15" s="753"/>
      <c r="Z15" s="2646" t="s">
        <v>1392</v>
      </c>
      <c r="AA15" s="2644"/>
      <c r="AB15" s="2644"/>
      <c r="AC15" s="2644"/>
      <c r="AD15" s="2645"/>
      <c r="AE15" s="2690" t="b">
        <f>IF((OR($D$7="○")),ROUNDDOWN((BE$6+BE$8*0.9)/5,1))</f>
        <v>0</v>
      </c>
      <c r="AF15" s="2691"/>
      <c r="AG15" s="2691"/>
      <c r="AH15" s="2692"/>
      <c r="AI15" s="2693">
        <f>AE15*$AY$60</f>
        <v>0</v>
      </c>
      <c r="AJ15" s="2694"/>
      <c r="AK15" s="2695"/>
      <c r="AL15" s="2693">
        <f>AE15*40</f>
        <v>0</v>
      </c>
      <c r="AM15" s="2694"/>
      <c r="AN15" s="2695"/>
      <c r="AQ15" s="2646" t="s">
        <v>1392</v>
      </c>
      <c r="AR15" s="2644"/>
      <c r="AS15" s="2644"/>
      <c r="AT15" s="2644"/>
      <c r="AU15" s="2645"/>
      <c r="AV15" s="2696" t="b">
        <f>IF(($D$7="○"),$BE$43)</f>
        <v>0</v>
      </c>
      <c r="AW15" s="2697"/>
      <c r="AX15" s="2697"/>
      <c r="AY15" s="2698"/>
      <c r="AZ15" s="2699">
        <f>AV15*$AY$60</f>
        <v>0</v>
      </c>
      <c r="BA15" s="2699"/>
      <c r="BB15" s="2699"/>
      <c r="BC15" s="2693">
        <f>AV15*40</f>
        <v>0</v>
      </c>
      <c r="BD15" s="2694"/>
      <c r="BE15" s="2695"/>
      <c r="BF15" s="748"/>
      <c r="BG15" s="744"/>
      <c r="BH15" s="2700" t="s">
        <v>677</v>
      </c>
      <c r="BI15" s="2701"/>
      <c r="BJ15" s="2701"/>
      <c r="BK15" s="2701"/>
      <c r="BL15" s="2702"/>
      <c r="BM15" s="2704">
        <f>SUM(BM12:BP14)</f>
        <v>0</v>
      </c>
      <c r="BN15" s="2705"/>
      <c r="BO15" s="2705"/>
      <c r="BP15" s="2706"/>
      <c r="BQ15" s="2707">
        <f>SUMIF(BQ12:BS14,"&lt;&gt;#VALUE!")</f>
        <v>0</v>
      </c>
      <c r="BR15" s="2707"/>
      <c r="BS15" s="2707"/>
      <c r="BW15" s="754"/>
    </row>
    <row r="16" spans="2:112" ht="21" customHeight="1" x14ac:dyDescent="0.2">
      <c r="B16" s="725"/>
      <c r="C16" s="725"/>
      <c r="D16" s="725"/>
      <c r="E16" s="728"/>
      <c r="F16" s="728"/>
      <c r="G16" s="728"/>
      <c r="H16" s="728"/>
      <c r="I16" s="728"/>
      <c r="J16" s="728"/>
      <c r="K16" s="728"/>
      <c r="L16" s="728"/>
      <c r="M16" s="728"/>
      <c r="N16" s="728"/>
      <c r="O16" s="728"/>
      <c r="P16" s="728"/>
      <c r="Q16" s="728"/>
      <c r="R16" s="728"/>
      <c r="S16" s="728"/>
      <c r="T16" s="728"/>
      <c r="U16" s="728"/>
      <c r="V16" s="725"/>
      <c r="W16" s="725"/>
      <c r="X16" s="725"/>
      <c r="Y16" s="725"/>
      <c r="Z16" s="2647" t="s">
        <v>1393</v>
      </c>
      <c r="AA16" s="2648"/>
      <c r="AB16" s="2648"/>
      <c r="AC16" s="2648"/>
      <c r="AD16" s="2649"/>
      <c r="AE16" s="2696">
        <f>IF($D$6="○","",ROUNDDOWN(($AO$6+$AO$8*0.9)/9,1)+ROUNDDOWN(($AS$6-$AS$7+$AS$8*0.9)/6,1)+ROUNDDOWN($AS$7/12,1)+ROUNDDOWN(($AW$6-$AW$7+$AW$8*0.9)/4,1)+ROUNDDOWN($AW$7/8,1)+ROUNDDOWN(($BA$6-$BA$7+$BA$8*0.9)/2.5,1)+ROUNDDOWN($BA$7/5,1))</f>
        <v>0</v>
      </c>
      <c r="AF16" s="2697"/>
      <c r="AG16" s="2697"/>
      <c r="AH16" s="2698"/>
      <c r="AI16" s="2693">
        <f>AE16*$AY$60</f>
        <v>0</v>
      </c>
      <c r="AJ16" s="2694"/>
      <c r="AK16" s="2695"/>
      <c r="AL16" s="2693">
        <f>AE16*40</f>
        <v>0</v>
      </c>
      <c r="AM16" s="2694"/>
      <c r="AN16" s="2695"/>
      <c r="AO16" s="725"/>
      <c r="AP16" s="725"/>
      <c r="AQ16" s="2647" t="s">
        <v>1393</v>
      </c>
      <c r="AR16" s="2648"/>
      <c r="AS16" s="2648"/>
      <c r="AT16" s="2648"/>
      <c r="AU16" s="2649"/>
      <c r="AV16" s="2696" t="e">
        <f>IF(($D$6="○"),"",$BE$51)</f>
        <v>#DIV/0!</v>
      </c>
      <c r="AW16" s="2697"/>
      <c r="AX16" s="2697"/>
      <c r="AY16" s="2698"/>
      <c r="AZ16" s="2699" t="e">
        <f>AV16*$AY$60</f>
        <v>#DIV/0!</v>
      </c>
      <c r="BA16" s="2699"/>
      <c r="BB16" s="2699"/>
      <c r="BC16" s="2693" t="e">
        <f>AV16*40</f>
        <v>#DIV/0!</v>
      </c>
      <c r="BD16" s="2694"/>
      <c r="BE16" s="2695"/>
      <c r="BF16" s="748"/>
      <c r="BG16" s="744"/>
      <c r="BH16" s="725"/>
      <c r="BI16" s="725"/>
      <c r="BJ16" s="725"/>
      <c r="BK16" s="725"/>
      <c r="BL16" s="725"/>
      <c r="BM16" s="732"/>
      <c r="BN16" s="732"/>
      <c r="BO16" s="732"/>
      <c r="BP16" s="732"/>
      <c r="BQ16" s="748"/>
      <c r="BR16" s="748"/>
      <c r="BS16" s="748"/>
    </row>
    <row r="17" spans="2:92" ht="21" customHeight="1" x14ac:dyDescent="0.2">
      <c r="B17" s="725"/>
      <c r="C17" s="725"/>
      <c r="D17" s="725"/>
      <c r="E17" s="728"/>
      <c r="F17" s="728"/>
      <c r="G17" s="728"/>
      <c r="H17" s="728"/>
      <c r="I17" s="728"/>
      <c r="J17" s="728"/>
      <c r="K17" s="728"/>
      <c r="L17" s="728"/>
      <c r="M17" s="728"/>
      <c r="N17" s="728"/>
      <c r="O17" s="728"/>
      <c r="P17" s="728"/>
      <c r="Q17" s="728"/>
      <c r="R17" s="728"/>
      <c r="S17" s="728"/>
      <c r="T17" s="728"/>
      <c r="U17" s="728"/>
      <c r="V17" s="725"/>
      <c r="W17" s="733"/>
      <c r="X17" s="733"/>
      <c r="Y17" s="733"/>
      <c r="Z17" s="2700" t="s">
        <v>677</v>
      </c>
      <c r="AA17" s="2701"/>
      <c r="AB17" s="2701"/>
      <c r="AC17" s="2701"/>
      <c r="AD17" s="2702"/>
      <c r="AE17" s="2704">
        <f>SUM(AE14:AH16)</f>
        <v>0</v>
      </c>
      <c r="AF17" s="2705"/>
      <c r="AG17" s="2705"/>
      <c r="AH17" s="2706"/>
      <c r="AI17" s="2717">
        <f>SUMIF(AI14:AK16,"&lt;&gt;#VALUE!")</f>
        <v>0</v>
      </c>
      <c r="AJ17" s="2717"/>
      <c r="AK17" s="2717"/>
      <c r="AL17" s="2717">
        <f>SUMIF(AL14:AN16,"&lt;&gt;#VALUE!")</f>
        <v>0</v>
      </c>
      <c r="AM17" s="2717"/>
      <c r="AN17" s="2717"/>
      <c r="AO17" s="733"/>
      <c r="AP17" s="733"/>
      <c r="AQ17" s="2700" t="s">
        <v>677</v>
      </c>
      <c r="AR17" s="2701"/>
      <c r="AS17" s="2701"/>
      <c r="AT17" s="2701"/>
      <c r="AU17" s="2702"/>
      <c r="AV17" s="2704" t="e">
        <f>SUM(AV14:AY16)</f>
        <v>#DIV/0!</v>
      </c>
      <c r="AW17" s="2705"/>
      <c r="AX17" s="2705"/>
      <c r="AY17" s="2706"/>
      <c r="AZ17" s="2707" t="e">
        <f>SUMIF(AZ14:BB16,"&lt;&gt;#VALUE!")</f>
        <v>#DIV/0!</v>
      </c>
      <c r="BA17" s="2707"/>
      <c r="BB17" s="2707"/>
      <c r="BC17" s="2700" t="e">
        <f>SUMIF(BC14:BE16,"&lt;&gt;#VALUE!")</f>
        <v>#DIV/0!</v>
      </c>
      <c r="BD17" s="2701"/>
      <c r="BE17" s="2702"/>
      <c r="BF17" s="733"/>
      <c r="BG17" s="755"/>
      <c r="BH17" s="733"/>
      <c r="BI17" s="733"/>
      <c r="BJ17" s="733"/>
      <c r="BK17" s="733"/>
      <c r="BL17" s="733"/>
      <c r="BM17" s="756"/>
      <c r="BN17" s="756"/>
      <c r="BO17" s="756"/>
      <c r="BP17" s="756"/>
      <c r="BQ17" s="757"/>
      <c r="BR17" s="757"/>
      <c r="BS17" s="757"/>
      <c r="BT17" s="733"/>
      <c r="BU17" s="733"/>
      <c r="BV17" s="733"/>
      <c r="BW17" s="758"/>
      <c r="BX17" s="759"/>
    </row>
    <row r="18" spans="2:92" ht="21" customHeight="1" thickBot="1" x14ac:dyDescent="0.25">
      <c r="B18" s="725"/>
      <c r="C18" s="725"/>
      <c r="D18" s="725"/>
      <c r="E18" s="728"/>
      <c r="F18" s="728"/>
      <c r="G18" s="728"/>
      <c r="H18" s="728"/>
      <c r="I18" s="728"/>
      <c r="J18" s="728"/>
      <c r="K18" s="728"/>
      <c r="L18" s="728"/>
      <c r="M18" s="728"/>
      <c r="N18" s="728"/>
      <c r="O18" s="728"/>
      <c r="P18" s="728"/>
      <c r="Q18" s="728"/>
      <c r="R18" s="728"/>
      <c r="S18" s="728"/>
      <c r="T18" s="728"/>
      <c r="U18" s="728"/>
      <c r="V18" s="725"/>
      <c r="W18" s="760"/>
      <c r="X18" s="760"/>
      <c r="Y18" s="760"/>
      <c r="Z18" s="760"/>
      <c r="AA18" s="760"/>
      <c r="AB18" s="761"/>
      <c r="AC18" s="761"/>
      <c r="AD18" s="761"/>
      <c r="AE18" s="761"/>
      <c r="AF18" s="728"/>
      <c r="AG18" s="728"/>
      <c r="AH18" s="728"/>
      <c r="AI18" s="728"/>
      <c r="AJ18" s="728"/>
      <c r="AK18" s="728"/>
      <c r="AM18" s="760"/>
      <c r="AN18" s="760"/>
      <c r="AO18" s="760"/>
      <c r="AP18" s="760"/>
      <c r="AQ18" s="760"/>
      <c r="AR18" s="761"/>
      <c r="AS18" s="761"/>
      <c r="AT18" s="761"/>
      <c r="AU18" s="761"/>
      <c r="AV18" s="762"/>
      <c r="AW18" s="762"/>
      <c r="AX18" s="762"/>
      <c r="AY18" s="728"/>
      <c r="AZ18" s="728"/>
      <c r="BA18" s="728"/>
      <c r="BD18" s="755"/>
      <c r="BE18" s="755"/>
      <c r="BF18" s="755"/>
      <c r="BG18" s="755"/>
      <c r="BH18" s="755"/>
      <c r="BI18" s="763"/>
      <c r="BJ18" s="763"/>
      <c r="BK18" s="763"/>
      <c r="BL18" s="763"/>
      <c r="BM18" s="764"/>
      <c r="BN18" s="764"/>
      <c r="BO18" s="764"/>
      <c r="BP18" s="764"/>
      <c r="BQ18" s="727"/>
      <c r="BR18" s="758"/>
      <c r="BS18" s="758"/>
      <c r="BT18" s="758"/>
      <c r="BU18" s="754"/>
      <c r="BV18" s="754"/>
      <c r="BW18" s="754"/>
      <c r="BX18" s="759"/>
    </row>
    <row r="19" spans="2:92" ht="8.25" customHeight="1" x14ac:dyDescent="0.2">
      <c r="B19" s="765"/>
      <c r="C19" s="766"/>
      <c r="D19" s="766"/>
      <c r="E19" s="767"/>
      <c r="F19" s="767"/>
      <c r="G19" s="767"/>
      <c r="H19" s="767"/>
      <c r="I19" s="767"/>
      <c r="J19" s="767"/>
      <c r="K19" s="767"/>
      <c r="L19" s="767"/>
      <c r="M19" s="767"/>
      <c r="N19" s="767"/>
      <c r="O19" s="767"/>
      <c r="P19" s="767"/>
      <c r="Q19" s="767"/>
      <c r="R19" s="767"/>
      <c r="S19" s="767"/>
      <c r="T19" s="767"/>
      <c r="U19" s="767"/>
      <c r="V19" s="766"/>
      <c r="W19" s="768"/>
      <c r="X19" s="768"/>
      <c r="Y19" s="768"/>
      <c r="Z19" s="768"/>
      <c r="AA19" s="768"/>
      <c r="AB19" s="769"/>
      <c r="AC19" s="769"/>
      <c r="AD19" s="769"/>
      <c r="AE19" s="769"/>
      <c r="AF19" s="767"/>
      <c r="AG19" s="767"/>
      <c r="AH19" s="767"/>
      <c r="AI19" s="767"/>
      <c r="AJ19" s="767"/>
      <c r="AK19" s="767"/>
      <c r="AL19" s="770"/>
      <c r="AM19" s="768"/>
      <c r="AN19" s="768"/>
      <c r="AO19" s="768"/>
      <c r="AP19" s="768"/>
      <c r="AQ19" s="768"/>
      <c r="AR19" s="769"/>
      <c r="AS19" s="769"/>
      <c r="AT19" s="769"/>
      <c r="AU19" s="769"/>
      <c r="AV19" s="771"/>
      <c r="AW19" s="771"/>
      <c r="AX19" s="771"/>
      <c r="AY19" s="767"/>
      <c r="AZ19" s="767"/>
      <c r="BA19" s="767"/>
      <c r="BB19" s="770"/>
      <c r="BC19" s="770"/>
      <c r="BD19" s="772"/>
      <c r="BE19" s="772"/>
      <c r="BF19" s="772"/>
      <c r="BG19" s="772"/>
      <c r="BH19" s="772"/>
      <c r="BI19" s="773"/>
      <c r="BJ19" s="773"/>
      <c r="BK19" s="773"/>
      <c r="BL19" s="773"/>
      <c r="BM19" s="774"/>
      <c r="BN19" s="775"/>
      <c r="BO19" s="764"/>
      <c r="BP19" s="764"/>
      <c r="BQ19" s="727"/>
      <c r="BR19" s="758"/>
      <c r="BS19" s="758"/>
      <c r="BT19" s="758"/>
      <c r="BU19" s="754"/>
      <c r="BV19" s="754"/>
      <c r="BW19" s="754"/>
      <c r="BX19" s="759"/>
    </row>
    <row r="20" spans="2:92" ht="21" customHeight="1" x14ac:dyDescent="0.2">
      <c r="B20" s="776"/>
      <c r="D20" s="733" t="s">
        <v>1394</v>
      </c>
      <c r="E20" s="777"/>
      <c r="F20" s="777"/>
      <c r="G20" s="777"/>
      <c r="H20" s="777"/>
      <c r="I20" s="778"/>
      <c r="J20" s="763"/>
      <c r="K20" s="763"/>
      <c r="L20" s="763"/>
      <c r="M20" s="764"/>
      <c r="N20" s="764"/>
      <c r="O20" s="778"/>
      <c r="P20" s="764"/>
      <c r="Q20" s="728"/>
      <c r="R20" s="728"/>
      <c r="S20" s="728"/>
      <c r="T20" s="728"/>
      <c r="U20" s="728"/>
      <c r="V20" s="725"/>
      <c r="W20" s="779"/>
      <c r="X20" s="780"/>
      <c r="Y20" s="780"/>
      <c r="Z20" s="2708" t="s">
        <v>1395</v>
      </c>
      <c r="AA20" s="2708"/>
      <c r="AB20" s="2708"/>
      <c r="AC20" s="2708"/>
      <c r="AD20" s="2708"/>
      <c r="AE20" s="2708"/>
      <c r="AF20" s="2708"/>
      <c r="AG20" s="2708"/>
      <c r="AH20" s="2708"/>
      <c r="AI20" s="2708"/>
      <c r="AJ20" s="2708"/>
      <c r="AK20" s="2708"/>
      <c r="AL20" s="2708"/>
      <c r="AM20" s="2708"/>
      <c r="AN20" s="2708"/>
      <c r="AO20" s="2708"/>
      <c r="AP20" s="2708"/>
      <c r="AQ20" s="2708"/>
      <c r="AR20" s="2708"/>
      <c r="AS20" s="2708"/>
      <c r="AT20" s="2708"/>
      <c r="AU20" s="2708"/>
      <c r="AV20" s="2708"/>
      <c r="AW20" s="2708"/>
      <c r="AX20" s="2708"/>
      <c r="AY20" s="2708"/>
      <c r="AZ20" s="2708"/>
      <c r="BA20" s="2708"/>
      <c r="BB20" s="2708"/>
      <c r="BC20" s="2708"/>
      <c r="BD20" s="2708"/>
      <c r="BE20" s="2708"/>
      <c r="BF20" s="2708"/>
      <c r="BG20" s="2708"/>
      <c r="BH20" s="2708"/>
      <c r="BI20" s="2708"/>
      <c r="BJ20" s="2708"/>
      <c r="BK20" s="2708"/>
      <c r="BL20" s="2708"/>
      <c r="BM20" s="2709"/>
      <c r="BN20" s="781"/>
      <c r="BO20" s="764"/>
      <c r="BP20" s="764"/>
      <c r="BQ20" s="727"/>
      <c r="BR20" s="758"/>
      <c r="BS20" s="758"/>
      <c r="BT20" s="758"/>
      <c r="BU20" s="754"/>
      <c r="BV20" s="754"/>
      <c r="BW20" s="754"/>
      <c r="BX20" s="764"/>
    </row>
    <row r="21" spans="2:92" ht="16.5" customHeight="1" x14ac:dyDescent="0.2">
      <c r="B21" s="776"/>
      <c r="C21" s="725"/>
      <c r="D21" s="725"/>
      <c r="E21" s="10"/>
      <c r="F21" s="763"/>
      <c r="G21" s="763"/>
      <c r="H21" s="763"/>
      <c r="I21" s="764"/>
      <c r="J21" s="764"/>
      <c r="L21" s="764"/>
      <c r="M21" s="728"/>
      <c r="N21" s="728"/>
      <c r="Q21" s="728"/>
      <c r="S21" s="763"/>
      <c r="T21" s="763"/>
      <c r="U21" s="763"/>
      <c r="V21" s="764"/>
      <c r="W21" s="782" t="s">
        <v>1396</v>
      </c>
      <c r="X21" s="783"/>
      <c r="Y21" s="784"/>
      <c r="Z21" s="2710"/>
      <c r="AA21" s="2710"/>
      <c r="AB21" s="2710"/>
      <c r="AC21" s="2710"/>
      <c r="AD21" s="2710"/>
      <c r="AE21" s="2710"/>
      <c r="AF21" s="2710"/>
      <c r="AG21" s="2710"/>
      <c r="AH21" s="2710"/>
      <c r="AI21" s="2710"/>
      <c r="AJ21" s="2710"/>
      <c r="AK21" s="2710"/>
      <c r="AL21" s="2710"/>
      <c r="AM21" s="2710"/>
      <c r="AN21" s="2710"/>
      <c r="AO21" s="2710"/>
      <c r="AP21" s="2710"/>
      <c r="AQ21" s="2710"/>
      <c r="AR21" s="2710"/>
      <c r="AS21" s="2710"/>
      <c r="AT21" s="2710"/>
      <c r="AU21" s="2710"/>
      <c r="AV21" s="2710"/>
      <c r="AW21" s="2710"/>
      <c r="AX21" s="2710"/>
      <c r="AY21" s="2710"/>
      <c r="AZ21" s="2710"/>
      <c r="BA21" s="2710"/>
      <c r="BB21" s="2710"/>
      <c r="BC21" s="2710"/>
      <c r="BD21" s="2710"/>
      <c r="BE21" s="2710"/>
      <c r="BF21" s="2710"/>
      <c r="BG21" s="2710"/>
      <c r="BH21" s="2710"/>
      <c r="BI21" s="2710"/>
      <c r="BJ21" s="2710"/>
      <c r="BK21" s="2710"/>
      <c r="BL21" s="2710"/>
      <c r="BM21" s="2711"/>
      <c r="BN21" s="781"/>
      <c r="BO21" s="764"/>
      <c r="BQ21" s="777"/>
      <c r="BR21" s="785"/>
      <c r="BS21" s="785"/>
      <c r="BT21" s="786"/>
      <c r="BU21" s="786"/>
      <c r="BX21" s="764"/>
    </row>
    <row r="22" spans="2:92" ht="16.5" customHeight="1" x14ac:dyDescent="0.2">
      <c r="B22" s="776"/>
      <c r="C22" s="725"/>
      <c r="D22" s="725"/>
      <c r="E22" s="10"/>
      <c r="F22" s="763"/>
      <c r="G22" s="763"/>
      <c r="H22" s="763"/>
      <c r="I22" s="764"/>
      <c r="J22" s="764"/>
      <c r="L22" s="764"/>
      <c r="M22" s="728"/>
      <c r="N22" s="728"/>
      <c r="Q22" s="728"/>
      <c r="S22" s="763"/>
      <c r="T22" s="763"/>
      <c r="U22" s="763"/>
      <c r="V22" s="764"/>
      <c r="W22" s="787"/>
      <c r="X22" s="788"/>
      <c r="Y22" s="788"/>
      <c r="Z22" s="2712"/>
      <c r="AA22" s="2712"/>
      <c r="AB22" s="2712"/>
      <c r="AC22" s="2712"/>
      <c r="AD22" s="2712"/>
      <c r="AE22" s="2712"/>
      <c r="AF22" s="2712"/>
      <c r="AG22" s="2712"/>
      <c r="AH22" s="2712"/>
      <c r="AI22" s="2712"/>
      <c r="AJ22" s="2712"/>
      <c r="AK22" s="2712"/>
      <c r="AL22" s="2712"/>
      <c r="AM22" s="2712"/>
      <c r="AN22" s="2712"/>
      <c r="AO22" s="2712"/>
      <c r="AP22" s="2712"/>
      <c r="AQ22" s="2712"/>
      <c r="AR22" s="2712"/>
      <c r="AS22" s="2712"/>
      <c r="AT22" s="2712"/>
      <c r="AU22" s="2712"/>
      <c r="AV22" s="2712"/>
      <c r="AW22" s="2712"/>
      <c r="AX22" s="2712"/>
      <c r="AY22" s="2712"/>
      <c r="AZ22" s="2712"/>
      <c r="BA22" s="2712"/>
      <c r="BB22" s="2712"/>
      <c r="BC22" s="2712"/>
      <c r="BD22" s="2712"/>
      <c r="BE22" s="2712"/>
      <c r="BF22" s="2712"/>
      <c r="BG22" s="2712"/>
      <c r="BH22" s="2712"/>
      <c r="BI22" s="2712"/>
      <c r="BJ22" s="2712"/>
      <c r="BK22" s="2712"/>
      <c r="BL22" s="2712"/>
      <c r="BM22" s="2713"/>
      <c r="BN22" s="781"/>
      <c r="BO22" s="758"/>
      <c r="BQ22" s="777"/>
      <c r="BR22" s="785"/>
      <c r="BS22" s="785"/>
      <c r="BT22" s="786"/>
      <c r="BU22" s="786"/>
      <c r="BX22" s="764"/>
    </row>
    <row r="23" spans="2:92" ht="12" customHeight="1" x14ac:dyDescent="0.2">
      <c r="B23" s="776"/>
      <c r="C23" s="725"/>
      <c r="D23" s="725"/>
      <c r="E23" s="10"/>
      <c r="F23" s="763"/>
      <c r="G23" s="763"/>
      <c r="H23" s="763"/>
      <c r="I23" s="764"/>
      <c r="J23" s="764"/>
      <c r="L23" s="764"/>
      <c r="M23" s="728"/>
      <c r="N23" s="728"/>
      <c r="Q23" s="728"/>
      <c r="S23" s="763"/>
      <c r="T23" s="763"/>
      <c r="U23" s="763"/>
      <c r="V23" s="764"/>
      <c r="W23" s="789"/>
      <c r="X23" s="790"/>
      <c r="Y23" s="790"/>
      <c r="Z23" s="791"/>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81"/>
      <c r="BO23" s="758"/>
      <c r="BQ23" s="777"/>
      <c r="BR23" s="785"/>
      <c r="BS23" s="785"/>
      <c r="BT23" s="786"/>
      <c r="BU23" s="786"/>
      <c r="BX23" s="764"/>
    </row>
    <row r="24" spans="2:92" ht="21" customHeight="1" x14ac:dyDescent="0.2">
      <c r="B24" s="776"/>
      <c r="C24" s="793"/>
      <c r="D24" s="2714" t="s">
        <v>1397</v>
      </c>
      <c r="E24" s="2714"/>
      <c r="F24" s="2714"/>
      <c r="G24" s="2714"/>
      <c r="H24" s="2714"/>
      <c r="I24" s="2714"/>
      <c r="J24" s="2714"/>
      <c r="K24" s="2714"/>
      <c r="L24" s="2714"/>
      <c r="M24" s="2714"/>
      <c r="N24" s="2714"/>
      <c r="O24" s="2714"/>
      <c r="P24" s="2714"/>
      <c r="Q24" s="2714"/>
      <c r="R24" s="2714"/>
      <c r="S24" s="2714"/>
      <c r="T24" s="2714"/>
      <c r="U24" s="2714"/>
      <c r="V24" s="2714"/>
      <c r="W24" s="2714"/>
      <c r="X24" s="2714"/>
      <c r="Y24" s="2714"/>
      <c r="Z24" s="2714"/>
      <c r="AA24" s="2714"/>
      <c r="AB24" s="2714"/>
      <c r="AC24" s="2714"/>
      <c r="AD24" s="2714"/>
      <c r="AE24" s="2714"/>
      <c r="AF24" s="2714"/>
      <c r="AG24" s="794"/>
      <c r="AH24" s="764"/>
      <c r="AI24" s="795"/>
      <c r="AJ24" s="2715" t="s">
        <v>1398</v>
      </c>
      <c r="AK24" s="2715"/>
      <c r="AL24" s="2715"/>
      <c r="AM24" s="2715"/>
      <c r="AN24" s="2715"/>
      <c r="AO24" s="2715"/>
      <c r="AP24" s="2715"/>
      <c r="AQ24" s="2715"/>
      <c r="AR24" s="2715"/>
      <c r="AS24" s="2715"/>
      <c r="AT24" s="2715"/>
      <c r="AU24" s="2715"/>
      <c r="AV24" s="2715"/>
      <c r="AW24" s="2715"/>
      <c r="AX24" s="2715"/>
      <c r="AY24" s="2715"/>
      <c r="AZ24" s="2715"/>
      <c r="BA24" s="2715"/>
      <c r="BB24" s="2715"/>
      <c r="BC24" s="2715"/>
      <c r="BD24" s="2715"/>
      <c r="BE24" s="2715"/>
      <c r="BF24" s="2715"/>
      <c r="BG24" s="2715"/>
      <c r="BH24" s="2715"/>
      <c r="BI24" s="2715"/>
      <c r="BJ24" s="2715"/>
      <c r="BK24" s="2715"/>
      <c r="BL24" s="2715"/>
      <c r="BM24" s="796"/>
      <c r="BN24" s="781"/>
      <c r="BO24" s="758"/>
      <c r="BQ24" s="777"/>
      <c r="BR24" s="785"/>
      <c r="BS24" s="785"/>
      <c r="BT24" s="786"/>
      <c r="BU24" s="786"/>
    </row>
    <row r="25" spans="2:92" ht="21" customHeight="1" x14ac:dyDescent="0.2">
      <c r="B25" s="776"/>
      <c r="C25" s="797"/>
      <c r="D25" s="2716" t="s">
        <v>1399</v>
      </c>
      <c r="E25" s="2716"/>
      <c r="F25" s="2716"/>
      <c r="G25" s="2716"/>
      <c r="H25" s="2716"/>
      <c r="I25" s="798" t="s">
        <v>1400</v>
      </c>
      <c r="J25" s="798"/>
      <c r="K25" s="798"/>
      <c r="L25" s="798"/>
      <c r="M25" s="798" t="s">
        <v>1401</v>
      </c>
      <c r="N25" s="798"/>
      <c r="O25" s="798"/>
      <c r="P25" s="798"/>
      <c r="Q25" s="11"/>
      <c r="R25" s="799"/>
      <c r="S25" s="799"/>
      <c r="T25" s="2716" t="s">
        <v>1402</v>
      </c>
      <c r="U25" s="2716"/>
      <c r="V25" s="2716"/>
      <c r="W25" s="2716"/>
      <c r="X25" s="2716"/>
      <c r="Y25" s="798" t="s">
        <v>1400</v>
      </c>
      <c r="Z25" s="798"/>
      <c r="AA25" s="798"/>
      <c r="AB25" s="798"/>
      <c r="AC25" s="798" t="s">
        <v>1401</v>
      </c>
      <c r="AD25" s="798"/>
      <c r="AE25" s="798"/>
      <c r="AF25" s="798"/>
      <c r="AG25" s="800"/>
      <c r="AH25" s="799"/>
      <c r="AI25" s="801"/>
      <c r="AJ25" s="2716" t="s">
        <v>1403</v>
      </c>
      <c r="AK25" s="2716"/>
      <c r="AL25" s="2716"/>
      <c r="AM25" s="2716"/>
      <c r="AN25" s="2716"/>
      <c r="AO25" s="798" t="s">
        <v>1400</v>
      </c>
      <c r="AP25" s="798"/>
      <c r="AQ25" s="798"/>
      <c r="AR25" s="798"/>
      <c r="AS25" s="798" t="s">
        <v>1401</v>
      </c>
      <c r="AT25" s="798"/>
      <c r="AU25" s="798"/>
      <c r="AV25" s="798"/>
      <c r="AW25" s="802"/>
      <c r="AX25" s="799"/>
      <c r="AY25" s="803"/>
      <c r="AZ25" s="2716" t="s">
        <v>1404</v>
      </c>
      <c r="BA25" s="2716"/>
      <c r="BB25" s="2716"/>
      <c r="BC25" s="2716"/>
      <c r="BD25" s="2716"/>
      <c r="BE25" s="798" t="s">
        <v>1400</v>
      </c>
      <c r="BF25" s="798"/>
      <c r="BG25" s="798"/>
      <c r="BH25" s="798"/>
      <c r="BI25" s="798" t="s">
        <v>1401</v>
      </c>
      <c r="BJ25" s="798"/>
      <c r="BK25" s="798"/>
      <c r="BL25" s="798"/>
      <c r="BM25" s="804"/>
      <c r="BN25" s="805"/>
      <c r="BO25" s="764"/>
      <c r="BQ25" s="777"/>
      <c r="BR25" s="785"/>
      <c r="BS25" s="785"/>
      <c r="BT25" s="786"/>
      <c r="BU25" s="786"/>
      <c r="BV25" s="802"/>
      <c r="BW25" s="802"/>
      <c r="BX25" s="802"/>
      <c r="BY25" s="802"/>
      <c r="CA25" s="802"/>
      <c r="CB25" s="802"/>
      <c r="CC25" s="802"/>
      <c r="CD25" s="802"/>
      <c r="CF25" s="802"/>
      <c r="CG25" s="802"/>
      <c r="CH25" s="802"/>
      <c r="CI25" s="802"/>
      <c r="CK25" s="802"/>
      <c r="CL25" s="802"/>
      <c r="CM25" s="802"/>
      <c r="CN25" s="802"/>
    </row>
    <row r="26" spans="2:92" ht="21" customHeight="1" x14ac:dyDescent="0.2">
      <c r="B26" s="776"/>
      <c r="C26" s="797"/>
      <c r="D26" s="2716" t="s">
        <v>1405</v>
      </c>
      <c r="E26" s="2716"/>
      <c r="F26" s="2716"/>
      <c r="G26" s="2716"/>
      <c r="H26" s="2716"/>
      <c r="I26" s="2718">
        <f>(ROUNDDOWN(M26/40,1))</f>
        <v>0</v>
      </c>
      <c r="J26" s="2718"/>
      <c r="K26" s="2718"/>
      <c r="L26" s="2718"/>
      <c r="M26" s="2718">
        <f>((((ROUNDDOWN($BE$9/12,1))*40)))*-1</f>
        <v>0</v>
      </c>
      <c r="N26" s="2718"/>
      <c r="O26" s="2718"/>
      <c r="P26" s="2718"/>
      <c r="Q26" s="11"/>
      <c r="R26" s="799"/>
      <c r="S26" s="799"/>
      <c r="T26" s="2716" t="s">
        <v>1405</v>
      </c>
      <c r="U26" s="2716"/>
      <c r="V26" s="2716"/>
      <c r="W26" s="2716"/>
      <c r="X26" s="2716"/>
      <c r="Y26" s="2718">
        <f>(ROUNDDOWN(AC26/40,1))</f>
        <v>0</v>
      </c>
      <c r="Z26" s="2718"/>
      <c r="AA26" s="2718"/>
      <c r="AB26" s="2718"/>
      <c r="AC26" s="2718">
        <f>((((ROUNDDOWN($BE$9/30,1))*40)))*-1</f>
        <v>0</v>
      </c>
      <c r="AD26" s="2718"/>
      <c r="AE26" s="2718"/>
      <c r="AF26" s="2718"/>
      <c r="AG26" s="800"/>
      <c r="AH26" s="799"/>
      <c r="AI26" s="801"/>
      <c r="AJ26" s="2716" t="s">
        <v>1405</v>
      </c>
      <c r="AK26" s="2716"/>
      <c r="AL26" s="2716"/>
      <c r="AM26" s="2716"/>
      <c r="AN26" s="2716"/>
      <c r="AO26" s="2718">
        <f>(ROUNDDOWN(AS26/40,1))</f>
        <v>0</v>
      </c>
      <c r="AP26" s="2718"/>
      <c r="AQ26" s="2718"/>
      <c r="AR26" s="2718"/>
      <c r="AS26" s="2718">
        <f>((((ROUNDDOWN($BE$9/7.5,1))*40)))*-1</f>
        <v>0</v>
      </c>
      <c r="AT26" s="2718"/>
      <c r="AU26" s="2718"/>
      <c r="AV26" s="2718"/>
      <c r="AW26" s="806"/>
      <c r="AX26" s="799"/>
      <c r="AY26" s="803"/>
      <c r="AZ26" s="2716" t="s">
        <v>1405</v>
      </c>
      <c r="BA26" s="2716"/>
      <c r="BB26" s="2716"/>
      <c r="BC26" s="2716"/>
      <c r="BD26" s="2716"/>
      <c r="BE26" s="2718">
        <f>(ROUNDDOWN(BI26/40,1))</f>
        <v>0</v>
      </c>
      <c r="BF26" s="2718"/>
      <c r="BG26" s="2718"/>
      <c r="BH26" s="2718"/>
      <c r="BI26" s="2719">
        <f>((((ROUNDDOWN($BE$9/20,1))*40)))*-1</f>
        <v>0</v>
      </c>
      <c r="BJ26" s="2720"/>
      <c r="BK26" s="2720"/>
      <c r="BL26" s="2721"/>
      <c r="BM26" s="804"/>
      <c r="BN26" s="805"/>
      <c r="BO26" s="764"/>
      <c r="BQ26" s="777"/>
      <c r="BR26" s="785"/>
      <c r="BS26" s="785"/>
      <c r="BT26" s="786"/>
      <c r="BU26" s="786"/>
      <c r="BV26" s="807"/>
      <c r="BW26" s="807"/>
      <c r="BX26" s="807"/>
      <c r="BY26" s="807"/>
      <c r="CA26" s="807"/>
      <c r="CB26" s="807"/>
      <c r="CC26" s="807"/>
      <c r="CD26" s="807"/>
      <c r="CF26" s="807"/>
      <c r="CG26" s="807"/>
      <c r="CH26" s="807"/>
      <c r="CI26" s="807"/>
      <c r="CK26" s="807"/>
      <c r="CL26" s="807"/>
      <c r="CM26" s="807"/>
      <c r="CN26" s="807"/>
    </row>
    <row r="27" spans="2:92" ht="21" customHeight="1" x14ac:dyDescent="0.2">
      <c r="B27" s="776"/>
      <c r="C27" s="797"/>
      <c r="D27" s="2722" t="s">
        <v>1406</v>
      </c>
      <c r="E27" s="2723"/>
      <c r="F27" s="2723"/>
      <c r="G27" s="2723"/>
      <c r="H27" s="2724"/>
      <c r="I27" s="2718">
        <f>(ROUNDDOWN(M27/40,1))</f>
        <v>0</v>
      </c>
      <c r="J27" s="2718"/>
      <c r="K27" s="2718"/>
      <c r="L27" s="2718"/>
      <c r="M27" s="2719">
        <f>($AL$17-$AI$17)*-1</f>
        <v>0</v>
      </c>
      <c r="N27" s="2720"/>
      <c r="O27" s="2720"/>
      <c r="P27" s="2721"/>
      <c r="Q27" s="11"/>
      <c r="R27" s="799"/>
      <c r="S27" s="799"/>
      <c r="T27" s="2722" t="s">
        <v>1406</v>
      </c>
      <c r="U27" s="2723"/>
      <c r="V27" s="2723"/>
      <c r="W27" s="2723"/>
      <c r="X27" s="2724"/>
      <c r="Y27" s="2718">
        <f>(ROUNDDOWN(AC27/40,1))</f>
        <v>0</v>
      </c>
      <c r="Z27" s="2718"/>
      <c r="AA27" s="2718"/>
      <c r="AB27" s="2718"/>
      <c r="AC27" s="2719">
        <f>($AL$17-$AI$17)*-1</f>
        <v>0</v>
      </c>
      <c r="AD27" s="2720"/>
      <c r="AE27" s="2720"/>
      <c r="AF27" s="2721"/>
      <c r="AG27" s="800"/>
      <c r="AH27" s="799"/>
      <c r="AI27" s="801"/>
      <c r="AJ27" s="2722" t="s">
        <v>1406</v>
      </c>
      <c r="AK27" s="2723"/>
      <c r="AL27" s="2723"/>
      <c r="AM27" s="2723"/>
      <c r="AN27" s="2724"/>
      <c r="AO27" s="2718">
        <f>(ROUNDDOWN(AS27/40,1))</f>
        <v>0</v>
      </c>
      <c r="AP27" s="2718"/>
      <c r="AQ27" s="2718"/>
      <c r="AR27" s="2718"/>
      <c r="AS27" s="2719">
        <f>($AL$17-$AI$17)*-1</f>
        <v>0</v>
      </c>
      <c r="AT27" s="2720"/>
      <c r="AU27" s="2720"/>
      <c r="AV27" s="2721"/>
      <c r="AW27" s="806"/>
      <c r="AX27" s="799"/>
      <c r="AY27" s="803"/>
      <c r="AZ27" s="2722" t="s">
        <v>1406</v>
      </c>
      <c r="BA27" s="2723"/>
      <c r="BB27" s="2723"/>
      <c r="BC27" s="2723"/>
      <c r="BD27" s="2724"/>
      <c r="BE27" s="2718">
        <f>(ROUNDDOWN(BI27/40,1))</f>
        <v>0</v>
      </c>
      <c r="BF27" s="2718"/>
      <c r="BG27" s="2718"/>
      <c r="BH27" s="2718"/>
      <c r="BI27" s="2719">
        <f>($AL$17-$AI$17)*-1</f>
        <v>0</v>
      </c>
      <c r="BJ27" s="2720"/>
      <c r="BK27" s="2720"/>
      <c r="BL27" s="2721"/>
      <c r="BM27" s="804"/>
      <c r="BN27" s="805"/>
      <c r="BO27" s="764"/>
      <c r="BQ27" s="777"/>
      <c r="BR27" s="785"/>
      <c r="BS27" s="785"/>
      <c r="BT27" s="786"/>
      <c r="BU27" s="786"/>
      <c r="BV27" s="807"/>
      <c r="BW27" s="807"/>
      <c r="BX27" s="807"/>
      <c r="BY27" s="807"/>
      <c r="CA27" s="807"/>
      <c r="CB27" s="807"/>
      <c r="CC27" s="807"/>
      <c r="CD27" s="807"/>
      <c r="CF27" s="807"/>
      <c r="CG27" s="807"/>
      <c r="CH27" s="807"/>
      <c r="CI27" s="807"/>
      <c r="CK27" s="807"/>
      <c r="CL27" s="807"/>
      <c r="CM27" s="807"/>
      <c r="CN27" s="807"/>
    </row>
    <row r="28" spans="2:92" ht="21" customHeight="1" thickBot="1" x14ac:dyDescent="0.25">
      <c r="B28" s="776"/>
      <c r="C28" s="797"/>
      <c r="D28" s="2725" t="s">
        <v>1407</v>
      </c>
      <c r="E28" s="2725"/>
      <c r="F28" s="2725"/>
      <c r="G28" s="2725"/>
      <c r="H28" s="2725"/>
      <c r="I28" s="2726" t="e">
        <f>(ROUNDDOWN(M28/40,1))</f>
        <v>#DIV/0!</v>
      </c>
      <c r="J28" s="2726"/>
      <c r="K28" s="2726"/>
      <c r="L28" s="2726"/>
      <c r="M28" s="2727" t="e">
        <f>$BB$73+(AZ17-AI17)</f>
        <v>#DIV/0!</v>
      </c>
      <c r="N28" s="2728"/>
      <c r="O28" s="2728"/>
      <c r="P28" s="2729"/>
      <c r="Q28" s="11"/>
      <c r="R28" s="799"/>
      <c r="S28" s="799"/>
      <c r="T28" s="2725" t="s">
        <v>1407</v>
      </c>
      <c r="U28" s="2725"/>
      <c r="V28" s="2725"/>
      <c r="W28" s="2725"/>
      <c r="X28" s="2725"/>
      <c r="Y28" s="2726" t="e">
        <f>(ROUNDDOWN(AC28/40,1))</f>
        <v>#DIV/0!</v>
      </c>
      <c r="Z28" s="2726"/>
      <c r="AA28" s="2726"/>
      <c r="AB28" s="2726"/>
      <c r="AC28" s="2727" t="e">
        <f>$BB$73+(AZ17-AI17)</f>
        <v>#DIV/0!</v>
      </c>
      <c r="AD28" s="2728"/>
      <c r="AE28" s="2728"/>
      <c r="AF28" s="2729"/>
      <c r="AG28" s="800"/>
      <c r="AH28" s="799"/>
      <c r="AI28" s="801"/>
      <c r="AJ28" s="2725" t="s">
        <v>1407</v>
      </c>
      <c r="AK28" s="2725"/>
      <c r="AL28" s="2725"/>
      <c r="AM28" s="2725"/>
      <c r="AN28" s="2725"/>
      <c r="AO28" s="2726" t="e">
        <f>(ROUNDDOWN(AS28/40,1))</f>
        <v>#DIV/0!</v>
      </c>
      <c r="AP28" s="2726"/>
      <c r="AQ28" s="2726"/>
      <c r="AR28" s="2726"/>
      <c r="AS28" s="2727" t="e">
        <f>$BB$73+(AZ17-AI17)</f>
        <v>#DIV/0!</v>
      </c>
      <c r="AT28" s="2728"/>
      <c r="AU28" s="2728"/>
      <c r="AV28" s="2729"/>
      <c r="AW28" s="806"/>
      <c r="AX28" s="799"/>
      <c r="AY28" s="803"/>
      <c r="AZ28" s="2725" t="s">
        <v>1407</v>
      </c>
      <c r="BA28" s="2725"/>
      <c r="BB28" s="2725"/>
      <c r="BC28" s="2725"/>
      <c r="BD28" s="2725"/>
      <c r="BE28" s="2730" t="e">
        <f>(ROUNDDOWN(BI28/40,1))</f>
        <v>#DIV/0!</v>
      </c>
      <c r="BF28" s="2730"/>
      <c r="BG28" s="2730"/>
      <c r="BH28" s="2730"/>
      <c r="BI28" s="2727" t="e">
        <f>$BB$73+(AZ17-AI17)</f>
        <v>#DIV/0!</v>
      </c>
      <c r="BJ28" s="2728"/>
      <c r="BK28" s="2728"/>
      <c r="BL28" s="2729"/>
      <c r="BM28" s="804"/>
      <c r="BN28" s="805"/>
      <c r="BO28" s="764"/>
      <c r="BV28" s="806"/>
      <c r="BW28" s="806"/>
      <c r="BX28" s="806"/>
      <c r="BY28" s="806"/>
      <c r="CA28" s="806"/>
      <c r="CB28" s="806"/>
      <c r="CC28" s="806"/>
      <c r="CD28" s="806"/>
      <c r="CF28" s="806"/>
      <c r="CG28" s="806"/>
      <c r="CH28" s="806"/>
      <c r="CI28" s="806"/>
      <c r="CK28" s="806"/>
      <c r="CL28" s="806"/>
      <c r="CM28" s="806"/>
      <c r="CN28" s="806"/>
    </row>
    <row r="29" spans="2:92" ht="30.75" customHeight="1" thickTop="1" x14ac:dyDescent="0.2">
      <c r="B29" s="776"/>
      <c r="C29" s="797"/>
      <c r="D29" s="2731" t="s">
        <v>1408</v>
      </c>
      <c r="E29" s="2732"/>
      <c r="F29" s="2732"/>
      <c r="G29" s="2732"/>
      <c r="H29" s="2732"/>
      <c r="I29" s="2734" t="e">
        <f>SUM(I26:L28)</f>
        <v>#DIV/0!</v>
      </c>
      <c r="J29" s="2734"/>
      <c r="K29" s="2734"/>
      <c r="L29" s="2734"/>
      <c r="M29" s="2734" t="e">
        <f>SUM(M26:P28)</f>
        <v>#DIV/0!</v>
      </c>
      <c r="N29" s="2734"/>
      <c r="O29" s="2734"/>
      <c r="P29" s="2734"/>
      <c r="Q29" s="799"/>
      <c r="R29" s="799"/>
      <c r="S29" s="799"/>
      <c r="T29" s="2731" t="s">
        <v>1408</v>
      </c>
      <c r="U29" s="2732"/>
      <c r="V29" s="2732"/>
      <c r="W29" s="2732"/>
      <c r="X29" s="2732"/>
      <c r="Y29" s="2734" t="e">
        <f>SUM(Y26:AB28)</f>
        <v>#DIV/0!</v>
      </c>
      <c r="Z29" s="2734"/>
      <c r="AA29" s="2734"/>
      <c r="AB29" s="2734"/>
      <c r="AC29" s="2734" t="e">
        <f>SUM(AC26:AF28)</f>
        <v>#DIV/0!</v>
      </c>
      <c r="AD29" s="2734"/>
      <c r="AE29" s="2734"/>
      <c r="AF29" s="2734"/>
      <c r="AG29" s="800"/>
      <c r="AH29" s="799"/>
      <c r="AI29" s="801"/>
      <c r="AJ29" s="2731" t="s">
        <v>1409</v>
      </c>
      <c r="AK29" s="2732"/>
      <c r="AL29" s="2732"/>
      <c r="AM29" s="2732"/>
      <c r="AN29" s="2732"/>
      <c r="AO29" s="2733" t="e">
        <f>SUM(AO26:AR28)</f>
        <v>#DIV/0!</v>
      </c>
      <c r="AP29" s="2733"/>
      <c r="AQ29" s="2733"/>
      <c r="AR29" s="2733"/>
      <c r="AS29" s="2734" t="e">
        <f>SUM(AS26:AV28)</f>
        <v>#DIV/0!</v>
      </c>
      <c r="AT29" s="2734"/>
      <c r="AU29" s="2734"/>
      <c r="AV29" s="2734"/>
      <c r="AW29" s="806"/>
      <c r="AX29" s="799"/>
      <c r="AY29" s="803"/>
      <c r="AZ29" s="2731" t="s">
        <v>1409</v>
      </c>
      <c r="BA29" s="2732"/>
      <c r="BB29" s="2732"/>
      <c r="BC29" s="2732"/>
      <c r="BD29" s="2732"/>
      <c r="BE29" s="2733" t="e">
        <f>SUM(BE26:BH28)</f>
        <v>#DIV/0!</v>
      </c>
      <c r="BF29" s="2733"/>
      <c r="BG29" s="2733"/>
      <c r="BH29" s="2733"/>
      <c r="BI29" s="2734" t="e">
        <f>SUM(BI26:BL28)</f>
        <v>#DIV/0!</v>
      </c>
      <c r="BJ29" s="2734"/>
      <c r="BK29" s="2734"/>
      <c r="BL29" s="2734"/>
      <c r="BM29" s="804"/>
      <c r="BN29" s="805"/>
      <c r="BO29" s="764"/>
      <c r="BQ29" s="777"/>
      <c r="BR29" s="785"/>
      <c r="BS29" s="785"/>
      <c r="BT29" s="786"/>
      <c r="BU29" s="786"/>
      <c r="BV29" s="808"/>
      <c r="BW29" s="808"/>
      <c r="BX29" s="808"/>
      <c r="BY29" s="808"/>
      <c r="CA29" s="808"/>
      <c r="CB29" s="808"/>
      <c r="CC29" s="808"/>
      <c r="CD29" s="808"/>
      <c r="CF29" s="808"/>
      <c r="CG29" s="808"/>
      <c r="CH29" s="808"/>
      <c r="CI29" s="808"/>
      <c r="CK29" s="808"/>
      <c r="CL29" s="808"/>
      <c r="CM29" s="808"/>
      <c r="CN29" s="808"/>
    </row>
    <row r="30" spans="2:92" ht="20.25" customHeight="1" x14ac:dyDescent="0.2">
      <c r="B30" s="776"/>
      <c r="C30" s="797"/>
      <c r="D30" s="809"/>
      <c r="E30" s="809"/>
      <c r="F30" s="809"/>
      <c r="G30" s="809"/>
      <c r="H30" s="809"/>
      <c r="I30" s="810"/>
      <c r="J30" s="810"/>
      <c r="K30" s="810"/>
      <c r="L30" s="810"/>
      <c r="M30" s="810"/>
      <c r="N30" s="810"/>
      <c r="O30" s="810"/>
      <c r="P30" s="810"/>
      <c r="Q30" s="728"/>
      <c r="R30" s="728"/>
      <c r="S30" s="728"/>
      <c r="T30" s="809"/>
      <c r="U30" s="809"/>
      <c r="V30" s="809"/>
      <c r="W30" s="809"/>
      <c r="X30" s="809"/>
      <c r="Y30" s="810"/>
      <c r="Z30" s="810"/>
      <c r="AA30" s="810"/>
      <c r="AB30" s="810"/>
      <c r="AC30" s="810"/>
      <c r="AD30" s="810"/>
      <c r="AE30" s="810"/>
      <c r="AF30" s="810"/>
      <c r="AG30" s="811"/>
      <c r="AH30" s="728"/>
      <c r="AI30" s="812"/>
      <c r="AJ30" s="809"/>
      <c r="AK30" s="809"/>
      <c r="AL30" s="809"/>
      <c r="AM30" s="809"/>
      <c r="AN30" s="809"/>
      <c r="AO30" s="810"/>
      <c r="AP30" s="810"/>
      <c r="AQ30" s="810"/>
      <c r="AR30" s="810"/>
      <c r="AS30" s="810"/>
      <c r="AT30" s="810"/>
      <c r="AU30" s="810"/>
      <c r="AV30" s="810"/>
      <c r="AW30" s="763"/>
      <c r="AX30" s="728"/>
      <c r="AY30" s="744"/>
      <c r="AZ30" s="809"/>
      <c r="BA30" s="809"/>
      <c r="BB30" s="809"/>
      <c r="BC30" s="809"/>
      <c r="BD30" s="809"/>
      <c r="BE30" s="810"/>
      <c r="BF30" s="810"/>
      <c r="BG30" s="810"/>
      <c r="BH30" s="810"/>
      <c r="BI30" s="810"/>
      <c r="BJ30" s="810"/>
      <c r="BK30" s="810"/>
      <c r="BL30" s="810"/>
      <c r="BM30" s="804"/>
      <c r="BN30" s="805"/>
      <c r="BO30" s="764"/>
      <c r="BQ30" s="777"/>
      <c r="BR30" s="785"/>
      <c r="BS30" s="785"/>
      <c r="BT30" s="786"/>
      <c r="BU30" s="786"/>
      <c r="BX30" s="764"/>
    </row>
    <row r="31" spans="2:92" ht="20.25" customHeight="1" x14ac:dyDescent="0.2">
      <c r="B31" s="776"/>
      <c r="C31" s="797"/>
      <c r="D31" s="809"/>
      <c r="E31" s="809"/>
      <c r="F31" s="809"/>
      <c r="G31" s="809"/>
      <c r="H31" s="809"/>
      <c r="I31" s="810"/>
      <c r="J31" s="810"/>
      <c r="K31" s="2735" t="s">
        <v>1410</v>
      </c>
      <c r="L31" s="2736"/>
      <c r="M31" s="2736"/>
      <c r="N31" s="2738" t="str">
        <f>IF(OR($BE$9&gt;0,),IF(AND(OR($D$5="○",$D$6="○"),$I$29&gt;=0),"可",IF(AND(OR($D$5="○",$D$6="○"),$I$29&lt;0),"不可","")),"")</f>
        <v/>
      </c>
      <c r="O31" s="2739"/>
      <c r="P31" s="2740"/>
      <c r="Q31" s="728"/>
      <c r="R31" s="728"/>
      <c r="S31" s="728"/>
      <c r="T31" s="809"/>
      <c r="U31" s="809"/>
      <c r="V31" s="809"/>
      <c r="W31" s="809"/>
      <c r="X31" s="809"/>
      <c r="Y31" s="810"/>
      <c r="Z31" s="810"/>
      <c r="AA31" s="2735" t="s">
        <v>1411</v>
      </c>
      <c r="AB31" s="2736"/>
      <c r="AC31" s="2737"/>
      <c r="AD31" s="2738" t="str">
        <f>IF(OR($BE$9&gt;0,),IF(AND(OR($D$5="○",$D$6="○"),$Y$29&gt;=0),"可",IF(AND(OR($D$5="○",$D$6="○"),$Y$29&lt;0),"不可","")),"")</f>
        <v/>
      </c>
      <c r="AE31" s="2739"/>
      <c r="AF31" s="2740"/>
      <c r="AG31" s="811"/>
      <c r="AH31" s="728"/>
      <c r="AI31" s="812"/>
      <c r="AJ31" s="809"/>
      <c r="AK31" s="809"/>
      <c r="AL31" s="809"/>
      <c r="AM31" s="809"/>
      <c r="AN31" s="809"/>
      <c r="AO31" s="810"/>
      <c r="AP31" s="810"/>
      <c r="AQ31" s="2735" t="s">
        <v>1412</v>
      </c>
      <c r="AR31" s="2736"/>
      <c r="AS31" s="2737"/>
      <c r="AT31" s="2738" t="str">
        <f>IF(OR($BE$9&gt;0,),IF(AND(OR($D$7="○"),$AO$29&gt;=0),"可",IF(AND(OR($D$7="○"),$AO$29&lt;0),"不可","")),"")</f>
        <v/>
      </c>
      <c r="AU31" s="2739"/>
      <c r="AV31" s="2740"/>
      <c r="AW31" s="763"/>
      <c r="AX31" s="728"/>
      <c r="AY31" s="744"/>
      <c r="AZ31" s="809"/>
      <c r="BA31" s="809"/>
      <c r="BB31" s="809"/>
      <c r="BC31" s="809"/>
      <c r="BD31" s="809"/>
      <c r="BE31" s="810"/>
      <c r="BF31" s="810"/>
      <c r="BG31" s="2735" t="s">
        <v>1413</v>
      </c>
      <c r="BH31" s="2736"/>
      <c r="BI31" s="2737"/>
      <c r="BJ31" s="2738" t="str">
        <f>IF(OR($BE$9&gt;0,),IF(AND(OR($D$7="○"),$BE$29&gt;=0),"可",IF(AND(OR($D$7="○"),$BE$29&lt;0),"不可","")),"")</f>
        <v/>
      </c>
      <c r="BK31" s="2739"/>
      <c r="BL31" s="2740"/>
      <c r="BM31" s="804"/>
      <c r="BN31" s="805"/>
      <c r="BO31" s="764"/>
      <c r="BQ31" s="777"/>
      <c r="BR31" s="785"/>
      <c r="BS31" s="785"/>
      <c r="BT31" s="786"/>
      <c r="BU31" s="786"/>
      <c r="BX31" s="764"/>
    </row>
    <row r="32" spans="2:92" ht="20.25" customHeight="1" x14ac:dyDescent="0.2">
      <c r="B32" s="776"/>
      <c r="C32" s="813"/>
      <c r="D32" s="814"/>
      <c r="E32" s="814"/>
      <c r="F32" s="814"/>
      <c r="G32" s="814"/>
      <c r="H32" s="814"/>
      <c r="I32" s="815"/>
      <c r="J32" s="815"/>
      <c r="K32" s="815"/>
      <c r="L32" s="815"/>
      <c r="M32" s="815"/>
      <c r="N32" s="815"/>
      <c r="O32" s="815"/>
      <c r="P32" s="815"/>
      <c r="Q32" s="816"/>
      <c r="R32" s="816"/>
      <c r="S32" s="816"/>
      <c r="T32" s="814"/>
      <c r="U32" s="814"/>
      <c r="V32" s="814"/>
      <c r="W32" s="814"/>
      <c r="X32" s="814"/>
      <c r="Y32" s="815"/>
      <c r="Z32" s="815"/>
      <c r="AA32" s="815"/>
      <c r="AB32" s="815"/>
      <c r="AC32" s="815"/>
      <c r="AD32" s="815"/>
      <c r="AE32" s="815"/>
      <c r="AF32" s="815"/>
      <c r="AG32" s="817"/>
      <c r="AH32" s="728"/>
      <c r="AI32" s="818"/>
      <c r="AJ32" s="814"/>
      <c r="AK32" s="814"/>
      <c r="AL32" s="814"/>
      <c r="AM32" s="814"/>
      <c r="AN32" s="814"/>
      <c r="AO32" s="815"/>
      <c r="AP32" s="815"/>
      <c r="AQ32" s="815"/>
      <c r="AR32" s="815"/>
      <c r="AS32" s="815"/>
      <c r="AT32" s="815"/>
      <c r="AU32" s="815"/>
      <c r="AV32" s="815"/>
      <c r="AW32" s="819"/>
      <c r="AX32" s="816"/>
      <c r="AY32" s="820"/>
      <c r="AZ32" s="814"/>
      <c r="BA32" s="814"/>
      <c r="BB32" s="814"/>
      <c r="BC32" s="814"/>
      <c r="BD32" s="814"/>
      <c r="BE32" s="815"/>
      <c r="BF32" s="815"/>
      <c r="BG32" s="815"/>
      <c r="BH32" s="815"/>
      <c r="BI32" s="815"/>
      <c r="BJ32" s="815"/>
      <c r="BK32" s="815"/>
      <c r="BL32" s="815"/>
      <c r="BM32" s="821"/>
      <c r="BN32" s="805"/>
      <c r="BO32" s="764"/>
      <c r="BQ32" s="777"/>
      <c r="BR32" s="785"/>
      <c r="BS32" s="785"/>
      <c r="BT32" s="786"/>
      <c r="BU32" s="786"/>
      <c r="BX32" s="764"/>
    </row>
    <row r="33" spans="2:96" ht="20.25" customHeight="1" thickBot="1" x14ac:dyDescent="0.25">
      <c r="B33" s="822"/>
      <c r="C33" s="823"/>
      <c r="D33" s="824"/>
      <c r="E33" s="824"/>
      <c r="F33" s="824"/>
      <c r="G33" s="824"/>
      <c r="H33" s="824"/>
      <c r="I33" s="825"/>
      <c r="J33" s="825"/>
      <c r="K33" s="825"/>
      <c r="L33" s="825"/>
      <c r="M33" s="825"/>
      <c r="N33" s="825"/>
      <c r="O33" s="825"/>
      <c r="P33" s="825"/>
      <c r="Q33" s="826"/>
      <c r="R33" s="826"/>
      <c r="S33" s="826"/>
      <c r="T33" s="824"/>
      <c r="U33" s="824"/>
      <c r="V33" s="824"/>
      <c r="W33" s="824"/>
      <c r="X33" s="824"/>
      <c r="Y33" s="825"/>
      <c r="Z33" s="825"/>
      <c r="AA33" s="825"/>
      <c r="AB33" s="825"/>
      <c r="AC33" s="825"/>
      <c r="AD33" s="825"/>
      <c r="AE33" s="825"/>
      <c r="AF33" s="825"/>
      <c r="AG33" s="826"/>
      <c r="AH33" s="826"/>
      <c r="AI33" s="826"/>
      <c r="AJ33" s="824"/>
      <c r="AK33" s="824"/>
      <c r="AL33" s="824"/>
      <c r="AM33" s="824"/>
      <c r="AN33" s="824"/>
      <c r="AO33" s="825"/>
      <c r="AP33" s="825"/>
      <c r="AQ33" s="825"/>
      <c r="AR33" s="825"/>
      <c r="AS33" s="825"/>
      <c r="AT33" s="825"/>
      <c r="AU33" s="825"/>
      <c r="AV33" s="825"/>
      <c r="AW33" s="827"/>
      <c r="AX33" s="826"/>
      <c r="AY33" s="828"/>
      <c r="AZ33" s="824"/>
      <c r="BA33" s="824"/>
      <c r="BB33" s="824"/>
      <c r="BC33" s="824"/>
      <c r="BD33" s="824"/>
      <c r="BE33" s="825"/>
      <c r="BF33" s="825"/>
      <c r="BG33" s="825"/>
      <c r="BH33" s="825"/>
      <c r="BI33" s="825"/>
      <c r="BJ33" s="825"/>
      <c r="BK33" s="825"/>
      <c r="BL33" s="825"/>
      <c r="BM33" s="829"/>
      <c r="BN33" s="830"/>
      <c r="BO33" s="758"/>
      <c r="BQ33" s="777"/>
      <c r="BR33" s="785"/>
      <c r="BS33" s="785"/>
      <c r="BT33" s="786"/>
      <c r="BU33" s="786"/>
      <c r="BX33" s="764"/>
    </row>
    <row r="34" spans="2:96" ht="21" customHeight="1" thickBot="1" x14ac:dyDescent="0.25">
      <c r="B34" s="733" t="s">
        <v>1414</v>
      </c>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789"/>
      <c r="AY34" s="789"/>
      <c r="AZ34" s="789"/>
      <c r="BA34" s="778"/>
      <c r="BB34" s="789"/>
      <c r="BC34" s="778"/>
      <c r="BD34" s="778"/>
      <c r="BE34" s="789"/>
      <c r="BF34" s="778"/>
      <c r="BG34" s="789"/>
      <c r="BH34" s="789"/>
      <c r="BI34" s="789"/>
      <c r="BJ34" s="789"/>
      <c r="BK34" s="789"/>
      <c r="BL34" s="789"/>
      <c r="BM34" s="789"/>
      <c r="BN34" s="789"/>
      <c r="BO34" s="758"/>
      <c r="BQ34" s="777"/>
      <c r="BR34" s="785"/>
      <c r="BS34" s="785"/>
      <c r="BT34" s="786"/>
      <c r="BU34" s="786"/>
    </row>
    <row r="35" spans="2:96" ht="32.25" customHeight="1" thickBot="1" x14ac:dyDescent="0.25">
      <c r="B35" s="2741"/>
      <c r="C35" s="831"/>
      <c r="D35" s="2743" t="s">
        <v>61</v>
      </c>
      <c r="E35" s="2743"/>
      <c r="F35" s="2743"/>
      <c r="G35" s="2743"/>
      <c r="H35" s="2743"/>
      <c r="I35" s="2744"/>
      <c r="J35" s="2746" t="s">
        <v>1415</v>
      </c>
      <c r="K35" s="2747"/>
      <c r="L35" s="2747"/>
      <c r="M35" s="2747"/>
      <c r="N35" s="2747"/>
      <c r="O35" s="2748"/>
      <c r="P35" s="2752" t="s">
        <v>62</v>
      </c>
      <c r="Q35" s="2743"/>
      <c r="R35" s="2743"/>
      <c r="S35" s="2743"/>
      <c r="T35" s="2743"/>
      <c r="U35" s="2743"/>
      <c r="V35" s="2753"/>
      <c r="W35" s="2757" t="s">
        <v>1416</v>
      </c>
      <c r="X35" s="2572"/>
      <c r="Y35" s="2572"/>
      <c r="Z35" s="2572"/>
      <c r="AA35" s="2572"/>
      <c r="AB35" s="2572"/>
      <c r="AC35" s="2758"/>
      <c r="AD35" s="2757" t="s">
        <v>1417</v>
      </c>
      <c r="AE35" s="2572"/>
      <c r="AF35" s="2572"/>
      <c r="AG35" s="2572"/>
      <c r="AH35" s="2572"/>
      <c r="AI35" s="2572"/>
      <c r="AJ35" s="2758"/>
      <c r="AK35" s="2757" t="s">
        <v>1418</v>
      </c>
      <c r="AL35" s="2572"/>
      <c r="AM35" s="2572"/>
      <c r="AN35" s="2572"/>
      <c r="AO35" s="2572"/>
      <c r="AP35" s="2572"/>
      <c r="AQ35" s="2758"/>
      <c r="AR35" s="2741" t="s">
        <v>1419</v>
      </c>
      <c r="AS35" s="2743"/>
      <c r="AT35" s="2743"/>
      <c r="AU35" s="2743"/>
      <c r="AV35" s="2743"/>
      <c r="AW35" s="2743"/>
      <c r="AX35" s="2753"/>
      <c r="AY35" s="2747" t="s">
        <v>1420</v>
      </c>
      <c r="AZ35" s="2747"/>
      <c r="BA35" s="2748"/>
      <c r="BB35" s="2746" t="s">
        <v>1421</v>
      </c>
      <c r="BC35" s="2747"/>
      <c r="BD35" s="2748"/>
      <c r="BE35" s="2746" t="s">
        <v>1422</v>
      </c>
      <c r="BF35" s="2747"/>
      <c r="BG35" s="2747"/>
      <c r="BH35" s="2746" t="s">
        <v>1423</v>
      </c>
      <c r="BI35" s="2747"/>
      <c r="BJ35" s="2747"/>
      <c r="BK35" s="2752" t="s">
        <v>1424</v>
      </c>
      <c r="BL35" s="2743"/>
      <c r="BM35" s="2743"/>
      <c r="BN35" s="2753"/>
      <c r="BQ35" s="777"/>
      <c r="BR35" s="785"/>
      <c r="BS35" s="785"/>
      <c r="BT35" s="786"/>
      <c r="BU35" s="786"/>
    </row>
    <row r="36" spans="2:96" ht="32.25" customHeight="1" thickBot="1" x14ac:dyDescent="0.25">
      <c r="B36" s="2742"/>
      <c r="C36" s="832"/>
      <c r="D36" s="2642"/>
      <c r="E36" s="2642"/>
      <c r="F36" s="2642"/>
      <c r="G36" s="2642"/>
      <c r="H36" s="2642"/>
      <c r="I36" s="2745"/>
      <c r="J36" s="2749"/>
      <c r="K36" s="2750"/>
      <c r="L36" s="2750"/>
      <c r="M36" s="2750"/>
      <c r="N36" s="2750"/>
      <c r="O36" s="2751"/>
      <c r="P36" s="2754"/>
      <c r="Q36" s="2755"/>
      <c r="R36" s="2755"/>
      <c r="S36" s="2755"/>
      <c r="T36" s="2755"/>
      <c r="U36" s="2755"/>
      <c r="V36" s="2756"/>
      <c r="W36" s="833" t="s">
        <v>1425</v>
      </c>
      <c r="X36" s="834" t="s">
        <v>1426</v>
      </c>
      <c r="Y36" s="834" t="s">
        <v>1427</v>
      </c>
      <c r="Z36" s="834" t="s">
        <v>1428</v>
      </c>
      <c r="AA36" s="834" t="s">
        <v>1429</v>
      </c>
      <c r="AB36" s="834" t="s">
        <v>1430</v>
      </c>
      <c r="AC36" s="835" t="s">
        <v>1431</v>
      </c>
      <c r="AD36" s="833" t="s">
        <v>1425</v>
      </c>
      <c r="AE36" s="834" t="s">
        <v>1426</v>
      </c>
      <c r="AF36" s="834" t="s">
        <v>1427</v>
      </c>
      <c r="AG36" s="834" t="s">
        <v>1428</v>
      </c>
      <c r="AH36" s="834" t="s">
        <v>1429</v>
      </c>
      <c r="AI36" s="834" t="s">
        <v>1430</v>
      </c>
      <c r="AJ36" s="835" t="s">
        <v>1431</v>
      </c>
      <c r="AK36" s="833" t="s">
        <v>1425</v>
      </c>
      <c r="AL36" s="834" t="s">
        <v>1426</v>
      </c>
      <c r="AM36" s="834" t="s">
        <v>1427</v>
      </c>
      <c r="AN36" s="834" t="s">
        <v>1428</v>
      </c>
      <c r="AO36" s="834" t="s">
        <v>1429</v>
      </c>
      <c r="AP36" s="834" t="s">
        <v>1430</v>
      </c>
      <c r="AQ36" s="835" t="s">
        <v>1431</v>
      </c>
      <c r="AR36" s="836" t="s">
        <v>1425</v>
      </c>
      <c r="AS36" s="837" t="s">
        <v>1426</v>
      </c>
      <c r="AT36" s="837" t="s">
        <v>1427</v>
      </c>
      <c r="AU36" s="837" t="s">
        <v>1428</v>
      </c>
      <c r="AV36" s="837" t="s">
        <v>1429</v>
      </c>
      <c r="AW36" s="837" t="s">
        <v>1430</v>
      </c>
      <c r="AX36" s="838" t="s">
        <v>1431</v>
      </c>
      <c r="AY36" s="2750"/>
      <c r="AZ36" s="2750"/>
      <c r="BA36" s="2751"/>
      <c r="BB36" s="2749"/>
      <c r="BC36" s="2750"/>
      <c r="BD36" s="2751"/>
      <c r="BE36" s="2749"/>
      <c r="BF36" s="2750"/>
      <c r="BG36" s="2750"/>
      <c r="BH36" s="2749"/>
      <c r="BI36" s="2750"/>
      <c r="BJ36" s="2750"/>
      <c r="BK36" s="2759"/>
      <c r="BL36" s="2642"/>
      <c r="BM36" s="2642"/>
      <c r="BN36" s="2760"/>
      <c r="BQ36" s="777"/>
      <c r="BR36" s="785"/>
      <c r="BS36" s="785"/>
      <c r="BT36" s="786"/>
      <c r="BU36" s="786"/>
    </row>
    <row r="37" spans="2:96" ht="21" customHeight="1" thickBot="1" x14ac:dyDescent="0.25">
      <c r="B37" s="2761" t="s">
        <v>1432</v>
      </c>
      <c r="C37" s="839"/>
      <c r="D37" s="2764"/>
      <c r="E37" s="2764"/>
      <c r="F37" s="2764"/>
      <c r="G37" s="2764"/>
      <c r="H37" s="2764"/>
      <c r="I37" s="2765"/>
      <c r="J37" s="2766"/>
      <c r="K37" s="2764"/>
      <c r="L37" s="2765"/>
      <c r="M37" s="2766"/>
      <c r="N37" s="2764"/>
      <c r="O37" s="2765"/>
      <c r="P37" s="2767"/>
      <c r="Q37" s="2768"/>
      <c r="R37" s="2768"/>
      <c r="S37" s="2768"/>
      <c r="T37" s="2768"/>
      <c r="U37" s="2768"/>
      <c r="V37" s="2769"/>
      <c r="W37" s="840"/>
      <c r="X37" s="841"/>
      <c r="Y37" s="841"/>
      <c r="Z37" s="841"/>
      <c r="AA37" s="841"/>
      <c r="AB37" s="841"/>
      <c r="AC37" s="842"/>
      <c r="AD37" s="840"/>
      <c r="AE37" s="841"/>
      <c r="AF37" s="841"/>
      <c r="AG37" s="841"/>
      <c r="AH37" s="841"/>
      <c r="AI37" s="841"/>
      <c r="AJ37" s="842"/>
      <c r="AK37" s="840"/>
      <c r="AL37" s="841"/>
      <c r="AM37" s="841"/>
      <c r="AN37" s="841"/>
      <c r="AO37" s="841"/>
      <c r="AP37" s="841"/>
      <c r="AQ37" s="842"/>
      <c r="AR37" s="840"/>
      <c r="AS37" s="841"/>
      <c r="AT37" s="841"/>
      <c r="AU37" s="841"/>
      <c r="AV37" s="841"/>
      <c r="AW37" s="841"/>
      <c r="AX37" s="842"/>
      <c r="AY37" s="2770">
        <f t="shared" ref="AY37:AY56" si="4">SUM(W37:AX37)</f>
        <v>0</v>
      </c>
      <c r="AZ37" s="2770"/>
      <c r="BA37" s="2771"/>
      <c r="BB37" s="2772">
        <f t="shared" ref="BB37:BB57" si="5">AY37/4</f>
        <v>0</v>
      </c>
      <c r="BC37" s="2773"/>
      <c r="BD37" s="2774"/>
      <c r="BE37" s="2775"/>
      <c r="BF37" s="2776"/>
      <c r="BG37" s="2776"/>
      <c r="BH37" s="2775"/>
      <c r="BI37" s="2776"/>
      <c r="BJ37" s="2776"/>
      <c r="BK37" s="2777"/>
      <c r="BL37" s="2778"/>
      <c r="BM37" s="2778"/>
      <c r="BN37" s="2779"/>
      <c r="BQ37" s="777"/>
      <c r="BR37" s="785"/>
      <c r="BS37" s="785"/>
      <c r="BT37" s="786"/>
      <c r="BU37" s="786"/>
    </row>
    <row r="38" spans="2:96" ht="21" customHeight="1" x14ac:dyDescent="0.2">
      <c r="B38" s="2762"/>
      <c r="C38" s="2780" t="s">
        <v>1433</v>
      </c>
      <c r="D38" s="2782"/>
      <c r="E38" s="2782"/>
      <c r="F38" s="2782"/>
      <c r="G38" s="2782"/>
      <c r="H38" s="2782"/>
      <c r="I38" s="2783"/>
      <c r="J38" s="2784"/>
      <c r="K38" s="2782"/>
      <c r="L38" s="2783"/>
      <c r="M38" s="2784"/>
      <c r="N38" s="2782"/>
      <c r="O38" s="2783"/>
      <c r="P38" s="2785"/>
      <c r="Q38" s="2786"/>
      <c r="R38" s="2786"/>
      <c r="S38" s="2786"/>
      <c r="T38" s="2786"/>
      <c r="U38" s="2786"/>
      <c r="V38" s="2787"/>
      <c r="W38" s="843"/>
      <c r="X38" s="844"/>
      <c r="Y38" s="844"/>
      <c r="Z38" s="844"/>
      <c r="AA38" s="844"/>
      <c r="AB38" s="844"/>
      <c r="AC38" s="845"/>
      <c r="AD38" s="843"/>
      <c r="AE38" s="844"/>
      <c r="AF38" s="844"/>
      <c r="AG38" s="844"/>
      <c r="AH38" s="844"/>
      <c r="AI38" s="844"/>
      <c r="AJ38" s="845"/>
      <c r="AK38" s="843"/>
      <c r="AL38" s="844"/>
      <c r="AM38" s="844"/>
      <c r="AN38" s="844"/>
      <c r="AO38" s="844"/>
      <c r="AP38" s="844"/>
      <c r="AQ38" s="845"/>
      <c r="AR38" s="843"/>
      <c r="AS38" s="844"/>
      <c r="AT38" s="844"/>
      <c r="AU38" s="844"/>
      <c r="AV38" s="844"/>
      <c r="AW38" s="844"/>
      <c r="AX38" s="845"/>
      <c r="AY38" s="2788">
        <f t="shared" si="4"/>
        <v>0</v>
      </c>
      <c r="AZ38" s="2788"/>
      <c r="BA38" s="2789"/>
      <c r="BB38" s="2790">
        <f t="shared" si="5"/>
        <v>0</v>
      </c>
      <c r="BC38" s="2791"/>
      <c r="BD38" s="2792"/>
      <c r="BE38" s="2793"/>
      <c r="BF38" s="2794"/>
      <c r="BG38" s="2795"/>
      <c r="BH38" s="2793"/>
      <c r="BI38" s="2794"/>
      <c r="BJ38" s="2795"/>
      <c r="BK38" s="2796"/>
      <c r="BL38" s="2797"/>
      <c r="BM38" s="2797"/>
      <c r="BN38" s="2798"/>
      <c r="BO38" s="846"/>
    </row>
    <row r="39" spans="2:96" ht="21" customHeight="1" x14ac:dyDescent="0.2">
      <c r="B39" s="2762"/>
      <c r="C39" s="2781"/>
      <c r="D39" s="2799"/>
      <c r="E39" s="2799"/>
      <c r="F39" s="2799"/>
      <c r="G39" s="2799"/>
      <c r="H39" s="2799"/>
      <c r="I39" s="2800"/>
      <c r="J39" s="2801"/>
      <c r="K39" s="2799"/>
      <c r="L39" s="2800"/>
      <c r="M39" s="2801"/>
      <c r="N39" s="2799"/>
      <c r="O39" s="2800"/>
      <c r="P39" s="2802"/>
      <c r="Q39" s="2803"/>
      <c r="R39" s="2803"/>
      <c r="S39" s="2803"/>
      <c r="T39" s="2803"/>
      <c r="U39" s="2803"/>
      <c r="V39" s="2804"/>
      <c r="W39" s="847"/>
      <c r="X39" s="848"/>
      <c r="Y39" s="848"/>
      <c r="Z39" s="848"/>
      <c r="AA39" s="848"/>
      <c r="AB39" s="848"/>
      <c r="AC39" s="849"/>
      <c r="AD39" s="847"/>
      <c r="AE39" s="848"/>
      <c r="AF39" s="848"/>
      <c r="AG39" s="848"/>
      <c r="AH39" s="848"/>
      <c r="AI39" s="848"/>
      <c r="AJ39" s="849"/>
      <c r="AK39" s="847"/>
      <c r="AL39" s="848"/>
      <c r="AM39" s="848"/>
      <c r="AN39" s="848"/>
      <c r="AO39" s="848"/>
      <c r="AP39" s="848"/>
      <c r="AQ39" s="849"/>
      <c r="AR39" s="847"/>
      <c r="AS39" s="848"/>
      <c r="AT39" s="848"/>
      <c r="AU39" s="848"/>
      <c r="AV39" s="848"/>
      <c r="AW39" s="848"/>
      <c r="AX39" s="849"/>
      <c r="AY39" s="2805">
        <f t="shared" si="4"/>
        <v>0</v>
      </c>
      <c r="AZ39" s="2805"/>
      <c r="BA39" s="2806"/>
      <c r="BB39" s="2807">
        <f t="shared" si="5"/>
        <v>0</v>
      </c>
      <c r="BC39" s="2808"/>
      <c r="BD39" s="2809"/>
      <c r="BE39" s="2810"/>
      <c r="BF39" s="2811"/>
      <c r="BG39" s="2812"/>
      <c r="BH39" s="2810"/>
      <c r="BI39" s="2811"/>
      <c r="BJ39" s="2812"/>
      <c r="BK39" s="2647"/>
      <c r="BL39" s="2648"/>
      <c r="BM39" s="2648"/>
      <c r="BN39" s="2813"/>
      <c r="BO39" s="846"/>
    </row>
    <row r="40" spans="2:96" ht="21" customHeight="1" x14ac:dyDescent="0.2">
      <c r="B40" s="2762"/>
      <c r="C40" s="2781"/>
      <c r="D40" s="2799"/>
      <c r="E40" s="2799"/>
      <c r="F40" s="2799"/>
      <c r="G40" s="2799"/>
      <c r="H40" s="2799"/>
      <c r="I40" s="2800"/>
      <c r="J40" s="2801"/>
      <c r="K40" s="2799"/>
      <c r="L40" s="2800"/>
      <c r="M40" s="2801"/>
      <c r="N40" s="2799"/>
      <c r="O40" s="2800"/>
      <c r="P40" s="2802"/>
      <c r="Q40" s="2803"/>
      <c r="R40" s="2803"/>
      <c r="S40" s="2803"/>
      <c r="T40" s="2803"/>
      <c r="U40" s="2803"/>
      <c r="V40" s="2804"/>
      <c r="W40" s="847"/>
      <c r="X40" s="848"/>
      <c r="Y40" s="848"/>
      <c r="Z40" s="848"/>
      <c r="AA40" s="848"/>
      <c r="AB40" s="848"/>
      <c r="AC40" s="849"/>
      <c r="AD40" s="847"/>
      <c r="AE40" s="848"/>
      <c r="AF40" s="848"/>
      <c r="AG40" s="848"/>
      <c r="AH40" s="848"/>
      <c r="AI40" s="848"/>
      <c r="AJ40" s="849"/>
      <c r="AK40" s="847"/>
      <c r="AL40" s="848"/>
      <c r="AM40" s="848"/>
      <c r="AN40" s="848"/>
      <c r="AO40" s="848"/>
      <c r="AP40" s="848"/>
      <c r="AQ40" s="849"/>
      <c r="AR40" s="847"/>
      <c r="AS40" s="848"/>
      <c r="AT40" s="848"/>
      <c r="AU40" s="848"/>
      <c r="AV40" s="848"/>
      <c r="AW40" s="848"/>
      <c r="AX40" s="849"/>
      <c r="AY40" s="2805">
        <f t="shared" si="4"/>
        <v>0</v>
      </c>
      <c r="AZ40" s="2805"/>
      <c r="BA40" s="2806"/>
      <c r="BB40" s="2807">
        <f t="shared" si="5"/>
        <v>0</v>
      </c>
      <c r="BC40" s="2808"/>
      <c r="BD40" s="2809"/>
      <c r="BE40" s="2810"/>
      <c r="BF40" s="2811"/>
      <c r="BG40" s="2812"/>
      <c r="BH40" s="2810"/>
      <c r="BI40" s="2811"/>
      <c r="BJ40" s="2812"/>
      <c r="BK40" s="2647"/>
      <c r="BL40" s="2648"/>
      <c r="BM40" s="2648"/>
      <c r="BN40" s="2813"/>
      <c r="BO40" s="846"/>
    </row>
    <row r="41" spans="2:96" ht="21" customHeight="1" x14ac:dyDescent="0.2">
      <c r="B41" s="2762"/>
      <c r="C41" s="2781"/>
      <c r="D41" s="2799"/>
      <c r="E41" s="2799"/>
      <c r="F41" s="2799"/>
      <c r="G41" s="2799"/>
      <c r="H41" s="2799"/>
      <c r="I41" s="2800"/>
      <c r="J41" s="2801"/>
      <c r="K41" s="2799"/>
      <c r="L41" s="2800"/>
      <c r="M41" s="2801"/>
      <c r="N41" s="2799"/>
      <c r="O41" s="2800"/>
      <c r="P41" s="2802"/>
      <c r="Q41" s="2803"/>
      <c r="R41" s="2803"/>
      <c r="S41" s="2803"/>
      <c r="T41" s="2803"/>
      <c r="U41" s="2803"/>
      <c r="V41" s="2804"/>
      <c r="W41" s="847"/>
      <c r="X41" s="848"/>
      <c r="Y41" s="848"/>
      <c r="Z41" s="848"/>
      <c r="AA41" s="848"/>
      <c r="AB41" s="848"/>
      <c r="AC41" s="849"/>
      <c r="AD41" s="847"/>
      <c r="AE41" s="848"/>
      <c r="AF41" s="848"/>
      <c r="AG41" s="848"/>
      <c r="AH41" s="848"/>
      <c r="AI41" s="848"/>
      <c r="AJ41" s="849"/>
      <c r="AK41" s="847"/>
      <c r="AL41" s="848"/>
      <c r="AM41" s="848"/>
      <c r="AN41" s="848"/>
      <c r="AO41" s="848"/>
      <c r="AP41" s="848"/>
      <c r="AQ41" s="849"/>
      <c r="AR41" s="847"/>
      <c r="AS41" s="848"/>
      <c r="AT41" s="848"/>
      <c r="AU41" s="848"/>
      <c r="AV41" s="848"/>
      <c r="AW41" s="848"/>
      <c r="AX41" s="849"/>
      <c r="AY41" s="2805">
        <f t="shared" si="4"/>
        <v>0</v>
      </c>
      <c r="AZ41" s="2805"/>
      <c r="BA41" s="2806"/>
      <c r="BB41" s="2807">
        <f t="shared" si="5"/>
        <v>0</v>
      </c>
      <c r="BC41" s="2808"/>
      <c r="BD41" s="2809"/>
      <c r="BE41" s="2810"/>
      <c r="BF41" s="2811"/>
      <c r="BG41" s="2812"/>
      <c r="BH41" s="2810"/>
      <c r="BI41" s="2811"/>
      <c r="BJ41" s="2812"/>
      <c r="BK41" s="2647"/>
      <c r="BL41" s="2648"/>
      <c r="BM41" s="2648"/>
      <c r="BN41" s="2813"/>
      <c r="BO41" s="846"/>
      <c r="CC41" s="850"/>
      <c r="CD41" s="716"/>
      <c r="CE41" s="716"/>
      <c r="CF41" s="716"/>
      <c r="CG41" s="716"/>
      <c r="CH41" s="716"/>
      <c r="CI41" s="716"/>
      <c r="CJ41" s="716"/>
      <c r="CK41" s="716"/>
      <c r="CL41" s="716"/>
      <c r="CM41" s="716"/>
      <c r="CN41" s="716"/>
      <c r="CO41" s="716"/>
      <c r="CP41" s="716"/>
      <c r="CQ41" s="716"/>
      <c r="CR41" s="716"/>
    </row>
    <row r="42" spans="2:96" ht="21" customHeight="1" thickBot="1" x14ac:dyDescent="0.25">
      <c r="B42" s="2762"/>
      <c r="C42" s="2781"/>
      <c r="D42" s="2814"/>
      <c r="E42" s="2814"/>
      <c r="F42" s="2814"/>
      <c r="G42" s="2814"/>
      <c r="H42" s="2814"/>
      <c r="I42" s="2815"/>
      <c r="J42" s="2816"/>
      <c r="K42" s="2814"/>
      <c r="L42" s="2815"/>
      <c r="M42" s="2816"/>
      <c r="N42" s="2814"/>
      <c r="O42" s="2815"/>
      <c r="P42" s="2802"/>
      <c r="Q42" s="2803"/>
      <c r="R42" s="2803"/>
      <c r="S42" s="2803"/>
      <c r="T42" s="2803"/>
      <c r="U42" s="2803"/>
      <c r="V42" s="2804"/>
      <c r="W42" s="851"/>
      <c r="X42" s="852"/>
      <c r="Y42" s="852"/>
      <c r="Z42" s="852"/>
      <c r="AA42" s="852"/>
      <c r="AB42" s="852"/>
      <c r="AC42" s="853"/>
      <c r="AD42" s="851"/>
      <c r="AE42" s="852"/>
      <c r="AF42" s="852"/>
      <c r="AG42" s="852"/>
      <c r="AH42" s="852"/>
      <c r="AI42" s="852"/>
      <c r="AJ42" s="853"/>
      <c r="AK42" s="851"/>
      <c r="AL42" s="852"/>
      <c r="AM42" s="852"/>
      <c r="AN42" s="852"/>
      <c r="AO42" s="852"/>
      <c r="AP42" s="852"/>
      <c r="AQ42" s="853"/>
      <c r="AR42" s="851"/>
      <c r="AS42" s="852"/>
      <c r="AT42" s="852"/>
      <c r="AU42" s="852"/>
      <c r="AV42" s="852"/>
      <c r="AW42" s="852"/>
      <c r="AX42" s="853"/>
      <c r="AY42" s="2817">
        <f t="shared" si="4"/>
        <v>0</v>
      </c>
      <c r="AZ42" s="2817"/>
      <c r="BA42" s="2818"/>
      <c r="BB42" s="2819">
        <f t="shared" si="5"/>
        <v>0</v>
      </c>
      <c r="BC42" s="2820"/>
      <c r="BD42" s="2821"/>
      <c r="BE42" s="2822"/>
      <c r="BF42" s="2823"/>
      <c r="BG42" s="2824"/>
      <c r="BH42" s="2822"/>
      <c r="BI42" s="2823"/>
      <c r="BJ42" s="2824"/>
      <c r="BK42" s="2825"/>
      <c r="BL42" s="2826"/>
      <c r="BM42" s="2826"/>
      <c r="BN42" s="2827"/>
      <c r="BO42" s="846"/>
      <c r="CC42" s="716"/>
      <c r="CD42" s="716"/>
      <c r="CE42" s="2828"/>
      <c r="CF42" s="2828"/>
      <c r="CG42" s="2828"/>
      <c r="CH42" s="2828"/>
      <c r="CI42" s="2828"/>
      <c r="CJ42" s="2828"/>
      <c r="CK42" s="2829"/>
      <c r="CL42" s="2829"/>
      <c r="CM42" s="2829"/>
      <c r="CN42" s="2829"/>
      <c r="CO42" s="2829"/>
      <c r="CP42" s="786"/>
      <c r="CQ42" s="786"/>
      <c r="CR42" s="786"/>
    </row>
    <row r="43" spans="2:96" ht="21" customHeight="1" x14ac:dyDescent="0.2">
      <c r="B43" s="2762"/>
      <c r="C43" s="2830" t="s">
        <v>1343</v>
      </c>
      <c r="D43" s="2831"/>
      <c r="E43" s="2832"/>
      <c r="F43" s="2832"/>
      <c r="G43" s="2832"/>
      <c r="H43" s="2832"/>
      <c r="I43" s="2832"/>
      <c r="J43" s="2832"/>
      <c r="K43" s="2832"/>
      <c r="L43" s="2832"/>
      <c r="M43" s="2832"/>
      <c r="N43" s="2832"/>
      <c r="O43" s="2832"/>
      <c r="P43" s="2785"/>
      <c r="Q43" s="2786"/>
      <c r="R43" s="2786"/>
      <c r="S43" s="2786"/>
      <c r="T43" s="2786"/>
      <c r="U43" s="2786"/>
      <c r="V43" s="2787"/>
      <c r="W43" s="843"/>
      <c r="X43" s="844"/>
      <c r="Y43" s="844"/>
      <c r="Z43" s="844"/>
      <c r="AA43" s="844"/>
      <c r="AB43" s="844"/>
      <c r="AC43" s="845"/>
      <c r="AD43" s="843"/>
      <c r="AE43" s="844"/>
      <c r="AF43" s="844"/>
      <c r="AG43" s="844"/>
      <c r="AH43" s="844"/>
      <c r="AI43" s="844"/>
      <c r="AJ43" s="845"/>
      <c r="AK43" s="843"/>
      <c r="AL43" s="844"/>
      <c r="AM43" s="844"/>
      <c r="AN43" s="844"/>
      <c r="AO43" s="844"/>
      <c r="AP43" s="844"/>
      <c r="AQ43" s="845"/>
      <c r="AR43" s="854"/>
      <c r="AS43" s="844"/>
      <c r="AT43" s="844"/>
      <c r="AU43" s="844"/>
      <c r="AV43" s="844"/>
      <c r="AW43" s="844"/>
      <c r="AX43" s="845"/>
      <c r="AY43" s="2789">
        <f t="shared" si="4"/>
        <v>0</v>
      </c>
      <c r="AZ43" s="2833"/>
      <c r="BA43" s="2833"/>
      <c r="BB43" s="2834">
        <f>AY43/4</f>
        <v>0</v>
      </c>
      <c r="BC43" s="2834"/>
      <c r="BD43" s="2834"/>
      <c r="BE43" s="2839" t="e">
        <f>ROUNDDOWN(SUM(BB43:BD50)/AY60,1)</f>
        <v>#DIV/0!</v>
      </c>
      <c r="BF43" s="2840"/>
      <c r="BG43" s="2841"/>
      <c r="BH43" s="2848">
        <f>ROUNDDOWN(SUM(BB43:BD50)/40,1)</f>
        <v>0</v>
      </c>
      <c r="BI43" s="2849"/>
      <c r="BJ43" s="2850"/>
      <c r="BK43" s="2796"/>
      <c r="BL43" s="2797"/>
      <c r="BM43" s="2797"/>
      <c r="BN43" s="2798"/>
      <c r="BO43" s="846"/>
      <c r="BP43" s="855"/>
      <c r="CC43" s="716"/>
      <c r="CD43" s="716"/>
      <c r="CE43" s="2828"/>
      <c r="CF43" s="2828"/>
      <c r="CG43" s="2828"/>
      <c r="CH43" s="2828"/>
      <c r="CI43" s="2828"/>
      <c r="CJ43" s="2828"/>
      <c r="CK43" s="2829"/>
      <c r="CL43" s="2829"/>
      <c r="CM43" s="2829"/>
      <c r="CN43" s="2829"/>
      <c r="CO43" s="2829"/>
      <c r="CP43" s="786"/>
      <c r="CQ43" s="786"/>
      <c r="CR43" s="786"/>
    </row>
    <row r="44" spans="2:96" ht="21" customHeight="1" x14ac:dyDescent="0.2">
      <c r="B44" s="2762"/>
      <c r="C44" s="2762"/>
      <c r="D44" s="2835"/>
      <c r="E44" s="2836"/>
      <c r="F44" s="2836"/>
      <c r="G44" s="2836"/>
      <c r="H44" s="2836"/>
      <c r="I44" s="2836"/>
      <c r="J44" s="2836"/>
      <c r="K44" s="2836"/>
      <c r="L44" s="2836"/>
      <c r="M44" s="2836"/>
      <c r="N44" s="2836"/>
      <c r="O44" s="2836"/>
      <c r="P44" s="2802"/>
      <c r="Q44" s="2803"/>
      <c r="R44" s="2803"/>
      <c r="S44" s="2803"/>
      <c r="T44" s="2803"/>
      <c r="U44" s="2803"/>
      <c r="V44" s="2804"/>
      <c r="W44" s="847"/>
      <c r="X44" s="848"/>
      <c r="Y44" s="848"/>
      <c r="Z44" s="848"/>
      <c r="AA44" s="848"/>
      <c r="AB44" s="848"/>
      <c r="AC44" s="849"/>
      <c r="AD44" s="847"/>
      <c r="AE44" s="848"/>
      <c r="AF44" s="848"/>
      <c r="AG44" s="848"/>
      <c r="AH44" s="848"/>
      <c r="AI44" s="848"/>
      <c r="AJ44" s="849"/>
      <c r="AK44" s="847"/>
      <c r="AL44" s="848"/>
      <c r="AM44" s="848"/>
      <c r="AN44" s="848"/>
      <c r="AO44" s="848"/>
      <c r="AP44" s="848"/>
      <c r="AQ44" s="849"/>
      <c r="AR44" s="856"/>
      <c r="AS44" s="848"/>
      <c r="AT44" s="848"/>
      <c r="AU44" s="848"/>
      <c r="AV44" s="848"/>
      <c r="AW44" s="848"/>
      <c r="AX44" s="849"/>
      <c r="AY44" s="2806">
        <f t="shared" si="4"/>
        <v>0</v>
      </c>
      <c r="AZ44" s="2837"/>
      <c r="BA44" s="2837"/>
      <c r="BB44" s="2838">
        <f>AY44/4</f>
        <v>0</v>
      </c>
      <c r="BC44" s="2838"/>
      <c r="BD44" s="2838"/>
      <c r="BE44" s="2842"/>
      <c r="BF44" s="2843"/>
      <c r="BG44" s="2844"/>
      <c r="BH44" s="2851"/>
      <c r="BI44" s="2852"/>
      <c r="BJ44" s="2853"/>
      <c r="BK44" s="2647"/>
      <c r="BL44" s="2648"/>
      <c r="BM44" s="2648"/>
      <c r="BN44" s="2813"/>
      <c r="BO44" s="846"/>
      <c r="CC44" s="716"/>
      <c r="CD44" s="716"/>
      <c r="CE44" s="2828"/>
      <c r="CF44" s="2828"/>
      <c r="CG44" s="2828"/>
      <c r="CH44" s="2828"/>
      <c r="CI44" s="2828"/>
      <c r="CJ44" s="2828"/>
      <c r="CK44" s="2829"/>
      <c r="CL44" s="2829"/>
      <c r="CM44" s="2829"/>
      <c r="CN44" s="2829"/>
      <c r="CO44" s="2829"/>
      <c r="CP44" s="786"/>
      <c r="CQ44" s="786"/>
      <c r="CR44" s="786"/>
    </row>
    <row r="45" spans="2:96" ht="21" customHeight="1" x14ac:dyDescent="0.2">
      <c r="B45" s="2762"/>
      <c r="C45" s="2762"/>
      <c r="D45" s="2835"/>
      <c r="E45" s="2836"/>
      <c r="F45" s="2836"/>
      <c r="G45" s="2836"/>
      <c r="H45" s="2836"/>
      <c r="I45" s="2836"/>
      <c r="J45" s="2836"/>
      <c r="K45" s="2836"/>
      <c r="L45" s="2836"/>
      <c r="M45" s="2836"/>
      <c r="N45" s="2836"/>
      <c r="O45" s="2836"/>
      <c r="P45" s="2802"/>
      <c r="Q45" s="2803"/>
      <c r="R45" s="2803"/>
      <c r="S45" s="2803"/>
      <c r="T45" s="2803"/>
      <c r="U45" s="2803"/>
      <c r="V45" s="2804"/>
      <c r="W45" s="847"/>
      <c r="X45" s="848"/>
      <c r="Y45" s="848"/>
      <c r="Z45" s="848"/>
      <c r="AA45" s="848"/>
      <c r="AB45" s="848"/>
      <c r="AC45" s="849"/>
      <c r="AD45" s="847"/>
      <c r="AE45" s="848"/>
      <c r="AF45" s="848"/>
      <c r="AG45" s="848"/>
      <c r="AH45" s="848"/>
      <c r="AI45" s="848"/>
      <c r="AJ45" s="849"/>
      <c r="AK45" s="847"/>
      <c r="AL45" s="848"/>
      <c r="AM45" s="848"/>
      <c r="AN45" s="848"/>
      <c r="AO45" s="848"/>
      <c r="AP45" s="848"/>
      <c r="AQ45" s="849"/>
      <c r="AR45" s="856"/>
      <c r="AS45" s="848"/>
      <c r="AT45" s="848"/>
      <c r="AU45" s="848"/>
      <c r="AV45" s="848"/>
      <c r="AW45" s="848"/>
      <c r="AX45" s="849"/>
      <c r="AY45" s="2806">
        <f t="shared" si="4"/>
        <v>0</v>
      </c>
      <c r="AZ45" s="2837"/>
      <c r="BA45" s="2837"/>
      <c r="BB45" s="2838">
        <f t="shared" si="5"/>
        <v>0</v>
      </c>
      <c r="BC45" s="2838"/>
      <c r="BD45" s="2838"/>
      <c r="BE45" s="2842"/>
      <c r="BF45" s="2843"/>
      <c r="BG45" s="2844"/>
      <c r="BH45" s="2851"/>
      <c r="BI45" s="2852"/>
      <c r="BJ45" s="2853"/>
      <c r="BK45" s="2647"/>
      <c r="BL45" s="2648"/>
      <c r="BM45" s="2648"/>
      <c r="BN45" s="2813"/>
      <c r="BO45" s="846"/>
      <c r="CC45" s="857"/>
      <c r="CD45" s="716"/>
      <c r="CE45" s="2828"/>
      <c r="CF45" s="2828"/>
      <c r="CG45" s="2828"/>
      <c r="CH45" s="2828"/>
      <c r="CI45" s="2828"/>
      <c r="CJ45" s="2828"/>
      <c r="CK45" s="2829"/>
      <c r="CL45" s="2829"/>
      <c r="CM45" s="2829"/>
      <c r="CN45" s="2829"/>
      <c r="CO45" s="2829"/>
      <c r="CP45" s="786"/>
      <c r="CQ45" s="786"/>
      <c r="CR45" s="786"/>
    </row>
    <row r="46" spans="2:96" ht="21" customHeight="1" x14ac:dyDescent="0.2">
      <c r="B46" s="2762"/>
      <c r="C46" s="2762"/>
      <c r="D46" s="2835"/>
      <c r="E46" s="2836"/>
      <c r="F46" s="2836"/>
      <c r="G46" s="2836"/>
      <c r="H46" s="2836"/>
      <c r="I46" s="2836"/>
      <c r="J46" s="2836"/>
      <c r="K46" s="2836"/>
      <c r="L46" s="2836"/>
      <c r="M46" s="2836"/>
      <c r="N46" s="2836"/>
      <c r="O46" s="2836"/>
      <c r="P46" s="2802"/>
      <c r="Q46" s="2803"/>
      <c r="R46" s="2803"/>
      <c r="S46" s="2803"/>
      <c r="T46" s="2803"/>
      <c r="U46" s="2803"/>
      <c r="V46" s="2804"/>
      <c r="W46" s="847"/>
      <c r="X46" s="848"/>
      <c r="Y46" s="848"/>
      <c r="Z46" s="848"/>
      <c r="AA46" s="848"/>
      <c r="AB46" s="848"/>
      <c r="AC46" s="849"/>
      <c r="AD46" s="847"/>
      <c r="AE46" s="848"/>
      <c r="AF46" s="848"/>
      <c r="AG46" s="848"/>
      <c r="AH46" s="848"/>
      <c r="AI46" s="848"/>
      <c r="AJ46" s="849"/>
      <c r="AK46" s="847"/>
      <c r="AL46" s="848"/>
      <c r="AM46" s="848"/>
      <c r="AN46" s="848"/>
      <c r="AO46" s="848"/>
      <c r="AP46" s="848"/>
      <c r="AQ46" s="849"/>
      <c r="AR46" s="856"/>
      <c r="AS46" s="848"/>
      <c r="AT46" s="848"/>
      <c r="AU46" s="848"/>
      <c r="AV46" s="848"/>
      <c r="AW46" s="848"/>
      <c r="AX46" s="849"/>
      <c r="AY46" s="2806">
        <f t="shared" si="4"/>
        <v>0</v>
      </c>
      <c r="AZ46" s="2837"/>
      <c r="BA46" s="2837"/>
      <c r="BB46" s="2838">
        <f t="shared" si="5"/>
        <v>0</v>
      </c>
      <c r="BC46" s="2838"/>
      <c r="BD46" s="2838"/>
      <c r="BE46" s="2842"/>
      <c r="BF46" s="2843"/>
      <c r="BG46" s="2844"/>
      <c r="BH46" s="2851"/>
      <c r="BI46" s="2852"/>
      <c r="BJ46" s="2853"/>
      <c r="BK46" s="2825"/>
      <c r="BL46" s="2826"/>
      <c r="BM46" s="2826"/>
      <c r="BN46" s="2827"/>
      <c r="BO46" s="846"/>
    </row>
    <row r="47" spans="2:96" ht="21" customHeight="1" x14ac:dyDescent="0.2">
      <c r="B47" s="2762"/>
      <c r="C47" s="2762"/>
      <c r="D47" s="2835"/>
      <c r="E47" s="2836"/>
      <c r="F47" s="2836"/>
      <c r="G47" s="2836"/>
      <c r="H47" s="2836"/>
      <c r="I47" s="2836"/>
      <c r="J47" s="2836"/>
      <c r="K47" s="2836"/>
      <c r="L47" s="2836"/>
      <c r="M47" s="2836"/>
      <c r="N47" s="2836"/>
      <c r="O47" s="2836"/>
      <c r="P47" s="2802"/>
      <c r="Q47" s="2803"/>
      <c r="R47" s="2803"/>
      <c r="S47" s="2803"/>
      <c r="T47" s="2803"/>
      <c r="U47" s="2803"/>
      <c r="V47" s="2804"/>
      <c r="W47" s="847"/>
      <c r="X47" s="848"/>
      <c r="Y47" s="848"/>
      <c r="Z47" s="848"/>
      <c r="AA47" s="848"/>
      <c r="AB47" s="848"/>
      <c r="AC47" s="849"/>
      <c r="AD47" s="847"/>
      <c r="AE47" s="848"/>
      <c r="AF47" s="848"/>
      <c r="AG47" s="848"/>
      <c r="AH47" s="848"/>
      <c r="AI47" s="848"/>
      <c r="AJ47" s="849"/>
      <c r="AK47" s="847"/>
      <c r="AL47" s="848"/>
      <c r="AM47" s="848"/>
      <c r="AN47" s="848"/>
      <c r="AO47" s="848"/>
      <c r="AP47" s="848"/>
      <c r="AQ47" s="849"/>
      <c r="AR47" s="856"/>
      <c r="AS47" s="848"/>
      <c r="AT47" s="848"/>
      <c r="AU47" s="848"/>
      <c r="AV47" s="848"/>
      <c r="AW47" s="848"/>
      <c r="AX47" s="849"/>
      <c r="AY47" s="2806">
        <f t="shared" si="4"/>
        <v>0</v>
      </c>
      <c r="AZ47" s="2837"/>
      <c r="BA47" s="2837"/>
      <c r="BB47" s="2838">
        <f t="shared" si="5"/>
        <v>0</v>
      </c>
      <c r="BC47" s="2838"/>
      <c r="BD47" s="2838"/>
      <c r="BE47" s="2842"/>
      <c r="BF47" s="2843"/>
      <c r="BG47" s="2844"/>
      <c r="BH47" s="2851"/>
      <c r="BI47" s="2852"/>
      <c r="BJ47" s="2853"/>
      <c r="BK47" s="2647"/>
      <c r="BL47" s="2648"/>
      <c r="BM47" s="2648"/>
      <c r="BN47" s="2813"/>
      <c r="BO47" s="846"/>
    </row>
    <row r="48" spans="2:96" ht="21" customHeight="1" x14ac:dyDescent="0.2">
      <c r="B48" s="2762"/>
      <c r="C48" s="2762"/>
      <c r="D48" s="2835"/>
      <c r="E48" s="2836"/>
      <c r="F48" s="2836"/>
      <c r="G48" s="2836"/>
      <c r="H48" s="2836"/>
      <c r="I48" s="2836"/>
      <c r="J48" s="2836"/>
      <c r="K48" s="2836"/>
      <c r="L48" s="2836"/>
      <c r="M48" s="2836"/>
      <c r="N48" s="2836"/>
      <c r="O48" s="2836"/>
      <c r="P48" s="2802"/>
      <c r="Q48" s="2803"/>
      <c r="R48" s="2803"/>
      <c r="S48" s="2803"/>
      <c r="T48" s="2803"/>
      <c r="U48" s="2803"/>
      <c r="V48" s="2804"/>
      <c r="W48" s="847"/>
      <c r="X48" s="848"/>
      <c r="Y48" s="848"/>
      <c r="Z48" s="848"/>
      <c r="AA48" s="848"/>
      <c r="AB48" s="848"/>
      <c r="AC48" s="849"/>
      <c r="AD48" s="847"/>
      <c r="AE48" s="848"/>
      <c r="AF48" s="848"/>
      <c r="AG48" s="848"/>
      <c r="AH48" s="848"/>
      <c r="AI48" s="848"/>
      <c r="AJ48" s="849"/>
      <c r="AK48" s="847"/>
      <c r="AL48" s="848"/>
      <c r="AM48" s="848"/>
      <c r="AN48" s="848"/>
      <c r="AO48" s="848"/>
      <c r="AP48" s="848"/>
      <c r="AQ48" s="849"/>
      <c r="AR48" s="856"/>
      <c r="AS48" s="848"/>
      <c r="AT48" s="848"/>
      <c r="AU48" s="848"/>
      <c r="AV48" s="848"/>
      <c r="AW48" s="848"/>
      <c r="AX48" s="849"/>
      <c r="AY48" s="2806">
        <f t="shared" si="4"/>
        <v>0</v>
      </c>
      <c r="AZ48" s="2837"/>
      <c r="BA48" s="2837"/>
      <c r="BB48" s="2838">
        <f t="shared" si="5"/>
        <v>0</v>
      </c>
      <c r="BC48" s="2838"/>
      <c r="BD48" s="2838"/>
      <c r="BE48" s="2842"/>
      <c r="BF48" s="2843"/>
      <c r="BG48" s="2844"/>
      <c r="BH48" s="2851"/>
      <c r="BI48" s="2852"/>
      <c r="BJ48" s="2853"/>
      <c r="BK48" s="2647"/>
      <c r="BL48" s="2648"/>
      <c r="BM48" s="2648"/>
      <c r="BN48" s="2813"/>
      <c r="BO48" s="846"/>
    </row>
    <row r="49" spans="2:85" ht="21" customHeight="1" x14ac:dyDescent="0.2">
      <c r="B49" s="2762"/>
      <c r="C49" s="2762"/>
      <c r="D49" s="2835"/>
      <c r="E49" s="2836"/>
      <c r="F49" s="2836"/>
      <c r="G49" s="2836"/>
      <c r="H49" s="2836"/>
      <c r="I49" s="2836"/>
      <c r="J49" s="2836"/>
      <c r="K49" s="2836"/>
      <c r="L49" s="2836"/>
      <c r="M49" s="2836"/>
      <c r="N49" s="2836"/>
      <c r="O49" s="2836"/>
      <c r="P49" s="2802"/>
      <c r="Q49" s="2803"/>
      <c r="R49" s="2803"/>
      <c r="S49" s="2803"/>
      <c r="T49" s="2803"/>
      <c r="U49" s="2803"/>
      <c r="V49" s="2804"/>
      <c r="W49" s="847"/>
      <c r="X49" s="848"/>
      <c r="Y49" s="848"/>
      <c r="Z49" s="848"/>
      <c r="AA49" s="848"/>
      <c r="AB49" s="848"/>
      <c r="AC49" s="849"/>
      <c r="AD49" s="847"/>
      <c r="AE49" s="848"/>
      <c r="AF49" s="848"/>
      <c r="AG49" s="848"/>
      <c r="AH49" s="848"/>
      <c r="AI49" s="848"/>
      <c r="AJ49" s="849"/>
      <c r="AK49" s="847"/>
      <c r="AL49" s="848"/>
      <c r="AM49" s="848"/>
      <c r="AN49" s="848"/>
      <c r="AO49" s="848"/>
      <c r="AP49" s="848"/>
      <c r="AQ49" s="849"/>
      <c r="AR49" s="856"/>
      <c r="AS49" s="848"/>
      <c r="AT49" s="848"/>
      <c r="AU49" s="848"/>
      <c r="AV49" s="848"/>
      <c r="AW49" s="848"/>
      <c r="AX49" s="849"/>
      <c r="AY49" s="2806">
        <f t="shared" si="4"/>
        <v>0</v>
      </c>
      <c r="AZ49" s="2837"/>
      <c r="BA49" s="2837"/>
      <c r="BB49" s="2838">
        <f t="shared" si="5"/>
        <v>0</v>
      </c>
      <c r="BC49" s="2838"/>
      <c r="BD49" s="2838"/>
      <c r="BE49" s="2842"/>
      <c r="BF49" s="2843"/>
      <c r="BG49" s="2844"/>
      <c r="BH49" s="2851"/>
      <c r="BI49" s="2852"/>
      <c r="BJ49" s="2853"/>
      <c r="BK49" s="2647"/>
      <c r="BL49" s="2648"/>
      <c r="BM49" s="2648"/>
      <c r="BN49" s="2813"/>
      <c r="BO49" s="846"/>
    </row>
    <row r="50" spans="2:85" ht="21" customHeight="1" thickBot="1" x14ac:dyDescent="0.25">
      <c r="B50" s="2762"/>
      <c r="C50" s="2762"/>
      <c r="D50" s="2871"/>
      <c r="E50" s="2872"/>
      <c r="F50" s="2872"/>
      <c r="G50" s="2872"/>
      <c r="H50" s="2872"/>
      <c r="I50" s="2872"/>
      <c r="J50" s="2872"/>
      <c r="K50" s="2872"/>
      <c r="L50" s="2872"/>
      <c r="M50" s="2872"/>
      <c r="N50" s="2872"/>
      <c r="O50" s="2872"/>
      <c r="P50" s="2873"/>
      <c r="Q50" s="2874"/>
      <c r="R50" s="2874"/>
      <c r="S50" s="2874"/>
      <c r="T50" s="2874"/>
      <c r="U50" s="2874"/>
      <c r="V50" s="2875"/>
      <c r="W50" s="858"/>
      <c r="X50" s="859"/>
      <c r="Y50" s="859"/>
      <c r="Z50" s="859"/>
      <c r="AA50" s="859"/>
      <c r="AB50" s="859"/>
      <c r="AC50" s="860"/>
      <c r="AD50" s="858"/>
      <c r="AE50" s="859"/>
      <c r="AF50" s="859"/>
      <c r="AG50" s="859"/>
      <c r="AH50" s="859"/>
      <c r="AI50" s="859"/>
      <c r="AJ50" s="860"/>
      <c r="AK50" s="858"/>
      <c r="AL50" s="859"/>
      <c r="AM50" s="859"/>
      <c r="AN50" s="859"/>
      <c r="AO50" s="859"/>
      <c r="AP50" s="859"/>
      <c r="AQ50" s="860"/>
      <c r="AR50" s="861"/>
      <c r="AS50" s="859"/>
      <c r="AT50" s="859"/>
      <c r="AU50" s="859"/>
      <c r="AV50" s="859"/>
      <c r="AW50" s="859"/>
      <c r="AX50" s="860"/>
      <c r="AY50" s="2876">
        <f t="shared" si="4"/>
        <v>0</v>
      </c>
      <c r="AZ50" s="2877"/>
      <c r="BA50" s="2877"/>
      <c r="BB50" s="2878">
        <f t="shared" si="5"/>
        <v>0</v>
      </c>
      <c r="BC50" s="2878"/>
      <c r="BD50" s="2878"/>
      <c r="BE50" s="2845"/>
      <c r="BF50" s="2846"/>
      <c r="BG50" s="2847"/>
      <c r="BH50" s="2854"/>
      <c r="BI50" s="2855"/>
      <c r="BJ50" s="2856"/>
      <c r="BK50" s="2862"/>
      <c r="BL50" s="2863"/>
      <c r="BM50" s="2863"/>
      <c r="BN50" s="2864"/>
      <c r="BO50" s="846"/>
    </row>
    <row r="51" spans="2:85" ht="21" customHeight="1" x14ac:dyDescent="0.2">
      <c r="B51" s="2762"/>
      <c r="C51" s="2904" t="s">
        <v>1344</v>
      </c>
      <c r="D51" s="2783"/>
      <c r="E51" s="2832"/>
      <c r="F51" s="2832"/>
      <c r="G51" s="2832"/>
      <c r="H51" s="2832"/>
      <c r="I51" s="2832"/>
      <c r="J51" s="2832"/>
      <c r="K51" s="2832"/>
      <c r="L51" s="2832"/>
      <c r="M51" s="2832"/>
      <c r="N51" s="2832"/>
      <c r="O51" s="2832"/>
      <c r="P51" s="2785"/>
      <c r="Q51" s="2786"/>
      <c r="R51" s="2786"/>
      <c r="S51" s="2786"/>
      <c r="T51" s="2786"/>
      <c r="U51" s="2786"/>
      <c r="V51" s="2787"/>
      <c r="W51" s="862"/>
      <c r="X51" s="863"/>
      <c r="Y51" s="863"/>
      <c r="Z51" s="863"/>
      <c r="AA51" s="863"/>
      <c r="AB51" s="863"/>
      <c r="AC51" s="864"/>
      <c r="AD51" s="862"/>
      <c r="AE51" s="863"/>
      <c r="AF51" s="863"/>
      <c r="AG51" s="863"/>
      <c r="AH51" s="863"/>
      <c r="AI51" s="863"/>
      <c r="AJ51" s="864"/>
      <c r="AK51" s="862"/>
      <c r="AL51" s="863"/>
      <c r="AM51" s="863"/>
      <c r="AN51" s="863"/>
      <c r="AO51" s="863"/>
      <c r="AP51" s="863"/>
      <c r="AQ51" s="864"/>
      <c r="AR51" s="862"/>
      <c r="AS51" s="863"/>
      <c r="AT51" s="863"/>
      <c r="AU51" s="863"/>
      <c r="AV51" s="863"/>
      <c r="AW51" s="863"/>
      <c r="AX51" s="864"/>
      <c r="AY51" s="2865">
        <f t="shared" si="4"/>
        <v>0</v>
      </c>
      <c r="AZ51" s="2866"/>
      <c r="BA51" s="2866"/>
      <c r="BB51" s="2867">
        <f t="shared" si="5"/>
        <v>0</v>
      </c>
      <c r="BC51" s="2867"/>
      <c r="BD51" s="2867"/>
      <c r="BE51" s="2842" t="e">
        <f>ROUNDDOWN(SUM(BB51:BD57)/AY60,1)</f>
        <v>#DIV/0!</v>
      </c>
      <c r="BF51" s="2843"/>
      <c r="BG51" s="2844"/>
      <c r="BH51" s="2868">
        <f>ROUNDDOWN(SUM(BB51:BD57)/40,1)</f>
        <v>0</v>
      </c>
      <c r="BI51" s="2869"/>
      <c r="BJ51" s="2870"/>
      <c r="BK51" s="2857"/>
      <c r="BL51" s="2858"/>
      <c r="BM51" s="2858"/>
      <c r="BN51" s="2859"/>
      <c r="BO51" s="846"/>
    </row>
    <row r="52" spans="2:85" ht="21" customHeight="1" x14ac:dyDescent="0.2">
      <c r="B52" s="2762"/>
      <c r="C52" s="2905"/>
      <c r="D52" s="2800"/>
      <c r="E52" s="2836"/>
      <c r="F52" s="2836"/>
      <c r="G52" s="2836"/>
      <c r="H52" s="2836"/>
      <c r="I52" s="2836"/>
      <c r="J52" s="2836"/>
      <c r="K52" s="2836"/>
      <c r="L52" s="2836"/>
      <c r="M52" s="2836"/>
      <c r="N52" s="2836"/>
      <c r="O52" s="2836"/>
      <c r="P52" s="2802"/>
      <c r="Q52" s="2803"/>
      <c r="R52" s="2803"/>
      <c r="S52" s="2803"/>
      <c r="T52" s="2803"/>
      <c r="U52" s="2803"/>
      <c r="V52" s="2804"/>
      <c r="W52" s="847"/>
      <c r="X52" s="848"/>
      <c r="Y52" s="848"/>
      <c r="Z52" s="848"/>
      <c r="AA52" s="848"/>
      <c r="AB52" s="848"/>
      <c r="AC52" s="849"/>
      <c r="AD52" s="847"/>
      <c r="AE52" s="848"/>
      <c r="AF52" s="848"/>
      <c r="AG52" s="848"/>
      <c r="AH52" s="848"/>
      <c r="AI52" s="848"/>
      <c r="AJ52" s="849"/>
      <c r="AK52" s="847"/>
      <c r="AL52" s="848"/>
      <c r="AM52" s="848"/>
      <c r="AN52" s="848"/>
      <c r="AO52" s="848"/>
      <c r="AP52" s="848"/>
      <c r="AQ52" s="849"/>
      <c r="AR52" s="847"/>
      <c r="AS52" s="848"/>
      <c r="AT52" s="848"/>
      <c r="AU52" s="848"/>
      <c r="AV52" s="848"/>
      <c r="AW52" s="848"/>
      <c r="AX52" s="849"/>
      <c r="AY52" s="2806">
        <f t="shared" si="4"/>
        <v>0</v>
      </c>
      <c r="AZ52" s="2837"/>
      <c r="BA52" s="2837"/>
      <c r="BB52" s="2838">
        <f t="shared" si="5"/>
        <v>0</v>
      </c>
      <c r="BC52" s="2838"/>
      <c r="BD52" s="2838"/>
      <c r="BE52" s="2842"/>
      <c r="BF52" s="2843"/>
      <c r="BG52" s="2844"/>
      <c r="BH52" s="2868"/>
      <c r="BI52" s="2869"/>
      <c r="BJ52" s="2870"/>
      <c r="BK52" s="2860"/>
      <c r="BL52" s="2860"/>
      <c r="BM52" s="2860"/>
      <c r="BN52" s="2861"/>
      <c r="BO52" s="846"/>
    </row>
    <row r="53" spans="2:85" ht="21" customHeight="1" x14ac:dyDescent="0.2">
      <c r="B53" s="2762"/>
      <c r="C53" s="2905"/>
      <c r="D53" s="2800"/>
      <c r="E53" s="2836"/>
      <c r="F53" s="2836"/>
      <c r="G53" s="2836"/>
      <c r="H53" s="2836"/>
      <c r="I53" s="2836"/>
      <c r="J53" s="2836"/>
      <c r="K53" s="2836"/>
      <c r="L53" s="2836"/>
      <c r="M53" s="2836"/>
      <c r="N53" s="2836"/>
      <c r="O53" s="2836"/>
      <c r="P53" s="2802"/>
      <c r="Q53" s="2803"/>
      <c r="R53" s="2803"/>
      <c r="S53" s="2803"/>
      <c r="T53" s="2803"/>
      <c r="U53" s="2803"/>
      <c r="V53" s="2804"/>
      <c r="W53" s="847"/>
      <c r="X53" s="848"/>
      <c r="Y53" s="848"/>
      <c r="Z53" s="848"/>
      <c r="AA53" s="848"/>
      <c r="AB53" s="848"/>
      <c r="AC53" s="849"/>
      <c r="AD53" s="847"/>
      <c r="AE53" s="848"/>
      <c r="AF53" s="848"/>
      <c r="AG53" s="848"/>
      <c r="AH53" s="848"/>
      <c r="AI53" s="848"/>
      <c r="AJ53" s="849"/>
      <c r="AK53" s="847"/>
      <c r="AL53" s="848"/>
      <c r="AM53" s="848"/>
      <c r="AN53" s="848"/>
      <c r="AO53" s="848"/>
      <c r="AP53" s="848"/>
      <c r="AQ53" s="849"/>
      <c r="AR53" s="847"/>
      <c r="AS53" s="848"/>
      <c r="AT53" s="848"/>
      <c r="AU53" s="848"/>
      <c r="AV53" s="848"/>
      <c r="AW53" s="848"/>
      <c r="AX53" s="849"/>
      <c r="AY53" s="2806">
        <f t="shared" si="4"/>
        <v>0</v>
      </c>
      <c r="AZ53" s="2837"/>
      <c r="BA53" s="2837"/>
      <c r="BB53" s="2838">
        <f t="shared" si="5"/>
        <v>0</v>
      </c>
      <c r="BC53" s="2838"/>
      <c r="BD53" s="2838"/>
      <c r="BE53" s="2842"/>
      <c r="BF53" s="2843"/>
      <c r="BG53" s="2844"/>
      <c r="BH53" s="2868"/>
      <c r="BI53" s="2869"/>
      <c r="BJ53" s="2870"/>
      <c r="BK53" s="2860"/>
      <c r="BL53" s="2860"/>
      <c r="BM53" s="2860"/>
      <c r="BN53" s="2861"/>
      <c r="BO53" s="846"/>
    </row>
    <row r="54" spans="2:85" ht="21" customHeight="1" x14ac:dyDescent="0.2">
      <c r="B54" s="2762"/>
      <c r="C54" s="2905"/>
      <c r="D54" s="2800"/>
      <c r="E54" s="2836"/>
      <c r="F54" s="2836"/>
      <c r="G54" s="2836"/>
      <c r="H54" s="2836"/>
      <c r="I54" s="2836"/>
      <c r="J54" s="2836"/>
      <c r="K54" s="2836"/>
      <c r="L54" s="2836"/>
      <c r="M54" s="2836"/>
      <c r="N54" s="2836"/>
      <c r="O54" s="2836"/>
      <c r="P54" s="2802"/>
      <c r="Q54" s="2803"/>
      <c r="R54" s="2803"/>
      <c r="S54" s="2803"/>
      <c r="T54" s="2803"/>
      <c r="U54" s="2803"/>
      <c r="V54" s="2804"/>
      <c r="W54" s="847"/>
      <c r="X54" s="848"/>
      <c r="Y54" s="848"/>
      <c r="Z54" s="848"/>
      <c r="AA54" s="848"/>
      <c r="AB54" s="848"/>
      <c r="AC54" s="849"/>
      <c r="AD54" s="847"/>
      <c r="AE54" s="848"/>
      <c r="AF54" s="848"/>
      <c r="AG54" s="848"/>
      <c r="AH54" s="848"/>
      <c r="AI54" s="848"/>
      <c r="AJ54" s="849"/>
      <c r="AK54" s="847"/>
      <c r="AL54" s="848"/>
      <c r="AM54" s="848"/>
      <c r="AN54" s="848"/>
      <c r="AO54" s="848"/>
      <c r="AP54" s="848"/>
      <c r="AQ54" s="849"/>
      <c r="AR54" s="847"/>
      <c r="AS54" s="848"/>
      <c r="AT54" s="848"/>
      <c r="AU54" s="848"/>
      <c r="AV54" s="848"/>
      <c r="AW54" s="848"/>
      <c r="AX54" s="849"/>
      <c r="AY54" s="2806">
        <f t="shared" si="4"/>
        <v>0</v>
      </c>
      <c r="AZ54" s="2837"/>
      <c r="BA54" s="2837"/>
      <c r="BB54" s="2838">
        <f t="shared" si="5"/>
        <v>0</v>
      </c>
      <c r="BC54" s="2838"/>
      <c r="BD54" s="2838"/>
      <c r="BE54" s="2842"/>
      <c r="BF54" s="2843"/>
      <c r="BG54" s="2844"/>
      <c r="BH54" s="2868"/>
      <c r="BI54" s="2869"/>
      <c r="BJ54" s="2870"/>
      <c r="BK54" s="2860"/>
      <c r="BL54" s="2860"/>
      <c r="BM54" s="2860"/>
      <c r="BN54" s="2861"/>
    </row>
    <row r="55" spans="2:85" ht="21" customHeight="1" x14ac:dyDescent="0.2">
      <c r="B55" s="2762"/>
      <c r="C55" s="2905"/>
      <c r="D55" s="2800"/>
      <c r="E55" s="2836"/>
      <c r="F55" s="2836"/>
      <c r="G55" s="2836"/>
      <c r="H55" s="2836"/>
      <c r="I55" s="2836"/>
      <c r="J55" s="2836"/>
      <c r="K55" s="2836"/>
      <c r="L55" s="2836"/>
      <c r="M55" s="2836"/>
      <c r="N55" s="2836"/>
      <c r="O55" s="2836"/>
      <c r="P55" s="2802"/>
      <c r="Q55" s="2803"/>
      <c r="R55" s="2803"/>
      <c r="S55" s="2803"/>
      <c r="T55" s="2803"/>
      <c r="U55" s="2803"/>
      <c r="V55" s="2804"/>
      <c r="W55" s="847"/>
      <c r="X55" s="848"/>
      <c r="Y55" s="848"/>
      <c r="Z55" s="848"/>
      <c r="AA55" s="848"/>
      <c r="AB55" s="848"/>
      <c r="AC55" s="849"/>
      <c r="AD55" s="847"/>
      <c r="AE55" s="848"/>
      <c r="AF55" s="848"/>
      <c r="AG55" s="848"/>
      <c r="AH55" s="848"/>
      <c r="AI55" s="848"/>
      <c r="AJ55" s="849"/>
      <c r="AK55" s="847"/>
      <c r="AL55" s="848"/>
      <c r="AM55" s="848"/>
      <c r="AN55" s="848"/>
      <c r="AO55" s="848"/>
      <c r="AP55" s="848"/>
      <c r="AQ55" s="849"/>
      <c r="AR55" s="847"/>
      <c r="AS55" s="848"/>
      <c r="AT55" s="848"/>
      <c r="AU55" s="848"/>
      <c r="AV55" s="848"/>
      <c r="AW55" s="848"/>
      <c r="AX55" s="849"/>
      <c r="AY55" s="2806">
        <f t="shared" si="4"/>
        <v>0</v>
      </c>
      <c r="AZ55" s="2837"/>
      <c r="BA55" s="2837"/>
      <c r="BB55" s="2838">
        <f t="shared" si="5"/>
        <v>0</v>
      </c>
      <c r="BC55" s="2838"/>
      <c r="BD55" s="2838"/>
      <c r="BE55" s="2842"/>
      <c r="BF55" s="2843"/>
      <c r="BG55" s="2844"/>
      <c r="BH55" s="2868"/>
      <c r="BI55" s="2869"/>
      <c r="BJ55" s="2870"/>
      <c r="BK55" s="2860"/>
      <c r="BL55" s="2860"/>
      <c r="BM55" s="2860"/>
      <c r="BN55" s="2861"/>
      <c r="CE55" s="715"/>
      <c r="CF55" s="715"/>
      <c r="CG55" s="715"/>
    </row>
    <row r="56" spans="2:85" ht="21" customHeight="1" x14ac:dyDescent="0.2">
      <c r="B56" s="2762"/>
      <c r="C56" s="2905"/>
      <c r="D56" s="2800"/>
      <c r="E56" s="2836"/>
      <c r="F56" s="2836"/>
      <c r="G56" s="2836"/>
      <c r="H56" s="2836"/>
      <c r="I56" s="2836"/>
      <c r="J56" s="2836"/>
      <c r="K56" s="2836"/>
      <c r="L56" s="2836"/>
      <c r="M56" s="2836"/>
      <c r="N56" s="2836"/>
      <c r="O56" s="2836"/>
      <c r="P56" s="2802"/>
      <c r="Q56" s="2803"/>
      <c r="R56" s="2803"/>
      <c r="S56" s="2803"/>
      <c r="T56" s="2803"/>
      <c r="U56" s="2803"/>
      <c r="V56" s="2804"/>
      <c r="W56" s="847"/>
      <c r="X56" s="848"/>
      <c r="Y56" s="848"/>
      <c r="Z56" s="848"/>
      <c r="AA56" s="848"/>
      <c r="AB56" s="848"/>
      <c r="AC56" s="849"/>
      <c r="AD56" s="847"/>
      <c r="AE56" s="848"/>
      <c r="AF56" s="848"/>
      <c r="AG56" s="848"/>
      <c r="AH56" s="848"/>
      <c r="AI56" s="848"/>
      <c r="AJ56" s="849"/>
      <c r="AK56" s="847"/>
      <c r="AL56" s="848"/>
      <c r="AM56" s="848"/>
      <c r="AN56" s="848"/>
      <c r="AO56" s="848"/>
      <c r="AP56" s="848"/>
      <c r="AQ56" s="849"/>
      <c r="AR56" s="847"/>
      <c r="AS56" s="848"/>
      <c r="AT56" s="848"/>
      <c r="AU56" s="848"/>
      <c r="AV56" s="848"/>
      <c r="AW56" s="848"/>
      <c r="AX56" s="849"/>
      <c r="AY56" s="2806">
        <f t="shared" si="4"/>
        <v>0</v>
      </c>
      <c r="AZ56" s="2837"/>
      <c r="BA56" s="2837"/>
      <c r="BB56" s="2838">
        <f t="shared" si="5"/>
        <v>0</v>
      </c>
      <c r="BC56" s="2838"/>
      <c r="BD56" s="2838"/>
      <c r="BE56" s="2842"/>
      <c r="BF56" s="2843"/>
      <c r="BG56" s="2844"/>
      <c r="BH56" s="2868"/>
      <c r="BI56" s="2869"/>
      <c r="BJ56" s="2870"/>
      <c r="BK56" s="2860"/>
      <c r="BL56" s="2860"/>
      <c r="BM56" s="2860"/>
      <c r="BN56" s="2861"/>
      <c r="CE56" s="715"/>
      <c r="CF56" s="715"/>
      <c r="CG56" s="715"/>
    </row>
    <row r="57" spans="2:85" ht="21" customHeight="1" thickBot="1" x14ac:dyDescent="0.25">
      <c r="B57" s="2762"/>
      <c r="C57" s="2906"/>
      <c r="D57" s="2896"/>
      <c r="E57" s="2897"/>
      <c r="F57" s="2897"/>
      <c r="G57" s="2897"/>
      <c r="H57" s="2897"/>
      <c r="I57" s="2897"/>
      <c r="J57" s="2898"/>
      <c r="K57" s="2898"/>
      <c r="L57" s="2898"/>
      <c r="M57" s="2898"/>
      <c r="N57" s="2898"/>
      <c r="O57" s="2898"/>
      <c r="P57" s="2899"/>
      <c r="Q57" s="2900"/>
      <c r="R57" s="2900"/>
      <c r="S57" s="2900"/>
      <c r="T57" s="2900"/>
      <c r="U57" s="2900"/>
      <c r="V57" s="2901"/>
      <c r="W57" s="858"/>
      <c r="X57" s="859"/>
      <c r="Y57" s="859"/>
      <c r="Z57" s="859"/>
      <c r="AA57" s="859"/>
      <c r="AB57" s="859"/>
      <c r="AC57" s="860"/>
      <c r="AD57" s="858"/>
      <c r="AE57" s="859"/>
      <c r="AF57" s="859"/>
      <c r="AG57" s="859"/>
      <c r="AH57" s="859"/>
      <c r="AI57" s="859"/>
      <c r="AJ57" s="860"/>
      <c r="AK57" s="858"/>
      <c r="AL57" s="859"/>
      <c r="AM57" s="859"/>
      <c r="AN57" s="859"/>
      <c r="AO57" s="859"/>
      <c r="AP57" s="859"/>
      <c r="AQ57" s="860"/>
      <c r="AR57" s="858"/>
      <c r="AS57" s="859"/>
      <c r="AT57" s="859"/>
      <c r="AU57" s="859"/>
      <c r="AV57" s="859"/>
      <c r="AW57" s="859"/>
      <c r="AX57" s="860"/>
      <c r="AY57" s="2818">
        <f>SUM(W57:AX57)</f>
        <v>0</v>
      </c>
      <c r="AZ57" s="2902"/>
      <c r="BA57" s="2902"/>
      <c r="BB57" s="2903">
        <f t="shared" si="5"/>
        <v>0</v>
      </c>
      <c r="BC57" s="2903"/>
      <c r="BD57" s="2903"/>
      <c r="BE57" s="2842"/>
      <c r="BF57" s="2843"/>
      <c r="BG57" s="2844"/>
      <c r="BH57" s="2868"/>
      <c r="BI57" s="2869"/>
      <c r="BJ57" s="2870"/>
      <c r="BK57" s="2891"/>
      <c r="BL57" s="2891"/>
      <c r="BM57" s="2891"/>
      <c r="BN57" s="2892"/>
    </row>
    <row r="58" spans="2:85" ht="21" customHeight="1" thickBot="1" x14ac:dyDescent="0.25">
      <c r="B58" s="2762"/>
      <c r="C58" s="2879" t="s">
        <v>1434</v>
      </c>
      <c r="D58" s="2880"/>
      <c r="E58" s="2880"/>
      <c r="F58" s="2880"/>
      <c r="G58" s="2880"/>
      <c r="H58" s="2880"/>
      <c r="I58" s="2880"/>
      <c r="J58" s="2880"/>
      <c r="K58" s="2880"/>
      <c r="L58" s="2880"/>
      <c r="M58" s="2880"/>
      <c r="N58" s="2880"/>
      <c r="O58" s="2880"/>
      <c r="P58" s="2880"/>
      <c r="Q58" s="2880"/>
      <c r="R58" s="2880"/>
      <c r="S58" s="2880"/>
      <c r="T58" s="2880"/>
      <c r="U58" s="2880"/>
      <c r="V58" s="2881"/>
      <c r="W58" s="865">
        <f t="shared" ref="W58:AX58" si="6">SUM(W43:W57)</f>
        <v>0</v>
      </c>
      <c r="X58" s="866">
        <f t="shared" si="6"/>
        <v>0</v>
      </c>
      <c r="Y58" s="866">
        <f t="shared" si="6"/>
        <v>0</v>
      </c>
      <c r="Z58" s="866">
        <f t="shared" si="6"/>
        <v>0</v>
      </c>
      <c r="AA58" s="866">
        <f t="shared" si="6"/>
        <v>0</v>
      </c>
      <c r="AB58" s="866">
        <f t="shared" si="6"/>
        <v>0</v>
      </c>
      <c r="AC58" s="867">
        <f t="shared" si="6"/>
        <v>0</v>
      </c>
      <c r="AD58" s="865">
        <f t="shared" si="6"/>
        <v>0</v>
      </c>
      <c r="AE58" s="866">
        <f t="shared" si="6"/>
        <v>0</v>
      </c>
      <c r="AF58" s="866">
        <f t="shared" si="6"/>
        <v>0</v>
      </c>
      <c r="AG58" s="866">
        <f t="shared" si="6"/>
        <v>0</v>
      </c>
      <c r="AH58" s="866">
        <f t="shared" si="6"/>
        <v>0</v>
      </c>
      <c r="AI58" s="866">
        <f t="shared" si="6"/>
        <v>0</v>
      </c>
      <c r="AJ58" s="867">
        <f t="shared" si="6"/>
        <v>0</v>
      </c>
      <c r="AK58" s="865">
        <f t="shared" si="6"/>
        <v>0</v>
      </c>
      <c r="AL58" s="866">
        <f t="shared" si="6"/>
        <v>0</v>
      </c>
      <c r="AM58" s="866">
        <f t="shared" si="6"/>
        <v>0</v>
      </c>
      <c r="AN58" s="866">
        <f t="shared" si="6"/>
        <v>0</v>
      </c>
      <c r="AO58" s="866">
        <f t="shared" si="6"/>
        <v>0</v>
      </c>
      <c r="AP58" s="866">
        <f t="shared" si="6"/>
        <v>0</v>
      </c>
      <c r="AQ58" s="867">
        <f t="shared" si="6"/>
        <v>0</v>
      </c>
      <c r="AR58" s="865">
        <f t="shared" si="6"/>
        <v>0</v>
      </c>
      <c r="AS58" s="866">
        <f t="shared" si="6"/>
        <v>0</v>
      </c>
      <c r="AT58" s="866">
        <f t="shared" si="6"/>
        <v>0</v>
      </c>
      <c r="AU58" s="866">
        <f t="shared" si="6"/>
        <v>0</v>
      </c>
      <c r="AV58" s="866">
        <f t="shared" si="6"/>
        <v>0</v>
      </c>
      <c r="AW58" s="866">
        <f t="shared" si="6"/>
        <v>0</v>
      </c>
      <c r="AX58" s="867">
        <f t="shared" si="6"/>
        <v>0</v>
      </c>
      <c r="AY58" s="2771">
        <f>SUM(AY37:BA53)</f>
        <v>0</v>
      </c>
      <c r="AZ58" s="2882"/>
      <c r="BA58" s="2882"/>
      <c r="BB58" s="2883">
        <f>SUM($BB$43:$BD$57)</f>
        <v>0</v>
      </c>
      <c r="BC58" s="2883"/>
      <c r="BD58" s="2883"/>
      <c r="BE58" s="2893" t="e">
        <f>SUM(BE43:BG57)</f>
        <v>#DIV/0!</v>
      </c>
      <c r="BF58" s="2893"/>
      <c r="BG58" s="2893"/>
      <c r="BH58" s="2894">
        <f>SUM(BH43:BJ57)</f>
        <v>0</v>
      </c>
      <c r="BI58" s="2895"/>
      <c r="BJ58" s="2895"/>
      <c r="BK58" s="2889"/>
      <c r="BL58" s="2889"/>
      <c r="BM58" s="2889"/>
      <c r="BN58" s="2890"/>
    </row>
    <row r="59" spans="2:85" ht="21" customHeight="1" thickBot="1" x14ac:dyDescent="0.25">
      <c r="B59" s="2763"/>
      <c r="C59" s="2879" t="s">
        <v>1435</v>
      </c>
      <c r="D59" s="2880"/>
      <c r="E59" s="2880"/>
      <c r="F59" s="2880"/>
      <c r="G59" s="2880"/>
      <c r="H59" s="2880"/>
      <c r="I59" s="2880"/>
      <c r="J59" s="2880"/>
      <c r="K59" s="2880"/>
      <c r="L59" s="2880"/>
      <c r="M59" s="2880"/>
      <c r="N59" s="2880"/>
      <c r="O59" s="2880"/>
      <c r="P59" s="2880"/>
      <c r="Q59" s="2880"/>
      <c r="R59" s="2880"/>
      <c r="S59" s="2880"/>
      <c r="T59" s="2880"/>
      <c r="U59" s="2880"/>
      <c r="V59" s="2881"/>
      <c r="W59" s="868">
        <f t="shared" ref="W59:AM59" si="7">SUM(W37:W54)</f>
        <v>0</v>
      </c>
      <c r="X59" s="869">
        <f t="shared" si="7"/>
        <v>0</v>
      </c>
      <c r="Y59" s="869">
        <f t="shared" si="7"/>
        <v>0</v>
      </c>
      <c r="Z59" s="869">
        <f t="shared" si="7"/>
        <v>0</v>
      </c>
      <c r="AA59" s="869">
        <f t="shared" si="7"/>
        <v>0</v>
      </c>
      <c r="AB59" s="869">
        <f t="shared" si="7"/>
        <v>0</v>
      </c>
      <c r="AC59" s="870">
        <f t="shared" si="7"/>
        <v>0</v>
      </c>
      <c r="AD59" s="868">
        <f t="shared" si="7"/>
        <v>0</v>
      </c>
      <c r="AE59" s="869">
        <f t="shared" si="7"/>
        <v>0</v>
      </c>
      <c r="AF59" s="869">
        <f t="shared" si="7"/>
        <v>0</v>
      </c>
      <c r="AG59" s="869">
        <f t="shared" si="7"/>
        <v>0</v>
      </c>
      <c r="AH59" s="869">
        <f t="shared" si="7"/>
        <v>0</v>
      </c>
      <c r="AI59" s="869">
        <f t="shared" si="7"/>
        <v>0</v>
      </c>
      <c r="AJ59" s="870">
        <f t="shared" si="7"/>
        <v>0</v>
      </c>
      <c r="AK59" s="868">
        <f t="shared" si="7"/>
        <v>0</v>
      </c>
      <c r="AL59" s="869">
        <f t="shared" si="7"/>
        <v>0</v>
      </c>
      <c r="AM59" s="869">
        <f t="shared" si="7"/>
        <v>0</v>
      </c>
      <c r="AN59" s="869">
        <f>SUM(AN37:AN55)</f>
        <v>0</v>
      </c>
      <c r="AO59" s="869">
        <f t="shared" ref="AO59:AX59" si="8">SUM(AO37:AO54)</f>
        <v>0</v>
      </c>
      <c r="AP59" s="869">
        <f t="shared" si="8"/>
        <v>0</v>
      </c>
      <c r="AQ59" s="870">
        <f t="shared" si="8"/>
        <v>0</v>
      </c>
      <c r="AR59" s="868">
        <f t="shared" si="8"/>
        <v>0</v>
      </c>
      <c r="AS59" s="869">
        <f t="shared" si="8"/>
        <v>0</v>
      </c>
      <c r="AT59" s="869">
        <f t="shared" si="8"/>
        <v>0</v>
      </c>
      <c r="AU59" s="869">
        <f t="shared" si="8"/>
        <v>0</v>
      </c>
      <c r="AV59" s="869">
        <f t="shared" si="8"/>
        <v>0</v>
      </c>
      <c r="AW59" s="869">
        <f t="shared" si="8"/>
        <v>0</v>
      </c>
      <c r="AX59" s="870">
        <f t="shared" si="8"/>
        <v>0</v>
      </c>
      <c r="AY59" s="2771">
        <f>SUM(AY38:BA54)</f>
        <v>0</v>
      </c>
      <c r="AZ59" s="2882"/>
      <c r="BA59" s="2882"/>
      <c r="BB59" s="2883">
        <f>SUM($BB$37:$BD$57)</f>
        <v>0</v>
      </c>
      <c r="BC59" s="2883"/>
      <c r="BD59" s="2883"/>
      <c r="BE59" s="2884"/>
      <c r="BF59" s="2885"/>
      <c r="BG59" s="2886"/>
      <c r="BH59" s="2887"/>
      <c r="BI59" s="2888"/>
      <c r="BJ59" s="2888"/>
      <c r="BK59" s="2889"/>
      <c r="BL59" s="2889"/>
      <c r="BM59" s="2889"/>
      <c r="BN59" s="2890"/>
    </row>
    <row r="60" spans="2:85" ht="21" customHeight="1" thickBot="1" x14ac:dyDescent="0.25">
      <c r="B60" s="871" t="s">
        <v>1436</v>
      </c>
      <c r="C60" s="872"/>
      <c r="D60" s="873"/>
      <c r="E60" s="874"/>
      <c r="F60" s="874"/>
      <c r="G60" s="874"/>
      <c r="H60" s="874"/>
      <c r="I60" s="874"/>
      <c r="J60" s="874"/>
      <c r="K60" s="874"/>
      <c r="L60" s="874"/>
      <c r="M60" s="874"/>
      <c r="N60" s="874"/>
      <c r="O60" s="874"/>
      <c r="P60" s="874"/>
      <c r="Q60" s="874"/>
      <c r="R60" s="874"/>
      <c r="S60" s="874"/>
      <c r="T60" s="874"/>
      <c r="U60" s="874"/>
      <c r="V60" s="874"/>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75"/>
      <c r="AY60" s="2907"/>
      <c r="AZ60" s="2768"/>
      <c r="BA60" s="2768"/>
      <c r="BB60" s="2768"/>
      <c r="BC60" s="2768"/>
      <c r="BD60" s="2768"/>
      <c r="BE60" s="2768"/>
      <c r="BF60" s="2768"/>
      <c r="BG60" s="2768"/>
      <c r="BH60" s="2768"/>
      <c r="BI60" s="2768"/>
      <c r="BJ60" s="2768"/>
      <c r="BK60" s="2768"/>
      <c r="BL60" s="2768"/>
      <c r="BM60" s="2768"/>
      <c r="BN60" s="2769"/>
    </row>
    <row r="61" spans="2:85" ht="21" customHeight="1" x14ac:dyDescent="0.2">
      <c r="G61" s="10"/>
    </row>
    <row r="62" spans="2:85" ht="21" customHeight="1" thickBot="1" x14ac:dyDescent="0.25">
      <c r="B62" s="733" t="s">
        <v>1437</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78"/>
      <c r="BB62" s="789"/>
      <c r="BC62" s="778"/>
      <c r="BD62" s="778"/>
      <c r="BE62" s="789"/>
      <c r="BF62" s="778"/>
      <c r="BG62" s="789"/>
      <c r="BH62" s="789"/>
      <c r="BI62" s="789"/>
      <c r="BJ62" s="789"/>
      <c r="BK62" s="789"/>
      <c r="BL62" s="789"/>
      <c r="BM62" s="789"/>
      <c r="BN62" s="789"/>
    </row>
    <row r="63" spans="2:85" ht="21" customHeight="1" thickBot="1" x14ac:dyDescent="0.25">
      <c r="B63" s="2741"/>
      <c r="C63" s="831"/>
      <c r="D63" s="2743" t="s">
        <v>61</v>
      </c>
      <c r="E63" s="2743"/>
      <c r="F63" s="2743"/>
      <c r="G63" s="2743"/>
      <c r="H63" s="2743"/>
      <c r="I63" s="2744"/>
      <c r="J63" s="2746" t="s">
        <v>1415</v>
      </c>
      <c r="K63" s="2747"/>
      <c r="L63" s="2747"/>
      <c r="M63" s="2747"/>
      <c r="N63" s="2747"/>
      <c r="O63" s="2748"/>
      <c r="P63" s="2752" t="s">
        <v>62</v>
      </c>
      <c r="Q63" s="2743"/>
      <c r="R63" s="2743"/>
      <c r="S63" s="2743"/>
      <c r="T63" s="2743"/>
      <c r="U63" s="2743"/>
      <c r="V63" s="2753"/>
      <c r="W63" s="2757" t="s">
        <v>1416</v>
      </c>
      <c r="X63" s="2572"/>
      <c r="Y63" s="2572"/>
      <c r="Z63" s="2572"/>
      <c r="AA63" s="2572"/>
      <c r="AB63" s="2572"/>
      <c r="AC63" s="2758"/>
      <c r="AD63" s="2757" t="s">
        <v>1417</v>
      </c>
      <c r="AE63" s="2572"/>
      <c r="AF63" s="2572"/>
      <c r="AG63" s="2572"/>
      <c r="AH63" s="2572"/>
      <c r="AI63" s="2572"/>
      <c r="AJ63" s="2758"/>
      <c r="AK63" s="2757" t="s">
        <v>1418</v>
      </c>
      <c r="AL63" s="2572"/>
      <c r="AM63" s="2572"/>
      <c r="AN63" s="2572"/>
      <c r="AO63" s="2572"/>
      <c r="AP63" s="2572"/>
      <c r="AQ63" s="2758"/>
      <c r="AR63" s="2741" t="s">
        <v>1419</v>
      </c>
      <c r="AS63" s="2743"/>
      <c r="AT63" s="2743"/>
      <c r="AU63" s="2743"/>
      <c r="AV63" s="2743"/>
      <c r="AW63" s="2743"/>
      <c r="AX63" s="2743"/>
      <c r="AY63" s="2908" t="s">
        <v>1420</v>
      </c>
      <c r="AZ63" s="2909"/>
      <c r="BA63" s="2909"/>
      <c r="BB63" s="2909" t="s">
        <v>1421</v>
      </c>
      <c r="BC63" s="2909"/>
      <c r="BD63" s="2909"/>
      <c r="BE63" s="2909" t="s">
        <v>1423</v>
      </c>
      <c r="BF63" s="2909"/>
      <c r="BG63" s="2909"/>
      <c r="BH63" s="2909"/>
      <c r="BI63" s="2909"/>
      <c r="BJ63" s="2909"/>
      <c r="BK63" s="2572" t="s">
        <v>1424</v>
      </c>
      <c r="BL63" s="2572"/>
      <c r="BM63" s="2572"/>
      <c r="BN63" s="2758"/>
    </row>
    <row r="64" spans="2:85" ht="21" customHeight="1" thickBot="1" x14ac:dyDescent="0.25">
      <c r="B64" s="2742"/>
      <c r="C64" s="832"/>
      <c r="D64" s="2642"/>
      <c r="E64" s="2642"/>
      <c r="F64" s="2642"/>
      <c r="G64" s="2642"/>
      <c r="H64" s="2642"/>
      <c r="I64" s="2745"/>
      <c r="J64" s="2749"/>
      <c r="K64" s="2750"/>
      <c r="L64" s="2750"/>
      <c r="M64" s="2750"/>
      <c r="N64" s="2750"/>
      <c r="O64" s="2751"/>
      <c r="P64" s="2759"/>
      <c r="Q64" s="2642"/>
      <c r="R64" s="2642"/>
      <c r="S64" s="2642"/>
      <c r="T64" s="2642"/>
      <c r="U64" s="2642"/>
      <c r="V64" s="2760"/>
      <c r="W64" s="833" t="s">
        <v>1425</v>
      </c>
      <c r="X64" s="834" t="s">
        <v>1426</v>
      </c>
      <c r="Y64" s="834" t="s">
        <v>1427</v>
      </c>
      <c r="Z64" s="834" t="s">
        <v>1428</v>
      </c>
      <c r="AA64" s="834" t="s">
        <v>1429</v>
      </c>
      <c r="AB64" s="834" t="s">
        <v>1430</v>
      </c>
      <c r="AC64" s="835" t="s">
        <v>1431</v>
      </c>
      <c r="AD64" s="833" t="s">
        <v>1425</v>
      </c>
      <c r="AE64" s="834" t="s">
        <v>1426</v>
      </c>
      <c r="AF64" s="834" t="s">
        <v>1427</v>
      </c>
      <c r="AG64" s="834" t="s">
        <v>1428</v>
      </c>
      <c r="AH64" s="834" t="s">
        <v>1429</v>
      </c>
      <c r="AI64" s="834" t="s">
        <v>1430</v>
      </c>
      <c r="AJ64" s="835" t="s">
        <v>1431</v>
      </c>
      <c r="AK64" s="833" t="s">
        <v>1425</v>
      </c>
      <c r="AL64" s="834" t="s">
        <v>1426</v>
      </c>
      <c r="AM64" s="834" t="s">
        <v>1427</v>
      </c>
      <c r="AN64" s="834" t="s">
        <v>1428</v>
      </c>
      <c r="AO64" s="834" t="s">
        <v>1429</v>
      </c>
      <c r="AP64" s="834" t="s">
        <v>1430</v>
      </c>
      <c r="AQ64" s="835" t="s">
        <v>1431</v>
      </c>
      <c r="AR64" s="836" t="s">
        <v>1425</v>
      </c>
      <c r="AS64" s="837" t="s">
        <v>1426</v>
      </c>
      <c r="AT64" s="837" t="s">
        <v>1427</v>
      </c>
      <c r="AU64" s="837" t="s">
        <v>1428</v>
      </c>
      <c r="AV64" s="837" t="s">
        <v>1429</v>
      </c>
      <c r="AW64" s="837" t="s">
        <v>1430</v>
      </c>
      <c r="AX64" s="876" t="s">
        <v>1431</v>
      </c>
      <c r="AY64" s="2910"/>
      <c r="AZ64" s="2911"/>
      <c r="BA64" s="2911"/>
      <c r="BB64" s="2911"/>
      <c r="BC64" s="2911"/>
      <c r="BD64" s="2911"/>
      <c r="BE64" s="2911"/>
      <c r="BF64" s="2911"/>
      <c r="BG64" s="2911"/>
      <c r="BH64" s="2911"/>
      <c r="BI64" s="2911"/>
      <c r="BJ64" s="2911"/>
      <c r="BK64" s="2580"/>
      <c r="BL64" s="2580"/>
      <c r="BM64" s="2580"/>
      <c r="BN64" s="2581"/>
    </row>
    <row r="65" spans="2:66" ht="21" customHeight="1" x14ac:dyDescent="0.2">
      <c r="B65" s="2762"/>
      <c r="C65" s="2830" t="s">
        <v>1352</v>
      </c>
      <c r="D65" s="2831"/>
      <c r="E65" s="2832"/>
      <c r="F65" s="2832"/>
      <c r="G65" s="2832"/>
      <c r="H65" s="2832"/>
      <c r="I65" s="2832"/>
      <c r="J65" s="2832"/>
      <c r="K65" s="2832"/>
      <c r="L65" s="2832"/>
      <c r="M65" s="2832"/>
      <c r="N65" s="2832"/>
      <c r="O65" s="2832"/>
      <c r="P65" s="2912"/>
      <c r="Q65" s="2912"/>
      <c r="R65" s="2912"/>
      <c r="S65" s="2912"/>
      <c r="T65" s="2912"/>
      <c r="U65" s="2912"/>
      <c r="V65" s="2913"/>
      <c r="W65" s="854"/>
      <c r="X65" s="844"/>
      <c r="Y65" s="844"/>
      <c r="Z65" s="844"/>
      <c r="AA65" s="844"/>
      <c r="AB65" s="844"/>
      <c r="AC65" s="845"/>
      <c r="AD65" s="843"/>
      <c r="AE65" s="844"/>
      <c r="AF65" s="844"/>
      <c r="AG65" s="844"/>
      <c r="AH65" s="844"/>
      <c r="AI65" s="844"/>
      <c r="AJ65" s="845"/>
      <c r="AK65" s="843"/>
      <c r="AL65" s="844"/>
      <c r="AM65" s="844"/>
      <c r="AN65" s="844"/>
      <c r="AO65" s="844"/>
      <c r="AP65" s="844"/>
      <c r="AQ65" s="845"/>
      <c r="AR65" s="843"/>
      <c r="AS65" s="844"/>
      <c r="AT65" s="844"/>
      <c r="AU65" s="844"/>
      <c r="AV65" s="844"/>
      <c r="AW65" s="844"/>
      <c r="AX65" s="845"/>
      <c r="AY65" s="2914">
        <f t="shared" ref="AY65:AY72" si="9">SUM(W65:AX65)</f>
        <v>0</v>
      </c>
      <c r="AZ65" s="2866"/>
      <c r="BA65" s="2866"/>
      <c r="BB65" s="2867">
        <f>AY65/4</f>
        <v>0</v>
      </c>
      <c r="BC65" s="2867"/>
      <c r="BD65" s="2915"/>
      <c r="BE65" s="2916">
        <f>ROUNDDOWN(SUM($BB$65:$BD$72)/40,1)</f>
        <v>0</v>
      </c>
      <c r="BF65" s="2916"/>
      <c r="BG65" s="2916"/>
      <c r="BH65" s="2916"/>
      <c r="BI65" s="2916"/>
      <c r="BJ65" s="2916"/>
      <c r="BK65" s="2919"/>
      <c r="BL65" s="2919"/>
      <c r="BM65" s="2919"/>
      <c r="BN65" s="2920"/>
    </row>
    <row r="66" spans="2:66" ht="21" customHeight="1" x14ac:dyDescent="0.2">
      <c r="B66" s="2762"/>
      <c r="C66" s="2762"/>
      <c r="D66" s="2835"/>
      <c r="E66" s="2836"/>
      <c r="F66" s="2836"/>
      <c r="G66" s="2836"/>
      <c r="H66" s="2836"/>
      <c r="I66" s="2836"/>
      <c r="J66" s="2836"/>
      <c r="K66" s="2836"/>
      <c r="L66" s="2836"/>
      <c r="M66" s="2836"/>
      <c r="N66" s="2836"/>
      <c r="O66" s="2836"/>
      <c r="P66" s="2921"/>
      <c r="Q66" s="2921"/>
      <c r="R66" s="2921"/>
      <c r="S66" s="2921"/>
      <c r="T66" s="2921"/>
      <c r="U66" s="2921"/>
      <c r="V66" s="2922"/>
      <c r="W66" s="856"/>
      <c r="X66" s="848"/>
      <c r="Y66" s="848"/>
      <c r="Z66" s="848"/>
      <c r="AA66" s="848"/>
      <c r="AB66" s="848"/>
      <c r="AC66" s="849"/>
      <c r="AD66" s="847"/>
      <c r="AE66" s="848"/>
      <c r="AF66" s="848"/>
      <c r="AG66" s="848"/>
      <c r="AH66" s="848"/>
      <c r="AI66" s="848"/>
      <c r="AJ66" s="849"/>
      <c r="AK66" s="847"/>
      <c r="AL66" s="848"/>
      <c r="AM66" s="848"/>
      <c r="AN66" s="848"/>
      <c r="AO66" s="848"/>
      <c r="AP66" s="848"/>
      <c r="AQ66" s="849"/>
      <c r="AR66" s="856"/>
      <c r="AS66" s="848"/>
      <c r="AT66" s="848"/>
      <c r="AU66" s="848"/>
      <c r="AV66" s="848"/>
      <c r="AW66" s="848"/>
      <c r="AX66" s="849"/>
      <c r="AY66" s="2923">
        <f t="shared" si="9"/>
        <v>0</v>
      </c>
      <c r="AZ66" s="2837"/>
      <c r="BA66" s="2837"/>
      <c r="BB66" s="2838">
        <f>AY66/4</f>
        <v>0</v>
      </c>
      <c r="BC66" s="2838"/>
      <c r="BD66" s="2807"/>
      <c r="BE66" s="2917"/>
      <c r="BF66" s="2917"/>
      <c r="BG66" s="2917"/>
      <c r="BH66" s="2917"/>
      <c r="BI66" s="2917"/>
      <c r="BJ66" s="2917"/>
      <c r="BK66" s="2860"/>
      <c r="BL66" s="2860"/>
      <c r="BM66" s="2860"/>
      <c r="BN66" s="2861"/>
    </row>
    <row r="67" spans="2:66" ht="21" customHeight="1" x14ac:dyDescent="0.2">
      <c r="B67" s="2762"/>
      <c r="C67" s="2762"/>
      <c r="D67" s="2835"/>
      <c r="E67" s="2836"/>
      <c r="F67" s="2836"/>
      <c r="G67" s="2836"/>
      <c r="H67" s="2836"/>
      <c r="I67" s="2836"/>
      <c r="J67" s="2836"/>
      <c r="K67" s="2836"/>
      <c r="L67" s="2836"/>
      <c r="M67" s="2836"/>
      <c r="N67" s="2836"/>
      <c r="O67" s="2836"/>
      <c r="P67" s="2921"/>
      <c r="Q67" s="2921"/>
      <c r="R67" s="2921"/>
      <c r="S67" s="2921"/>
      <c r="T67" s="2921"/>
      <c r="U67" s="2921"/>
      <c r="V67" s="2922"/>
      <c r="W67" s="877"/>
      <c r="X67" s="863"/>
      <c r="Y67" s="863"/>
      <c r="Z67" s="863"/>
      <c r="AA67" s="863"/>
      <c r="AB67" s="863"/>
      <c r="AC67" s="864"/>
      <c r="AD67" s="862"/>
      <c r="AE67" s="863"/>
      <c r="AF67" s="863"/>
      <c r="AG67" s="863"/>
      <c r="AH67" s="863"/>
      <c r="AI67" s="863"/>
      <c r="AJ67" s="864"/>
      <c r="AK67" s="862"/>
      <c r="AL67" s="863"/>
      <c r="AM67" s="863"/>
      <c r="AN67" s="863"/>
      <c r="AO67" s="863"/>
      <c r="AP67" s="863"/>
      <c r="AQ67" s="864"/>
      <c r="AR67" s="862"/>
      <c r="AS67" s="863"/>
      <c r="AT67" s="863"/>
      <c r="AU67" s="863"/>
      <c r="AV67" s="863"/>
      <c r="AW67" s="863"/>
      <c r="AX67" s="864"/>
      <c r="AY67" s="2923">
        <f t="shared" si="9"/>
        <v>0</v>
      </c>
      <c r="AZ67" s="2837"/>
      <c r="BA67" s="2837"/>
      <c r="BB67" s="2838">
        <f t="shared" ref="BB67:BB72" si="10">AY67/4</f>
        <v>0</v>
      </c>
      <c r="BC67" s="2838"/>
      <c r="BD67" s="2807"/>
      <c r="BE67" s="2917"/>
      <c r="BF67" s="2917"/>
      <c r="BG67" s="2917"/>
      <c r="BH67" s="2917"/>
      <c r="BI67" s="2917"/>
      <c r="BJ67" s="2917"/>
      <c r="BK67" s="2860"/>
      <c r="BL67" s="2860"/>
      <c r="BM67" s="2860"/>
      <c r="BN67" s="2861"/>
    </row>
    <row r="68" spans="2:66" ht="21" customHeight="1" x14ac:dyDescent="0.2">
      <c r="B68" s="2762"/>
      <c r="C68" s="2762"/>
      <c r="D68" s="2835"/>
      <c r="E68" s="2836"/>
      <c r="F68" s="2836"/>
      <c r="G68" s="2836"/>
      <c r="H68" s="2836"/>
      <c r="I68" s="2836"/>
      <c r="J68" s="2836"/>
      <c r="K68" s="2836"/>
      <c r="L68" s="2836"/>
      <c r="M68" s="2836"/>
      <c r="N68" s="2836"/>
      <c r="O68" s="2836"/>
      <c r="P68" s="2802"/>
      <c r="Q68" s="2803"/>
      <c r="R68" s="2803"/>
      <c r="S68" s="2803"/>
      <c r="T68" s="2803"/>
      <c r="U68" s="2803"/>
      <c r="V68" s="2804"/>
      <c r="W68" s="856"/>
      <c r="X68" s="848"/>
      <c r="Y68" s="848"/>
      <c r="Z68" s="863"/>
      <c r="AA68" s="863"/>
      <c r="AB68" s="848"/>
      <c r="AC68" s="849"/>
      <c r="AD68" s="847"/>
      <c r="AE68" s="848"/>
      <c r="AF68" s="848"/>
      <c r="AG68" s="863"/>
      <c r="AH68" s="863"/>
      <c r="AI68" s="848"/>
      <c r="AJ68" s="849"/>
      <c r="AK68" s="847"/>
      <c r="AL68" s="848"/>
      <c r="AM68" s="848"/>
      <c r="AN68" s="863"/>
      <c r="AO68" s="863"/>
      <c r="AP68" s="848"/>
      <c r="AQ68" s="849"/>
      <c r="AR68" s="856"/>
      <c r="AS68" s="848"/>
      <c r="AT68" s="848"/>
      <c r="AU68" s="863"/>
      <c r="AV68" s="848"/>
      <c r="AW68" s="848"/>
      <c r="AX68" s="849"/>
      <c r="AY68" s="2923">
        <f t="shared" si="9"/>
        <v>0</v>
      </c>
      <c r="AZ68" s="2837"/>
      <c r="BA68" s="2837"/>
      <c r="BB68" s="2838">
        <f t="shared" si="10"/>
        <v>0</v>
      </c>
      <c r="BC68" s="2838"/>
      <c r="BD68" s="2807"/>
      <c r="BE68" s="2917"/>
      <c r="BF68" s="2917"/>
      <c r="BG68" s="2917"/>
      <c r="BH68" s="2917"/>
      <c r="BI68" s="2917"/>
      <c r="BJ68" s="2917"/>
      <c r="BK68" s="2860"/>
      <c r="BL68" s="2860"/>
      <c r="BM68" s="2860"/>
      <c r="BN68" s="2861"/>
    </row>
    <row r="69" spans="2:66" ht="21" customHeight="1" x14ac:dyDescent="0.2">
      <c r="B69" s="2762"/>
      <c r="C69" s="2762"/>
      <c r="D69" s="2835"/>
      <c r="E69" s="2836"/>
      <c r="F69" s="2836"/>
      <c r="G69" s="2836"/>
      <c r="H69" s="2836"/>
      <c r="I69" s="2836"/>
      <c r="J69" s="2836"/>
      <c r="K69" s="2836"/>
      <c r="L69" s="2836"/>
      <c r="M69" s="2836"/>
      <c r="N69" s="2836"/>
      <c r="O69" s="2836"/>
      <c r="P69" s="2921"/>
      <c r="Q69" s="2921"/>
      <c r="R69" s="2921"/>
      <c r="S69" s="2921"/>
      <c r="T69" s="2921"/>
      <c r="U69" s="2921"/>
      <c r="V69" s="2922"/>
      <c r="W69" s="877"/>
      <c r="X69" s="863"/>
      <c r="Y69" s="863"/>
      <c r="Z69" s="863"/>
      <c r="AA69" s="863"/>
      <c r="AB69" s="863"/>
      <c r="AC69" s="864"/>
      <c r="AD69" s="862"/>
      <c r="AE69" s="863"/>
      <c r="AF69" s="863"/>
      <c r="AG69" s="863"/>
      <c r="AH69" s="863"/>
      <c r="AI69" s="863"/>
      <c r="AJ69" s="864"/>
      <c r="AK69" s="862"/>
      <c r="AL69" s="863"/>
      <c r="AM69" s="863"/>
      <c r="AN69" s="863"/>
      <c r="AO69" s="863"/>
      <c r="AP69" s="863"/>
      <c r="AQ69" s="864"/>
      <c r="AR69" s="862"/>
      <c r="AS69" s="863"/>
      <c r="AT69" s="863"/>
      <c r="AU69" s="863"/>
      <c r="AV69" s="863"/>
      <c r="AW69" s="863"/>
      <c r="AX69" s="864"/>
      <c r="AY69" s="2923">
        <f t="shared" si="9"/>
        <v>0</v>
      </c>
      <c r="AZ69" s="2837"/>
      <c r="BA69" s="2837"/>
      <c r="BB69" s="2838">
        <f t="shared" si="10"/>
        <v>0</v>
      </c>
      <c r="BC69" s="2838"/>
      <c r="BD69" s="2807"/>
      <c r="BE69" s="2917"/>
      <c r="BF69" s="2917"/>
      <c r="BG69" s="2917"/>
      <c r="BH69" s="2917"/>
      <c r="BI69" s="2917"/>
      <c r="BJ69" s="2917"/>
      <c r="BK69" s="2860"/>
      <c r="BL69" s="2860"/>
      <c r="BM69" s="2860"/>
      <c r="BN69" s="2861"/>
    </row>
    <row r="70" spans="2:66" ht="21" customHeight="1" x14ac:dyDescent="0.2">
      <c r="B70" s="2762"/>
      <c r="C70" s="2762"/>
      <c r="D70" s="2835"/>
      <c r="E70" s="2836"/>
      <c r="F70" s="2836"/>
      <c r="G70" s="2836"/>
      <c r="H70" s="2836"/>
      <c r="I70" s="2836"/>
      <c r="J70" s="2836"/>
      <c r="K70" s="2836"/>
      <c r="L70" s="2836"/>
      <c r="M70" s="2836"/>
      <c r="N70" s="2836"/>
      <c r="O70" s="2836"/>
      <c r="P70" s="2802"/>
      <c r="Q70" s="2803"/>
      <c r="R70" s="2803"/>
      <c r="S70" s="2803"/>
      <c r="T70" s="2803"/>
      <c r="U70" s="2803"/>
      <c r="V70" s="2804"/>
      <c r="W70" s="856"/>
      <c r="X70" s="848"/>
      <c r="Y70" s="848"/>
      <c r="Z70" s="848"/>
      <c r="AA70" s="848"/>
      <c r="AB70" s="848"/>
      <c r="AC70" s="878"/>
      <c r="AD70" s="847"/>
      <c r="AE70" s="848"/>
      <c r="AF70" s="848"/>
      <c r="AG70" s="848"/>
      <c r="AH70" s="848"/>
      <c r="AI70" s="848"/>
      <c r="AJ70" s="878"/>
      <c r="AK70" s="847"/>
      <c r="AL70" s="848"/>
      <c r="AM70" s="848"/>
      <c r="AN70" s="848"/>
      <c r="AO70" s="848"/>
      <c r="AP70" s="848"/>
      <c r="AQ70" s="878"/>
      <c r="AR70" s="847"/>
      <c r="AS70" s="848"/>
      <c r="AT70" s="848"/>
      <c r="AU70" s="848"/>
      <c r="AV70" s="848"/>
      <c r="AW70" s="848"/>
      <c r="AX70" s="878"/>
      <c r="AY70" s="2923">
        <f t="shared" si="9"/>
        <v>0</v>
      </c>
      <c r="AZ70" s="2837"/>
      <c r="BA70" s="2837"/>
      <c r="BB70" s="2838">
        <f t="shared" si="10"/>
        <v>0</v>
      </c>
      <c r="BC70" s="2838"/>
      <c r="BD70" s="2807"/>
      <c r="BE70" s="2917"/>
      <c r="BF70" s="2917"/>
      <c r="BG70" s="2917"/>
      <c r="BH70" s="2917"/>
      <c r="BI70" s="2917"/>
      <c r="BJ70" s="2917"/>
      <c r="BK70" s="2860"/>
      <c r="BL70" s="2860"/>
      <c r="BM70" s="2860"/>
      <c r="BN70" s="2861"/>
    </row>
    <row r="71" spans="2:66" ht="21" customHeight="1" x14ac:dyDescent="0.2">
      <c r="B71" s="2762"/>
      <c r="C71" s="2762"/>
      <c r="D71" s="2835"/>
      <c r="E71" s="2836"/>
      <c r="F71" s="2836"/>
      <c r="G71" s="2836"/>
      <c r="H71" s="2836"/>
      <c r="I71" s="2836"/>
      <c r="J71" s="2836"/>
      <c r="K71" s="2836"/>
      <c r="L71" s="2836"/>
      <c r="M71" s="2836"/>
      <c r="N71" s="2836"/>
      <c r="O71" s="2836"/>
      <c r="P71" s="2802"/>
      <c r="Q71" s="2803"/>
      <c r="R71" s="2803"/>
      <c r="S71" s="2803"/>
      <c r="T71" s="2803"/>
      <c r="U71" s="2803"/>
      <c r="V71" s="2804"/>
      <c r="W71" s="856"/>
      <c r="X71" s="848"/>
      <c r="Y71" s="848"/>
      <c r="Z71" s="848"/>
      <c r="AA71" s="848"/>
      <c r="AB71" s="848"/>
      <c r="AC71" s="849"/>
      <c r="AD71" s="847"/>
      <c r="AE71" s="848"/>
      <c r="AF71" s="848"/>
      <c r="AG71" s="848"/>
      <c r="AH71" s="848"/>
      <c r="AI71" s="848"/>
      <c r="AJ71" s="849"/>
      <c r="AK71" s="847"/>
      <c r="AL71" s="848"/>
      <c r="AM71" s="848"/>
      <c r="AN71" s="848"/>
      <c r="AO71" s="848"/>
      <c r="AP71" s="848"/>
      <c r="AQ71" s="849"/>
      <c r="AR71" s="856"/>
      <c r="AS71" s="848"/>
      <c r="AT71" s="848"/>
      <c r="AU71" s="848"/>
      <c r="AV71" s="848"/>
      <c r="AW71" s="848"/>
      <c r="AX71" s="849"/>
      <c r="AY71" s="2923">
        <f t="shared" si="9"/>
        <v>0</v>
      </c>
      <c r="AZ71" s="2837"/>
      <c r="BA71" s="2837"/>
      <c r="BB71" s="2838">
        <f t="shared" si="10"/>
        <v>0</v>
      </c>
      <c r="BC71" s="2838"/>
      <c r="BD71" s="2807"/>
      <c r="BE71" s="2917"/>
      <c r="BF71" s="2917"/>
      <c r="BG71" s="2917"/>
      <c r="BH71" s="2917"/>
      <c r="BI71" s="2917"/>
      <c r="BJ71" s="2917"/>
      <c r="BK71" s="2860"/>
      <c r="BL71" s="2860"/>
      <c r="BM71" s="2860"/>
      <c r="BN71" s="2861"/>
    </row>
    <row r="72" spans="2:66" ht="21" customHeight="1" thickBot="1" x14ac:dyDescent="0.25">
      <c r="B72" s="2762"/>
      <c r="C72" s="2762"/>
      <c r="D72" s="2936"/>
      <c r="E72" s="2898"/>
      <c r="F72" s="2898"/>
      <c r="G72" s="2898"/>
      <c r="H72" s="2898"/>
      <c r="I72" s="2898"/>
      <c r="J72" s="2898"/>
      <c r="K72" s="2898"/>
      <c r="L72" s="2898"/>
      <c r="M72" s="2898"/>
      <c r="N72" s="2898"/>
      <c r="O72" s="2898"/>
      <c r="P72" s="2899"/>
      <c r="Q72" s="2900"/>
      <c r="R72" s="2900"/>
      <c r="S72" s="2900"/>
      <c r="T72" s="2900"/>
      <c r="U72" s="2900"/>
      <c r="V72" s="2901"/>
      <c r="W72" s="861"/>
      <c r="X72" s="859"/>
      <c r="Y72" s="859"/>
      <c r="Z72" s="859"/>
      <c r="AA72" s="859"/>
      <c r="AB72" s="859"/>
      <c r="AC72" s="860"/>
      <c r="AD72" s="858"/>
      <c r="AE72" s="859"/>
      <c r="AF72" s="859"/>
      <c r="AG72" s="859"/>
      <c r="AH72" s="859"/>
      <c r="AI72" s="859"/>
      <c r="AJ72" s="860"/>
      <c r="AK72" s="858"/>
      <c r="AL72" s="859"/>
      <c r="AM72" s="859"/>
      <c r="AN72" s="859"/>
      <c r="AO72" s="859"/>
      <c r="AP72" s="859"/>
      <c r="AQ72" s="860"/>
      <c r="AR72" s="861"/>
      <c r="AS72" s="859"/>
      <c r="AT72" s="859"/>
      <c r="AU72" s="859"/>
      <c r="AV72" s="859"/>
      <c r="AW72" s="859"/>
      <c r="AX72" s="860"/>
      <c r="AY72" s="2937">
        <f t="shared" si="9"/>
        <v>0</v>
      </c>
      <c r="AZ72" s="2902"/>
      <c r="BA72" s="2902"/>
      <c r="BB72" s="2903">
        <f t="shared" si="10"/>
        <v>0</v>
      </c>
      <c r="BC72" s="2903"/>
      <c r="BD72" s="2819"/>
      <c r="BE72" s="2918"/>
      <c r="BF72" s="2918"/>
      <c r="BG72" s="2918"/>
      <c r="BH72" s="2918"/>
      <c r="BI72" s="2918"/>
      <c r="BJ72" s="2918"/>
      <c r="BK72" s="2891"/>
      <c r="BL72" s="2891"/>
      <c r="BM72" s="2891"/>
      <c r="BN72" s="2892"/>
    </row>
    <row r="73" spans="2:66" ht="21" customHeight="1" thickBot="1" x14ac:dyDescent="0.25">
      <c r="B73" s="2762"/>
      <c r="C73" s="2879" t="s">
        <v>1434</v>
      </c>
      <c r="D73" s="2880"/>
      <c r="E73" s="2880"/>
      <c r="F73" s="2880"/>
      <c r="G73" s="2880"/>
      <c r="H73" s="2880"/>
      <c r="I73" s="2880"/>
      <c r="J73" s="2880"/>
      <c r="K73" s="2880"/>
      <c r="L73" s="2880"/>
      <c r="M73" s="2880"/>
      <c r="N73" s="2880"/>
      <c r="O73" s="2880"/>
      <c r="P73" s="2880"/>
      <c r="Q73" s="2880"/>
      <c r="R73" s="2880"/>
      <c r="S73" s="2880"/>
      <c r="T73" s="2880"/>
      <c r="U73" s="2880"/>
      <c r="V73" s="2881"/>
      <c r="W73" s="865">
        <f t="shared" ref="W73:AX73" si="11">SUM(W65:W72)</f>
        <v>0</v>
      </c>
      <c r="X73" s="866">
        <f t="shared" si="11"/>
        <v>0</v>
      </c>
      <c r="Y73" s="866">
        <f t="shared" si="11"/>
        <v>0</v>
      </c>
      <c r="Z73" s="866">
        <f t="shared" si="11"/>
        <v>0</v>
      </c>
      <c r="AA73" s="866">
        <f t="shared" si="11"/>
        <v>0</v>
      </c>
      <c r="AB73" s="866">
        <f t="shared" si="11"/>
        <v>0</v>
      </c>
      <c r="AC73" s="867">
        <f t="shared" si="11"/>
        <v>0</v>
      </c>
      <c r="AD73" s="865">
        <f t="shared" si="11"/>
        <v>0</v>
      </c>
      <c r="AE73" s="866">
        <f t="shared" si="11"/>
        <v>0</v>
      </c>
      <c r="AF73" s="866">
        <f t="shared" si="11"/>
        <v>0</v>
      </c>
      <c r="AG73" s="866">
        <f t="shared" si="11"/>
        <v>0</v>
      </c>
      <c r="AH73" s="866">
        <f t="shared" si="11"/>
        <v>0</v>
      </c>
      <c r="AI73" s="866">
        <f t="shared" si="11"/>
        <v>0</v>
      </c>
      <c r="AJ73" s="867">
        <f t="shared" si="11"/>
        <v>0</v>
      </c>
      <c r="AK73" s="865">
        <f t="shared" si="11"/>
        <v>0</v>
      </c>
      <c r="AL73" s="866">
        <f t="shared" si="11"/>
        <v>0</v>
      </c>
      <c r="AM73" s="866">
        <f t="shared" si="11"/>
        <v>0</v>
      </c>
      <c r="AN73" s="866">
        <f t="shared" si="11"/>
        <v>0</v>
      </c>
      <c r="AO73" s="866">
        <f t="shared" si="11"/>
        <v>0</v>
      </c>
      <c r="AP73" s="866">
        <f t="shared" si="11"/>
        <v>0</v>
      </c>
      <c r="AQ73" s="867">
        <f t="shared" si="11"/>
        <v>0</v>
      </c>
      <c r="AR73" s="865">
        <f t="shared" si="11"/>
        <v>0</v>
      </c>
      <c r="AS73" s="866">
        <f t="shared" si="11"/>
        <v>0</v>
      </c>
      <c r="AT73" s="866">
        <f t="shared" si="11"/>
        <v>0</v>
      </c>
      <c r="AU73" s="866">
        <f t="shared" si="11"/>
        <v>0</v>
      </c>
      <c r="AV73" s="866">
        <f t="shared" si="11"/>
        <v>0</v>
      </c>
      <c r="AW73" s="866">
        <f t="shared" si="11"/>
        <v>0</v>
      </c>
      <c r="AX73" s="867">
        <f t="shared" si="11"/>
        <v>0</v>
      </c>
      <c r="AY73" s="2925">
        <f>SUM(AY65:BA72)</f>
        <v>0</v>
      </c>
      <c r="AZ73" s="2926"/>
      <c r="BA73" s="2926"/>
      <c r="BB73" s="2927">
        <f>SUM($BB$65:$BD$72)</f>
        <v>0</v>
      </c>
      <c r="BC73" s="2927"/>
      <c r="BD73" s="2928"/>
      <c r="BE73" s="2929">
        <f>SUM(BE65)</f>
        <v>0</v>
      </c>
      <c r="BF73" s="2930"/>
      <c r="BG73" s="2930"/>
      <c r="BH73" s="2930"/>
      <c r="BI73" s="2930"/>
      <c r="BJ73" s="2931"/>
      <c r="BK73" s="2932"/>
      <c r="BL73" s="2932"/>
      <c r="BM73" s="2932"/>
      <c r="BN73" s="2933"/>
    </row>
    <row r="74" spans="2:66" ht="21" customHeight="1" thickBot="1" x14ac:dyDescent="0.25">
      <c r="B74" s="871" t="s">
        <v>1436</v>
      </c>
      <c r="C74" s="872"/>
      <c r="D74" s="873"/>
      <c r="E74" s="874"/>
      <c r="F74" s="874"/>
      <c r="G74" s="874"/>
      <c r="H74" s="874"/>
      <c r="I74" s="874"/>
      <c r="J74" s="874"/>
      <c r="K74" s="874"/>
      <c r="L74" s="874"/>
      <c r="M74" s="874"/>
      <c r="N74" s="874"/>
      <c r="O74" s="874"/>
      <c r="P74" s="874"/>
      <c r="Q74" s="874"/>
      <c r="R74" s="874"/>
      <c r="S74" s="874"/>
      <c r="T74" s="874"/>
      <c r="U74" s="874"/>
      <c r="V74" s="874"/>
      <c r="W74" s="826"/>
      <c r="X74" s="826"/>
      <c r="Y74" s="826"/>
      <c r="Z74" s="826"/>
      <c r="AA74" s="826"/>
      <c r="AB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75"/>
      <c r="AY74" s="2934">
        <v>40</v>
      </c>
      <c r="AZ74" s="2770"/>
      <c r="BA74" s="2770"/>
      <c r="BB74" s="2770"/>
      <c r="BC74" s="2770"/>
      <c r="BD74" s="2770"/>
      <c r="BE74" s="2770"/>
      <c r="BF74" s="2770"/>
      <c r="BG74" s="2770"/>
      <c r="BH74" s="2770"/>
      <c r="BI74" s="2770"/>
      <c r="BJ74" s="2770"/>
      <c r="BK74" s="2770"/>
      <c r="BL74" s="2770"/>
      <c r="BM74" s="2770"/>
      <c r="BN74" s="2935"/>
    </row>
    <row r="75" spans="2:66" ht="21" customHeight="1" x14ac:dyDescent="0.2">
      <c r="B75" s="10" t="s">
        <v>1438</v>
      </c>
    </row>
    <row r="76" spans="2:66" ht="21" customHeight="1" x14ac:dyDescent="0.2">
      <c r="B76" s="10" t="s">
        <v>1439</v>
      </c>
      <c r="G76" s="10"/>
    </row>
    <row r="77" spans="2:66" ht="21" customHeight="1" x14ac:dyDescent="0.2">
      <c r="G77" s="10"/>
    </row>
    <row r="88" spans="2:66" ht="21" customHeight="1" x14ac:dyDescent="0.2">
      <c r="B88" s="2924" t="s">
        <v>1440</v>
      </c>
      <c r="C88" s="2924"/>
      <c r="D88" s="2924"/>
      <c r="E88" s="2924"/>
      <c r="F88" s="2924"/>
      <c r="G88" s="2924"/>
      <c r="H88" s="2924"/>
      <c r="I88" s="2924"/>
      <c r="J88" s="2924"/>
      <c r="K88" s="2924"/>
      <c r="L88" s="2924"/>
      <c r="M88" s="2924"/>
      <c r="N88" s="2924"/>
      <c r="O88" s="2924"/>
      <c r="P88" s="2924"/>
      <c r="Q88" s="2924"/>
      <c r="R88" s="2924"/>
      <c r="S88" s="2924"/>
      <c r="T88" s="2924"/>
      <c r="U88" s="2924"/>
      <c r="V88" s="2924"/>
      <c r="W88" s="2924"/>
      <c r="X88" s="2924"/>
      <c r="Y88" s="2924"/>
      <c r="Z88" s="2924"/>
      <c r="AA88" s="2924"/>
      <c r="AB88" s="2924"/>
      <c r="AC88" s="2924"/>
      <c r="AD88" s="2924"/>
      <c r="AE88" s="2924"/>
      <c r="AF88" s="2924"/>
      <c r="AG88" s="2924"/>
      <c r="AH88" s="2924"/>
      <c r="AI88" s="2924"/>
      <c r="AJ88" s="2924"/>
      <c r="AK88" s="2924"/>
      <c r="AL88" s="2924"/>
      <c r="AM88" s="2924"/>
      <c r="AN88" s="2924"/>
      <c r="AO88" s="2924"/>
      <c r="AP88" s="2924"/>
      <c r="AQ88" s="2924"/>
      <c r="AR88" s="2924"/>
      <c r="AS88" s="2924"/>
      <c r="AT88" s="2924"/>
      <c r="AU88" s="2924"/>
      <c r="AV88" s="2924"/>
      <c r="AW88" s="2924"/>
      <c r="AX88" s="2924"/>
      <c r="AY88" s="2924"/>
      <c r="AZ88" s="2924"/>
      <c r="BA88" s="2924"/>
      <c r="BB88" s="2924"/>
      <c r="BC88" s="2924"/>
      <c r="BD88" s="2924"/>
      <c r="BE88" s="2924"/>
      <c r="BF88" s="2924"/>
      <c r="BG88" s="2924"/>
      <c r="BH88" s="2924"/>
      <c r="BI88" s="2924"/>
      <c r="BJ88" s="2924"/>
      <c r="BK88" s="2924"/>
      <c r="BL88" s="2924"/>
      <c r="BM88" s="2924"/>
      <c r="BN88" s="2924"/>
    </row>
    <row r="89" spans="2:66" ht="21" customHeight="1" x14ac:dyDescent="0.2">
      <c r="B89" s="2924"/>
      <c r="C89" s="2924"/>
      <c r="D89" s="2924"/>
      <c r="E89" s="2924"/>
      <c r="F89" s="2924"/>
      <c r="G89" s="2924"/>
      <c r="H89" s="2924"/>
      <c r="I89" s="2924"/>
      <c r="J89" s="2924"/>
      <c r="K89" s="2924"/>
      <c r="L89" s="2924"/>
      <c r="M89" s="2924"/>
      <c r="N89" s="2924"/>
      <c r="O89" s="2924"/>
      <c r="P89" s="2924"/>
      <c r="Q89" s="2924"/>
      <c r="R89" s="2924"/>
      <c r="S89" s="2924"/>
      <c r="T89" s="2924"/>
      <c r="U89" s="2924"/>
      <c r="V89" s="2924"/>
      <c r="W89" s="2924"/>
      <c r="X89" s="2924"/>
      <c r="Y89" s="2924"/>
      <c r="Z89" s="2924"/>
      <c r="AA89" s="2924"/>
      <c r="AB89" s="2924"/>
      <c r="AC89" s="2924"/>
      <c r="AD89" s="2924"/>
      <c r="AE89" s="2924"/>
      <c r="AF89" s="2924"/>
      <c r="AG89" s="2924"/>
      <c r="AH89" s="2924"/>
      <c r="AI89" s="2924"/>
      <c r="AJ89" s="2924"/>
      <c r="AK89" s="2924"/>
      <c r="AL89" s="2924"/>
      <c r="AM89" s="2924"/>
      <c r="AN89" s="2924"/>
      <c r="AO89" s="2924"/>
      <c r="AP89" s="2924"/>
      <c r="AQ89" s="2924"/>
      <c r="AR89" s="2924"/>
      <c r="AS89" s="2924"/>
      <c r="AT89" s="2924"/>
      <c r="AU89" s="2924"/>
      <c r="AV89" s="2924"/>
      <c r="AW89" s="2924"/>
      <c r="AX89" s="2924"/>
      <c r="AY89" s="2924"/>
      <c r="AZ89" s="2924"/>
      <c r="BA89" s="2924"/>
      <c r="BB89" s="2924"/>
      <c r="BC89" s="2924"/>
      <c r="BD89" s="2924"/>
      <c r="BE89" s="2924"/>
      <c r="BF89" s="2924"/>
      <c r="BG89" s="2924"/>
      <c r="BH89" s="2924"/>
      <c r="BI89" s="2924"/>
      <c r="BJ89" s="2924"/>
      <c r="BK89" s="2924"/>
      <c r="BL89" s="2924"/>
      <c r="BM89" s="2924"/>
      <c r="BN89" s="2924"/>
    </row>
  </sheetData>
  <mergeCells count="509">
    <mergeCell ref="B88:BN89"/>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D7:F7"/>
    <mergeCell ref="G7:T7"/>
    <mergeCell ref="AA7:AF7"/>
    <mergeCell ref="AG7:AJ7"/>
    <mergeCell ref="AK7:AN7"/>
    <mergeCell ref="AO6:AR6"/>
    <mergeCell ref="AS6:AV6"/>
    <mergeCell ref="AW6:AZ6"/>
    <mergeCell ref="BA6:BD6"/>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X4:DA4"/>
    <mergeCell ref="DB4:DE4"/>
    <mergeCell ref="DF4:DH4"/>
    <mergeCell ref="CH4:CK4"/>
    <mergeCell ref="CL4:CO4"/>
    <mergeCell ref="CP4:CS4"/>
    <mergeCell ref="CT4:CW4"/>
  </mergeCells>
  <phoneticPr fontId="15"/>
  <conditionalFormatting sqref="C31:N31 C25:H26 AC25:AF26 CA25:CD26 I25:L29 Y25:AB29 AG25:AG29 C27:D27 T27 M27:M28 Q27:S28 BV27:BV28 T28:X28 C28:H29 M29:X29 AC29:AF29 BV29:BY29 CA29:CD29 C30:AG30 AG31">
    <cfRule type="expression" dxfId="117" priority="27">
      <formula>COUNTA($D$7)&gt;=1</formula>
    </cfRule>
  </conditionalFormatting>
  <conditionalFormatting sqref="C24:AG24">
    <cfRule type="expression" dxfId="116" priority="33">
      <formula>COUNTA($D$7)&gt;=1</formula>
    </cfRule>
  </conditionalFormatting>
  <conditionalFormatting sqref="C32:AG33">
    <cfRule type="expression" dxfId="115" priority="29">
      <formula>COUNTA($D$7)&gt;=1</formula>
    </cfRule>
  </conditionalFormatting>
  <conditionalFormatting sqref="D5:D7 E16:E17">
    <cfRule type="expression" dxfId="114" priority="42">
      <formula>IF($E$9:$F$9="〇",TRUE,FALSE)</formula>
    </cfRule>
  </conditionalFormatting>
  <conditionalFormatting sqref="D5:D7">
    <cfRule type="expression" dxfId="113" priority="41">
      <formula>IF($E$10:$F$11="〇",TRUE,FALSE)</formula>
    </cfRule>
  </conditionalFormatting>
  <conditionalFormatting sqref="D10">
    <cfRule type="expression" dxfId="112" priority="40">
      <formula>IF($E$9:$F$9="〇",TRUE,FALSE)</formula>
    </cfRule>
  </conditionalFormatting>
  <conditionalFormatting sqref="D12:E12 D13:D14">
    <cfRule type="expression" dxfId="111" priority="39">
      <formula>IF($E$10:$F$11="〇",TRUE,FALSE)</formula>
    </cfRule>
    <cfRule type="expression" dxfId="110" priority="38">
      <formula>IF($E$9:$F$9="〇",TRUE,FALSE)</formula>
    </cfRule>
  </conditionalFormatting>
  <conditionalFormatting sqref="M25:X26">
    <cfRule type="expression" dxfId="109" priority="8">
      <formula>COUNTA($D$7)&gt;=1</formula>
    </cfRule>
  </conditionalFormatting>
  <conditionalFormatting sqref="N31:P31">
    <cfRule type="containsText" dxfId="108" priority="17" operator="containsText" text="不可">
      <formula>NOT(ISERROR(SEARCH("不可",N31)))</formula>
    </cfRule>
    <cfRule type="beginsWith" dxfId="107" priority="16" operator="beginsWith" text="可">
      <formula>LEFT(N31,LEN("可"))="可"</formula>
    </cfRule>
  </conditionalFormatting>
  <conditionalFormatting sqref="Q31:AD31">
    <cfRule type="expression" dxfId="106" priority="26">
      <formula>COUNTA($D$7)&gt;=1</formula>
    </cfRule>
  </conditionalFormatting>
  <conditionalFormatting sqref="AC27:AC28">
    <cfRule type="expression" dxfId="105" priority="6">
      <formula>COUNTA($D$7)&gt;=1</formula>
    </cfRule>
  </conditionalFormatting>
  <conditionalFormatting sqref="AD31:AF31">
    <cfRule type="containsText" dxfId="104" priority="15" operator="containsText" text="不可">
      <formula>NOT(ISERROR(SEARCH("不可",AD31)))</formula>
    </cfRule>
    <cfRule type="beginsWith" dxfId="103" priority="14" operator="beginsWith" text="可">
      <formula>LEFT(AD31,LEN("可"))="可"</formula>
    </cfRule>
  </conditionalFormatting>
  <conditionalFormatting sqref="AE15">
    <cfRule type="expression" dxfId="102" priority="37">
      <formula>COUNTA($D$5,$D$6)&gt;=1</formula>
    </cfRule>
  </conditionalFormatting>
  <conditionalFormatting sqref="AE14:AN14">
    <cfRule type="expression" dxfId="101" priority="32">
      <formula>COUNTA($D$7)&gt;=1</formula>
    </cfRule>
  </conditionalFormatting>
  <conditionalFormatting sqref="AE16:AN16">
    <cfRule type="expression" dxfId="100" priority="36">
      <formula>COUNTA($D$6)&gt;=1</formula>
    </cfRule>
  </conditionalFormatting>
  <conditionalFormatting sqref="AI15:AN15">
    <cfRule type="expression" dxfId="99" priority="43">
      <formula>COUNTA($D$5,$D$6)&gt;=1</formula>
    </cfRule>
  </conditionalFormatting>
  <conditionalFormatting sqref="AI31:AT31">
    <cfRule type="expression" dxfId="98" priority="25">
      <formula>COUNTA($D$5:$D$6)&gt;=1</formula>
    </cfRule>
  </conditionalFormatting>
  <conditionalFormatting sqref="AI24:BM30">
    <cfRule type="expression" dxfId="97" priority="2">
      <formula>COUNTA($D$5:$D$6)&gt;=1</formula>
    </cfRule>
  </conditionalFormatting>
  <conditionalFormatting sqref="AI32:BM32">
    <cfRule type="expression" dxfId="96" priority="28">
      <formula>COUNTA($D$5:$D$6)&gt;=1</formula>
    </cfRule>
  </conditionalFormatting>
  <conditionalFormatting sqref="AT31:AV31">
    <cfRule type="containsText" dxfId="95" priority="13" operator="containsText" text="不可">
      <formula>NOT(ISERROR(SEARCH("不可",AT31)))</formula>
    </cfRule>
    <cfRule type="beginsWith" dxfId="94" priority="11" operator="beginsWith" text="可">
      <formula>LEFT(AT31,LEN("可"))="可"</formula>
    </cfRule>
  </conditionalFormatting>
  <conditionalFormatting sqref="AV14:BE14">
    <cfRule type="expression" dxfId="93" priority="18">
      <formula>COUNTA($D$7)&gt;=1</formula>
    </cfRule>
  </conditionalFormatting>
  <conditionalFormatting sqref="AV15:BE15">
    <cfRule type="expression" dxfId="92" priority="19">
      <formula>COUNTA($D$5,$D$6)&gt;=1</formula>
    </cfRule>
  </conditionalFormatting>
  <conditionalFormatting sqref="AV16:BE16">
    <cfRule type="expression" dxfId="91" priority="20">
      <formula>COUNTA($D$6)&gt;=1</formula>
    </cfRule>
  </conditionalFormatting>
  <conditionalFormatting sqref="AW31:BJ31">
    <cfRule type="expression" dxfId="90" priority="24">
      <formula>COUNTA($D$5:$D$6)&gt;=1</formula>
    </cfRule>
  </conditionalFormatting>
  <conditionalFormatting sqref="AW2:BR2 AW3:BJ3 BO3:BR3 D5:F7 AG6:BD6 AS7:BD7 AG8:BD8 D12:E14 D37:AX57 AY60:BN60 D65:AX72">
    <cfRule type="cellIs" dxfId="89" priority="1" operator="equal">
      <formula>""</formula>
    </cfRule>
  </conditionalFormatting>
  <conditionalFormatting sqref="BJ31:BL31">
    <cfRule type="beginsWith" dxfId="88" priority="10" operator="beginsWith" text="可">
      <formula>LEFT(BJ31,LEN("可"))="可"</formula>
    </cfRule>
    <cfRule type="containsText" dxfId="87" priority="12" operator="containsText" text="不可">
      <formula>NOT(ISERROR(SEARCH("不可",BJ31)))</formula>
    </cfRule>
  </conditionalFormatting>
  <conditionalFormatting sqref="BM31">
    <cfRule type="expression" dxfId="86" priority="30">
      <formula>COUNTA($D$5:$D$6)&gt;=1</formula>
    </cfRule>
  </conditionalFormatting>
  <conditionalFormatting sqref="BM14:BS14">
    <cfRule type="expression" dxfId="85" priority="31">
      <formula>COUNTA($D$7)&gt;=1</formula>
    </cfRule>
  </conditionalFormatting>
  <conditionalFormatting sqref="BV25:BY26">
    <cfRule type="expression" dxfId="84" priority="9">
      <formula>COUNTA($D$7)&gt;=1</formula>
    </cfRule>
  </conditionalFormatting>
  <conditionalFormatting sqref="CA27:CA28">
    <cfRule type="expression" dxfId="83" priority="7">
      <formula>COUNTA($D$7)&gt;=1</formula>
    </cfRule>
  </conditionalFormatting>
  <conditionalFormatting sqref="CB9:CK9">
    <cfRule type="expression" dxfId="82" priority="21">
      <formula>COUNTA($D$7)&gt;=1</formula>
    </cfRule>
  </conditionalFormatting>
  <conditionalFormatting sqref="CB10:CK10">
    <cfRule type="expression" dxfId="81" priority="22">
      <formula>COUNTA($D$5,$D$6)&gt;=1</formula>
    </cfRule>
  </conditionalFormatting>
  <conditionalFormatting sqref="CB11:CK11">
    <cfRule type="expression" dxfId="80" priority="23">
      <formula>COUNTA($D$6)&gt;=1</formula>
    </cfRule>
  </conditionalFormatting>
  <conditionalFormatting sqref="CF25:CI29">
    <cfRule type="expression" dxfId="79" priority="5">
      <formula>COUNTA($D$5:$D$6)&gt;=1</formula>
    </cfRule>
  </conditionalFormatting>
  <conditionalFormatting sqref="CK25:CN29">
    <cfRule type="expression" dxfId="78" priority="3">
      <formula>COUNTA($D$5:$D$6)&gt;=1</formula>
    </cfRule>
  </conditionalFormatting>
  <conditionalFormatting sqref="CP42:CR43">
    <cfRule type="expression" dxfId="77" priority="35">
      <formula>COUNTA($AN$8)&gt;=1</formula>
    </cfRule>
  </conditionalFormatting>
  <conditionalFormatting sqref="CP44:CR45">
    <cfRule type="expression" dxfId="76" priority="34">
      <formula>COUNTA($AN$6:$AP$7)&gt;=1</formula>
    </cfRule>
  </conditionalFormatting>
  <dataValidations count="2">
    <dataValidation type="list" allowBlank="1" showInputMessage="1" showErrorMessage="1" sqref="E16:E17 D10" xr:uid="{00000000-0002-0000-3C00-000000000000}">
      <formula1>$X$1:$X$2</formula1>
    </dataValidation>
    <dataValidation type="list" allowBlank="1" showInputMessage="1" showErrorMessage="1" sqref="E12 D5:D7 D12:D14" xr:uid="{00000000-0002-0000-3C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pageSetUpPr fitToPage="1"/>
  </sheetPr>
  <dimension ref="B1:DH77"/>
  <sheetViews>
    <sheetView view="pageBreakPreview" zoomScale="69" zoomScaleNormal="100" zoomScaleSheetLayoutView="77" workbookViewId="0">
      <selection activeCell="AF23" sqref="AF23"/>
    </sheetView>
  </sheetViews>
  <sheetFormatPr defaultColWidth="9" defaultRowHeight="21" customHeight="1" x14ac:dyDescent="0.2"/>
  <cols>
    <col min="1" max="1" width="3.77734375" style="10" customWidth="1"/>
    <col min="2" max="2" width="3" style="10" customWidth="1"/>
    <col min="3" max="3" width="5.33203125" style="10" customWidth="1"/>
    <col min="4" max="7" width="3.44140625" style="715" customWidth="1"/>
    <col min="8" max="64" width="3.44140625" style="10" customWidth="1"/>
    <col min="65" max="65" width="3.33203125" style="10" customWidth="1"/>
    <col min="66" max="68" width="3.21875" style="10" customWidth="1"/>
    <col min="69" max="76" width="3.33203125" style="10" customWidth="1"/>
    <col min="77" max="78" width="7.6640625" style="10" customWidth="1"/>
    <col min="79" max="80" width="2.6640625" style="10" customWidth="1"/>
    <col min="81" max="16384" width="9" style="10"/>
  </cols>
  <sheetData>
    <row r="1" spans="2:112" ht="21" customHeight="1" x14ac:dyDescent="0.2">
      <c r="B1" s="715"/>
      <c r="C1" s="715"/>
      <c r="G1" s="10"/>
      <c r="W1" s="10" t="s">
        <v>712</v>
      </c>
      <c r="AK1" s="716"/>
      <c r="AO1" s="717"/>
      <c r="AZ1" s="717"/>
      <c r="BA1" s="717"/>
      <c r="BB1" s="717"/>
      <c r="BC1" s="717"/>
      <c r="BD1" s="717"/>
      <c r="BE1" s="717"/>
      <c r="BF1" s="717"/>
      <c r="BG1" s="717"/>
      <c r="BH1" s="717"/>
      <c r="BI1" s="717"/>
      <c r="BJ1" s="717"/>
      <c r="BK1" s="717"/>
      <c r="BL1" s="717"/>
      <c r="BM1" s="717"/>
      <c r="BN1" s="717"/>
      <c r="BO1" s="717"/>
      <c r="BP1" s="717"/>
      <c r="BQ1" s="717"/>
      <c r="BR1" s="717"/>
      <c r="BS1" s="716"/>
      <c r="BT1" s="716"/>
      <c r="BU1" s="716"/>
      <c r="BV1" s="716"/>
      <c r="BW1" s="716"/>
      <c r="BX1" s="716"/>
      <c r="BY1" s="716"/>
      <c r="BZ1" s="716"/>
      <c r="CA1" s="716"/>
      <c r="CB1" s="716"/>
      <c r="CC1" s="716"/>
      <c r="CD1" s="716"/>
      <c r="CE1" s="716"/>
    </row>
    <row r="2" spans="2:112" ht="21" customHeight="1" x14ac:dyDescent="0.2">
      <c r="B2" s="715"/>
      <c r="C2" s="715"/>
      <c r="G2" s="10"/>
      <c r="Y2" s="10">
        <v>-1</v>
      </c>
      <c r="AO2" s="2631" t="s">
        <v>1358</v>
      </c>
      <c r="AP2" s="2631"/>
      <c r="AQ2" s="2631"/>
      <c r="AR2" s="2631"/>
      <c r="AS2" s="2631"/>
      <c r="AT2" s="2631"/>
      <c r="AU2" s="2631"/>
      <c r="AV2" s="2631"/>
      <c r="AW2" s="2632"/>
      <c r="AX2" s="2633"/>
      <c r="AY2" s="2633"/>
      <c r="AZ2" s="2633"/>
      <c r="BA2" s="2633"/>
      <c r="BB2" s="2633"/>
      <c r="BC2" s="2633"/>
      <c r="BD2" s="2633"/>
      <c r="BE2" s="2633"/>
      <c r="BF2" s="2633"/>
      <c r="BG2" s="2633"/>
      <c r="BH2" s="2633"/>
      <c r="BI2" s="2633"/>
      <c r="BJ2" s="2633"/>
      <c r="BK2" s="2633"/>
      <c r="BL2" s="2633"/>
      <c r="BM2" s="2633"/>
      <c r="BN2" s="2633"/>
      <c r="BO2" s="2633"/>
      <c r="BP2" s="2633"/>
      <c r="BQ2" s="2633"/>
      <c r="BR2" s="2634"/>
      <c r="BS2" s="718"/>
      <c r="BT2" s="718"/>
      <c r="BU2" s="718"/>
      <c r="BV2" s="718"/>
      <c r="BW2" s="718"/>
      <c r="BX2" s="718"/>
      <c r="BY2" s="718"/>
      <c r="CA2" s="718"/>
      <c r="CB2" s="718"/>
      <c r="CC2" s="718"/>
      <c r="CD2" s="718"/>
      <c r="CE2" s="718"/>
    </row>
    <row r="3" spans="2:112" ht="21" customHeight="1" x14ac:dyDescent="0.2">
      <c r="B3" s="715"/>
      <c r="C3" s="715"/>
      <c r="G3" s="10"/>
      <c r="AO3" s="2631" t="s">
        <v>1359</v>
      </c>
      <c r="AP3" s="2631"/>
      <c r="AQ3" s="2631"/>
      <c r="AR3" s="2631"/>
      <c r="AS3" s="2631"/>
      <c r="AT3" s="2631"/>
      <c r="AU3" s="2631"/>
      <c r="AV3" s="2631"/>
      <c r="AW3" s="2635"/>
      <c r="AX3" s="2635"/>
      <c r="AY3" s="2635"/>
      <c r="AZ3" s="2635"/>
      <c r="BA3" s="2635"/>
      <c r="BB3" s="2635"/>
      <c r="BC3" s="2635"/>
      <c r="BD3" s="2635"/>
      <c r="BE3" s="2635"/>
      <c r="BF3" s="2635"/>
      <c r="BG3" s="2635"/>
      <c r="BH3" s="2635"/>
      <c r="BI3" s="2635"/>
      <c r="BJ3" s="2635"/>
      <c r="BK3" s="2636" t="s">
        <v>1360</v>
      </c>
      <c r="BL3" s="2637"/>
      <c r="BM3" s="2637"/>
      <c r="BN3" s="2638"/>
      <c r="BO3" s="2639">
        <v>15</v>
      </c>
      <c r="BP3" s="2640"/>
      <c r="BQ3" s="2640"/>
      <c r="BR3" s="2641"/>
      <c r="BS3" s="718"/>
      <c r="BT3" s="718"/>
      <c r="BU3" s="718"/>
      <c r="BV3" s="718"/>
      <c r="BW3" s="718"/>
      <c r="BX3" s="718"/>
      <c r="BY3" s="718"/>
      <c r="CA3" s="718"/>
      <c r="CB3" s="718"/>
      <c r="CC3" s="718"/>
      <c r="CD3" s="718"/>
      <c r="CE3" s="718"/>
    </row>
    <row r="4" spans="2:112" ht="21" customHeight="1" x14ac:dyDescent="0.2">
      <c r="B4" s="715"/>
      <c r="C4" s="719"/>
      <c r="D4" s="2650" t="s">
        <v>1361</v>
      </c>
      <c r="E4" s="2650"/>
      <c r="F4" s="2650"/>
      <c r="G4" s="2650"/>
      <c r="H4" s="2650"/>
      <c r="I4" s="2650"/>
      <c r="J4" s="2650"/>
      <c r="K4" s="720"/>
      <c r="L4" s="720"/>
      <c r="M4" s="721"/>
      <c r="N4" s="721"/>
      <c r="O4" s="721"/>
      <c r="P4" s="721"/>
      <c r="Q4" s="721"/>
      <c r="R4" s="721"/>
      <c r="S4" s="721"/>
      <c r="T4" s="721"/>
      <c r="U4" s="722"/>
      <c r="V4" s="723"/>
      <c r="W4" s="724"/>
      <c r="X4" s="725"/>
      <c r="Y4" s="725"/>
      <c r="Z4" s="726" t="s">
        <v>1362</v>
      </c>
      <c r="AA4" s="727"/>
      <c r="CA4" s="2642"/>
      <c r="CB4" s="2642"/>
      <c r="CC4" s="2642"/>
      <c r="CD4" s="2642"/>
      <c r="CE4" s="2642"/>
      <c r="CF4" s="2642"/>
      <c r="CG4" s="2642"/>
      <c r="CH4" s="2651"/>
      <c r="CI4" s="2651"/>
      <c r="CJ4" s="2651"/>
      <c r="CK4" s="2651"/>
      <c r="CL4" s="2642"/>
      <c r="CM4" s="2642"/>
      <c r="CN4" s="2642"/>
      <c r="CO4" s="2642"/>
      <c r="CP4" s="2642"/>
      <c r="CQ4" s="2642"/>
      <c r="CR4" s="2642"/>
      <c r="CS4" s="2642"/>
      <c r="CT4" s="2642"/>
      <c r="CU4" s="2642"/>
      <c r="CV4" s="2642"/>
      <c r="CW4" s="2642"/>
      <c r="CX4" s="2642"/>
      <c r="CY4" s="2642"/>
      <c r="CZ4" s="2642"/>
      <c r="DA4" s="2642"/>
      <c r="DB4" s="2642"/>
      <c r="DC4" s="2642"/>
      <c r="DD4" s="2642"/>
      <c r="DE4" s="2642"/>
      <c r="DF4" s="2642"/>
      <c r="DG4" s="2642"/>
      <c r="DH4" s="2642"/>
    </row>
    <row r="5" spans="2:112" ht="27.75" customHeight="1" x14ac:dyDescent="0.2">
      <c r="B5" s="715"/>
      <c r="C5" s="719"/>
      <c r="D5" s="2643" t="s">
        <v>1441</v>
      </c>
      <c r="E5" s="2643"/>
      <c r="F5" s="2643"/>
      <c r="G5" s="2644" t="s">
        <v>1363</v>
      </c>
      <c r="H5" s="2644"/>
      <c r="I5" s="2644"/>
      <c r="J5" s="2644"/>
      <c r="K5" s="2644"/>
      <c r="L5" s="2644"/>
      <c r="M5" s="2644"/>
      <c r="N5" s="2644"/>
      <c r="O5" s="2644"/>
      <c r="P5" s="2644"/>
      <c r="Q5" s="2644"/>
      <c r="R5" s="2644"/>
      <c r="S5" s="2644"/>
      <c r="T5" s="2645"/>
      <c r="U5" s="722"/>
      <c r="V5" s="722"/>
      <c r="W5" s="724"/>
      <c r="X5" s="725"/>
      <c r="Y5" s="725"/>
      <c r="Z5" s="2646"/>
      <c r="AA5" s="2644"/>
      <c r="AB5" s="2644"/>
      <c r="AC5" s="2644"/>
      <c r="AD5" s="2644"/>
      <c r="AE5" s="2644"/>
      <c r="AF5" s="2645"/>
      <c r="AG5" s="2647" t="s">
        <v>1364</v>
      </c>
      <c r="AH5" s="2648"/>
      <c r="AI5" s="2648"/>
      <c r="AJ5" s="2649"/>
      <c r="AK5" s="2646" t="s">
        <v>1365</v>
      </c>
      <c r="AL5" s="2644"/>
      <c r="AM5" s="2644"/>
      <c r="AN5" s="2645"/>
      <c r="AO5" s="2646" t="s">
        <v>1366</v>
      </c>
      <c r="AP5" s="2644"/>
      <c r="AQ5" s="2644"/>
      <c r="AR5" s="2645"/>
      <c r="AS5" s="2646" t="s">
        <v>1367</v>
      </c>
      <c r="AT5" s="2644"/>
      <c r="AU5" s="2644"/>
      <c r="AV5" s="2645"/>
      <c r="AW5" s="2646" t="s">
        <v>1368</v>
      </c>
      <c r="AX5" s="2644"/>
      <c r="AY5" s="2644"/>
      <c r="AZ5" s="2645"/>
      <c r="BA5" s="2646" t="s">
        <v>1369</v>
      </c>
      <c r="BB5" s="2644"/>
      <c r="BC5" s="2644"/>
      <c r="BD5" s="2645"/>
      <c r="BE5" s="2646" t="s">
        <v>1370</v>
      </c>
      <c r="BF5" s="2644"/>
      <c r="BG5" s="2645"/>
      <c r="BK5" s="728"/>
      <c r="BL5" s="728"/>
      <c r="BM5" s="728"/>
      <c r="BN5" s="728"/>
      <c r="BO5" s="729"/>
      <c r="BP5" s="730"/>
      <c r="BQ5" s="731"/>
      <c r="BR5" s="731"/>
      <c r="BS5" s="731"/>
      <c r="CA5" s="2651"/>
      <c r="CB5" s="2651"/>
      <c r="CC5" s="2651"/>
      <c r="CD5" s="2651"/>
      <c r="CE5" s="2651"/>
      <c r="CF5" s="2651"/>
      <c r="CG5" s="2651"/>
      <c r="CH5" s="2652"/>
      <c r="CI5" s="2652"/>
      <c r="CJ5" s="2652"/>
      <c r="CK5" s="2652"/>
      <c r="CL5" s="2652"/>
      <c r="CM5" s="2652"/>
      <c r="CN5" s="2652"/>
      <c r="CO5" s="2652"/>
      <c r="CP5" s="2652"/>
      <c r="CQ5" s="2652"/>
      <c r="CR5" s="2652"/>
      <c r="CS5" s="2652"/>
      <c r="CT5" s="2652"/>
      <c r="CU5" s="2652"/>
      <c r="CV5" s="2652"/>
      <c r="CW5" s="2652"/>
      <c r="CX5" s="2652"/>
      <c r="CY5" s="2652"/>
      <c r="CZ5" s="2652"/>
      <c r="DA5" s="2652"/>
      <c r="DB5" s="2652"/>
      <c r="DC5" s="2652"/>
      <c r="DD5" s="2652"/>
      <c r="DE5" s="2652"/>
      <c r="DF5" s="2653"/>
      <c r="DG5" s="2653"/>
      <c r="DH5" s="2653"/>
    </row>
    <row r="6" spans="2:112" ht="21" customHeight="1" x14ac:dyDescent="0.2">
      <c r="B6" s="715"/>
      <c r="C6" s="719"/>
      <c r="D6" s="2643"/>
      <c r="E6" s="2643"/>
      <c r="F6" s="2643"/>
      <c r="G6" s="2644" t="s">
        <v>1371</v>
      </c>
      <c r="H6" s="2644"/>
      <c r="I6" s="2644"/>
      <c r="J6" s="2644"/>
      <c r="K6" s="2644"/>
      <c r="L6" s="2644"/>
      <c r="M6" s="2644"/>
      <c r="N6" s="2644"/>
      <c r="O6" s="2644"/>
      <c r="P6" s="2644"/>
      <c r="Q6" s="2644"/>
      <c r="R6" s="2644"/>
      <c r="S6" s="2644"/>
      <c r="T6" s="2645"/>
      <c r="U6" s="722"/>
      <c r="V6" s="722"/>
      <c r="W6" s="724"/>
      <c r="X6" s="725"/>
      <c r="Y6" s="725"/>
      <c r="Z6" s="2825" t="s">
        <v>1372</v>
      </c>
      <c r="AA6" s="2826"/>
      <c r="AB6" s="2826"/>
      <c r="AC6" s="2826"/>
      <c r="AD6" s="2826"/>
      <c r="AE6" s="2826"/>
      <c r="AF6" s="2938"/>
      <c r="AG6" s="2657"/>
      <c r="AH6" s="2658"/>
      <c r="AI6" s="2658"/>
      <c r="AJ6" s="2659"/>
      <c r="AK6" s="2657"/>
      <c r="AL6" s="2658"/>
      <c r="AM6" s="2658"/>
      <c r="AN6" s="2659"/>
      <c r="AO6" s="2657"/>
      <c r="AP6" s="2658"/>
      <c r="AQ6" s="2658"/>
      <c r="AR6" s="2659"/>
      <c r="AS6" s="2657">
        <v>6</v>
      </c>
      <c r="AT6" s="2658"/>
      <c r="AU6" s="2658"/>
      <c r="AV6" s="2659"/>
      <c r="AW6" s="2657">
        <v>4</v>
      </c>
      <c r="AX6" s="2658"/>
      <c r="AY6" s="2658"/>
      <c r="AZ6" s="2659"/>
      <c r="BA6" s="2657">
        <v>5</v>
      </c>
      <c r="BB6" s="2658"/>
      <c r="BC6" s="2658"/>
      <c r="BD6" s="2659"/>
      <c r="BE6" s="2664">
        <f>SUM(AG6:BD6)</f>
        <v>15</v>
      </c>
      <c r="BF6" s="2665"/>
      <c r="BG6" s="2666"/>
      <c r="BL6" s="732"/>
      <c r="BM6" s="732"/>
      <c r="BN6" s="732"/>
      <c r="BW6" s="733"/>
      <c r="CC6" s="732"/>
      <c r="CD6" s="732"/>
      <c r="CE6" s="732"/>
      <c r="CL6" s="2660"/>
      <c r="CM6" s="2660"/>
      <c r="CN6" s="2660"/>
      <c r="CO6" s="2660"/>
      <c r="CP6" s="2660"/>
      <c r="CQ6" s="2660"/>
      <c r="CR6" s="2660"/>
      <c r="CS6" s="2660"/>
      <c r="CT6" s="2652"/>
      <c r="CU6" s="2652"/>
      <c r="CV6" s="2652"/>
      <c r="CW6" s="2652"/>
      <c r="CX6" s="2652"/>
      <c r="CY6" s="2652"/>
      <c r="CZ6" s="2652"/>
      <c r="DA6" s="2652"/>
      <c r="DB6" s="2652"/>
      <c r="DC6" s="2652"/>
      <c r="DD6" s="2652"/>
      <c r="DE6" s="2652"/>
      <c r="DF6" s="2653"/>
      <c r="DG6" s="2653"/>
      <c r="DH6" s="2653"/>
    </row>
    <row r="7" spans="2:112" ht="21" customHeight="1" x14ac:dyDescent="0.2">
      <c r="B7" s="715"/>
      <c r="C7" s="719"/>
      <c r="D7" s="2643"/>
      <c r="E7" s="2643"/>
      <c r="F7" s="2643"/>
      <c r="G7" s="2644" t="s">
        <v>1373</v>
      </c>
      <c r="H7" s="2644"/>
      <c r="I7" s="2644"/>
      <c r="J7" s="2644"/>
      <c r="K7" s="2644"/>
      <c r="L7" s="2644"/>
      <c r="M7" s="2644"/>
      <c r="N7" s="2644"/>
      <c r="O7" s="2644"/>
      <c r="P7" s="2644"/>
      <c r="Q7" s="2644"/>
      <c r="R7" s="2644"/>
      <c r="S7" s="2644"/>
      <c r="T7" s="2645"/>
      <c r="U7" s="734"/>
      <c r="V7" s="722"/>
      <c r="W7" s="724"/>
      <c r="X7" s="725"/>
      <c r="Y7" s="725"/>
      <c r="Z7" s="735" t="s">
        <v>275</v>
      </c>
      <c r="AA7" s="2647" t="s">
        <v>1374</v>
      </c>
      <c r="AB7" s="2648"/>
      <c r="AC7" s="2648"/>
      <c r="AD7" s="2648"/>
      <c r="AE7" s="2648"/>
      <c r="AF7" s="2649"/>
      <c r="AG7" s="2661"/>
      <c r="AH7" s="2662"/>
      <c r="AI7" s="2662"/>
      <c r="AJ7" s="2663"/>
      <c r="AK7" s="2661"/>
      <c r="AL7" s="2662"/>
      <c r="AM7" s="2662"/>
      <c r="AN7" s="2663"/>
      <c r="AO7" s="2661"/>
      <c r="AP7" s="2662"/>
      <c r="AQ7" s="2662"/>
      <c r="AR7" s="2663"/>
      <c r="AS7" s="2657"/>
      <c r="AT7" s="2658"/>
      <c r="AU7" s="2658"/>
      <c r="AV7" s="2659"/>
      <c r="AW7" s="2657"/>
      <c r="AX7" s="2658"/>
      <c r="AY7" s="2658"/>
      <c r="AZ7" s="2659"/>
      <c r="BA7" s="2657"/>
      <c r="BB7" s="2658"/>
      <c r="BC7" s="2658"/>
      <c r="BD7" s="2659"/>
      <c r="BE7" s="2664">
        <f>SUM(AG7:BD7)</f>
        <v>0</v>
      </c>
      <c r="BF7" s="2665"/>
      <c r="BG7" s="2666"/>
      <c r="CB7" s="2642"/>
      <c r="CC7" s="2642"/>
      <c r="CD7" s="2642"/>
      <c r="CE7" s="2642"/>
      <c r="CF7" s="2642"/>
      <c r="CG7" s="2642"/>
      <c r="CH7" s="2642"/>
      <c r="CI7" s="2668"/>
      <c r="CJ7" s="2668"/>
      <c r="CK7" s="2668"/>
      <c r="CL7" s="2652"/>
      <c r="CM7" s="2652"/>
      <c r="CN7" s="2652"/>
      <c r="CO7" s="2652"/>
      <c r="CP7" s="2652"/>
      <c r="CQ7" s="2652"/>
      <c r="CR7" s="2652"/>
      <c r="CS7" s="2652"/>
      <c r="CT7" s="2652"/>
      <c r="CU7" s="2652"/>
      <c r="CV7" s="2652"/>
      <c r="CW7" s="2652"/>
      <c r="CX7" s="2652"/>
      <c r="CY7" s="2652"/>
      <c r="CZ7" s="2652"/>
      <c r="DA7" s="2652"/>
      <c r="DB7" s="2652"/>
      <c r="DC7" s="2652"/>
      <c r="DD7" s="2652"/>
      <c r="DE7" s="2652"/>
      <c r="DF7" s="2653"/>
      <c r="DG7" s="2653"/>
      <c r="DH7" s="2653"/>
    </row>
    <row r="8" spans="2:112" ht="21" customHeight="1" x14ac:dyDescent="0.2">
      <c r="B8" s="725"/>
      <c r="C8" s="736"/>
      <c r="D8" s="721"/>
      <c r="E8" s="721"/>
      <c r="F8" s="721"/>
      <c r="G8" s="721"/>
      <c r="H8" s="721"/>
      <c r="I8" s="721"/>
      <c r="J8" s="721"/>
      <c r="K8" s="721"/>
      <c r="L8" s="737" t="str">
        <f>IF(COUNTIF(D5:F7,"○")&gt;1,"いずれか１つを選択してください。","")</f>
        <v/>
      </c>
      <c r="M8" s="721"/>
      <c r="N8" s="721"/>
      <c r="O8" s="721"/>
      <c r="P8" s="721"/>
      <c r="Q8" s="721"/>
      <c r="R8" s="721"/>
      <c r="S8" s="721"/>
      <c r="T8" s="721"/>
      <c r="U8" s="738"/>
      <c r="V8" s="738"/>
      <c r="W8" s="724"/>
      <c r="X8" s="725"/>
      <c r="Y8" s="725"/>
      <c r="Z8" s="2647" t="s">
        <v>1375</v>
      </c>
      <c r="AA8" s="2648"/>
      <c r="AB8" s="2648"/>
      <c r="AC8" s="2648"/>
      <c r="AD8" s="2648"/>
      <c r="AE8" s="2648"/>
      <c r="AF8" s="2649"/>
      <c r="AG8" s="2657"/>
      <c r="AH8" s="2658"/>
      <c r="AI8" s="2658"/>
      <c r="AJ8" s="2659"/>
      <c r="AK8" s="2657"/>
      <c r="AL8" s="2658"/>
      <c r="AM8" s="2658"/>
      <c r="AN8" s="2659"/>
      <c r="AO8" s="2657"/>
      <c r="AP8" s="2658"/>
      <c r="AQ8" s="2658"/>
      <c r="AR8" s="2659"/>
      <c r="AS8" s="2657"/>
      <c r="AT8" s="2658"/>
      <c r="AU8" s="2658"/>
      <c r="AV8" s="2659"/>
      <c r="AW8" s="2657"/>
      <c r="AX8" s="2658"/>
      <c r="AY8" s="2658"/>
      <c r="AZ8" s="2659"/>
      <c r="BA8" s="2657"/>
      <c r="BB8" s="2658"/>
      <c r="BC8" s="2658"/>
      <c r="BD8" s="2659"/>
      <c r="BE8" s="2664">
        <f>SUM(AG8:BD8)</f>
        <v>0</v>
      </c>
      <c r="BF8" s="2665"/>
      <c r="BG8" s="2666"/>
      <c r="BU8" s="733"/>
      <c r="BW8" s="2667"/>
      <c r="BX8" s="2667"/>
      <c r="BY8" s="2667"/>
      <c r="BZ8" s="2667"/>
      <c r="CA8" s="2667"/>
      <c r="CB8" s="2671"/>
      <c r="CC8" s="2671"/>
      <c r="CD8" s="2671"/>
      <c r="CE8" s="2671"/>
      <c r="CF8" s="2671"/>
      <c r="CG8" s="2671"/>
      <c r="CH8" s="2671"/>
      <c r="CI8" s="2668"/>
      <c r="CJ8" s="2668"/>
      <c r="CK8" s="2668"/>
      <c r="CL8" s="2653"/>
      <c r="CM8" s="2653"/>
      <c r="CN8" s="2653"/>
      <c r="CO8" s="2653"/>
      <c r="CP8" s="2653"/>
      <c r="CQ8" s="2653"/>
      <c r="CR8" s="2653"/>
      <c r="CS8" s="2653"/>
      <c r="CT8" s="2653"/>
      <c r="CU8" s="2653"/>
      <c r="CV8" s="2653"/>
      <c r="CW8" s="2653"/>
      <c r="CX8" s="2653"/>
      <c r="CY8" s="2653"/>
      <c r="CZ8" s="2653"/>
      <c r="DA8" s="2653"/>
      <c r="DB8" s="2653"/>
      <c r="DC8" s="2653"/>
      <c r="DD8" s="2653"/>
      <c r="DE8" s="2653"/>
      <c r="DF8" s="2653"/>
      <c r="DG8" s="2653"/>
      <c r="DH8" s="2653"/>
    </row>
    <row r="9" spans="2:112" ht="21" customHeight="1" x14ac:dyDescent="0.2">
      <c r="B9" s="725"/>
      <c r="C9" s="736"/>
      <c r="D9" s="721"/>
      <c r="E9" s="738"/>
      <c r="F9" s="722"/>
      <c r="G9" s="722"/>
      <c r="H9" s="722"/>
      <c r="I9" s="722"/>
      <c r="J9" s="722"/>
      <c r="K9" s="722"/>
      <c r="L9" s="722"/>
      <c r="M9" s="722"/>
      <c r="N9" s="722"/>
      <c r="O9" s="722"/>
      <c r="P9" s="722"/>
      <c r="Q9" s="722"/>
      <c r="R9" s="722"/>
      <c r="S9" s="722"/>
      <c r="T9" s="722"/>
      <c r="U9" s="722"/>
      <c r="V9" s="738"/>
      <c r="W9" s="724"/>
      <c r="X9" s="725"/>
      <c r="Y9" s="725"/>
      <c r="Z9" s="2647" t="s">
        <v>1370</v>
      </c>
      <c r="AA9" s="2648"/>
      <c r="AB9" s="2648"/>
      <c r="AC9" s="2648"/>
      <c r="AD9" s="2648"/>
      <c r="AE9" s="2648"/>
      <c r="AF9" s="2649"/>
      <c r="AG9" s="2664">
        <f>AG6+AG8</f>
        <v>0</v>
      </c>
      <c r="AH9" s="2665"/>
      <c r="AI9" s="2665"/>
      <c r="AJ9" s="2666"/>
      <c r="AK9" s="2664">
        <f t="shared" ref="AK9" si="0">AK6+AK8</f>
        <v>0</v>
      </c>
      <c r="AL9" s="2665"/>
      <c r="AM9" s="2665"/>
      <c r="AN9" s="2666"/>
      <c r="AO9" s="2664">
        <f t="shared" ref="AO9" si="1">AO6+AO8</f>
        <v>0</v>
      </c>
      <c r="AP9" s="2665"/>
      <c r="AQ9" s="2665"/>
      <c r="AR9" s="2666"/>
      <c r="AS9" s="2664">
        <f>AS6+AS8</f>
        <v>6</v>
      </c>
      <c r="AT9" s="2665"/>
      <c r="AU9" s="2665"/>
      <c r="AV9" s="2666"/>
      <c r="AW9" s="2664">
        <f t="shared" ref="AW9" si="2">AW6+AW8</f>
        <v>4</v>
      </c>
      <c r="AX9" s="2665"/>
      <c r="AY9" s="2665"/>
      <c r="AZ9" s="2666"/>
      <c r="BA9" s="2664">
        <f t="shared" ref="BA9" si="3">BA6+BA8</f>
        <v>5</v>
      </c>
      <c r="BB9" s="2665"/>
      <c r="BC9" s="2665"/>
      <c r="BD9" s="2666"/>
      <c r="BE9" s="2664">
        <f>BE6+BE8</f>
        <v>15</v>
      </c>
      <c r="BF9" s="2665"/>
      <c r="BG9" s="2666"/>
      <c r="BW9" s="2642"/>
      <c r="BX9" s="2642"/>
      <c r="BY9" s="2642"/>
      <c r="BZ9" s="2642"/>
      <c r="CA9" s="2642"/>
      <c r="CB9" s="2669"/>
      <c r="CC9" s="2669"/>
      <c r="CD9" s="2669"/>
      <c r="CE9" s="2669"/>
      <c r="CF9" s="2670"/>
      <c r="CG9" s="2670"/>
      <c r="CH9" s="2670"/>
      <c r="CI9" s="2670"/>
      <c r="CJ9" s="2670"/>
      <c r="CK9" s="2670"/>
    </row>
    <row r="10" spans="2:112" ht="21" customHeight="1" x14ac:dyDescent="0.2">
      <c r="B10" s="725"/>
      <c r="C10" s="736"/>
      <c r="D10" s="721"/>
      <c r="E10" s="738"/>
      <c r="F10" s="722"/>
      <c r="G10" s="722"/>
      <c r="H10" s="722"/>
      <c r="I10" s="722"/>
      <c r="J10" s="722"/>
      <c r="K10" s="722"/>
      <c r="L10" s="722"/>
      <c r="M10" s="722"/>
      <c r="N10" s="722"/>
      <c r="O10" s="722"/>
      <c r="P10" s="722"/>
      <c r="Q10" s="722"/>
      <c r="R10" s="722"/>
      <c r="S10" s="722"/>
      <c r="T10" s="722"/>
      <c r="U10" s="722"/>
      <c r="V10" s="738"/>
      <c r="W10" s="739"/>
      <c r="X10" s="725"/>
      <c r="Y10" s="725"/>
      <c r="Z10" s="725"/>
      <c r="AA10" s="725"/>
      <c r="BG10" s="879" t="str">
        <f>IF(AND(BE9&lt;&gt;BO3,D12="○"),"「事業者名簿」の定員数と想定される利用者数が一致しません。","")</f>
        <v/>
      </c>
      <c r="BK10" s="728"/>
      <c r="BL10" s="728"/>
      <c r="BM10" s="728"/>
      <c r="BN10" s="728"/>
      <c r="BO10" s="729"/>
      <c r="BP10" s="730"/>
      <c r="BQ10" s="731"/>
      <c r="BR10" s="731"/>
      <c r="BS10" s="731"/>
      <c r="BW10" s="2642"/>
      <c r="BX10" s="2642"/>
      <c r="BY10" s="2642"/>
      <c r="BZ10" s="2642"/>
      <c r="CA10" s="2642"/>
      <c r="CB10" s="2669"/>
      <c r="CC10" s="2669"/>
      <c r="CD10" s="2669"/>
      <c r="CE10" s="2669"/>
      <c r="CF10" s="2670"/>
      <c r="CG10" s="2670"/>
      <c r="CH10" s="2670"/>
      <c r="CI10" s="2670"/>
      <c r="CJ10" s="2670"/>
      <c r="CK10" s="2670"/>
    </row>
    <row r="11" spans="2:112" ht="21" customHeight="1" x14ac:dyDescent="0.2">
      <c r="B11" s="725"/>
      <c r="C11" s="736"/>
      <c r="D11" s="741" t="s">
        <v>1376</v>
      </c>
      <c r="E11" s="742"/>
      <c r="F11" s="742"/>
      <c r="G11" s="742"/>
      <c r="H11" s="742"/>
      <c r="I11" s="742"/>
      <c r="J11" s="722"/>
      <c r="K11" s="722"/>
      <c r="L11" s="722"/>
      <c r="M11" s="722"/>
      <c r="N11" s="722"/>
      <c r="O11" s="722"/>
      <c r="P11" s="722"/>
      <c r="Q11" s="722"/>
      <c r="R11" s="722"/>
      <c r="S11" s="722"/>
      <c r="T11" s="722"/>
      <c r="U11" s="722"/>
      <c r="V11" s="738"/>
      <c r="W11" s="743"/>
      <c r="Z11" s="733" t="s">
        <v>1377</v>
      </c>
      <c r="AP11" s="733" t="s">
        <v>1378</v>
      </c>
      <c r="AQ11" s="733"/>
      <c r="AW11" s="732"/>
      <c r="AX11" s="732"/>
      <c r="AY11" s="732"/>
      <c r="BG11" s="744"/>
      <c r="BH11" s="733" t="s">
        <v>1379</v>
      </c>
      <c r="BN11" s="732"/>
      <c r="BO11" s="732"/>
      <c r="BP11" s="732"/>
      <c r="BW11" s="725"/>
      <c r="BX11" s="725"/>
      <c r="BY11" s="725"/>
      <c r="BZ11" s="725"/>
      <c r="CA11" s="725"/>
      <c r="CB11" s="2669"/>
      <c r="CC11" s="2669"/>
      <c r="CD11" s="2669"/>
      <c r="CE11" s="2669"/>
      <c r="CF11" s="2670"/>
      <c r="CG11" s="2670"/>
      <c r="CH11" s="2670"/>
      <c r="CI11" s="2670"/>
      <c r="CJ11" s="2670"/>
      <c r="CK11" s="2670"/>
    </row>
    <row r="12" spans="2:112" ht="21" customHeight="1" x14ac:dyDescent="0.2">
      <c r="B12" s="725"/>
      <c r="C12" s="736"/>
      <c r="D12" s="2672" t="s">
        <v>1441</v>
      </c>
      <c r="E12" s="2673"/>
      <c r="F12" s="2674" t="s">
        <v>1380</v>
      </c>
      <c r="G12" s="2675"/>
      <c r="H12" s="2675"/>
      <c r="I12" s="2675"/>
      <c r="J12" s="2675"/>
      <c r="K12" s="2675"/>
      <c r="L12" s="2675"/>
      <c r="M12" s="2675"/>
      <c r="N12" s="2675"/>
      <c r="O12" s="2675"/>
      <c r="P12" s="2675"/>
      <c r="Q12" s="2675"/>
      <c r="R12" s="2675"/>
      <c r="S12" s="2675"/>
      <c r="T12" s="2675"/>
      <c r="U12" s="2675"/>
      <c r="V12" s="2676"/>
      <c r="W12" s="739"/>
      <c r="AE12" s="2646" t="s">
        <v>1381</v>
      </c>
      <c r="AF12" s="2644"/>
      <c r="AG12" s="2644"/>
      <c r="AH12" s="2644"/>
      <c r="AI12" s="2644"/>
      <c r="AJ12" s="2644"/>
      <c r="AK12" s="2645"/>
      <c r="AL12" s="2939" t="s">
        <v>1382</v>
      </c>
      <c r="AM12" s="2940"/>
      <c r="AN12" s="2941"/>
      <c r="AV12" s="2646" t="s">
        <v>1381</v>
      </c>
      <c r="AW12" s="2644"/>
      <c r="AX12" s="2644"/>
      <c r="AY12" s="2644"/>
      <c r="AZ12" s="2644"/>
      <c r="BA12" s="2644"/>
      <c r="BB12" s="2645"/>
      <c r="BC12" s="2939" t="s">
        <v>1382</v>
      </c>
      <c r="BD12" s="2940"/>
      <c r="BE12" s="2941"/>
      <c r="BF12" s="745"/>
      <c r="BG12" s="744"/>
      <c r="BM12" s="2646" t="s">
        <v>1383</v>
      </c>
      <c r="BN12" s="2644"/>
      <c r="BO12" s="2644"/>
      <c r="BP12" s="2644"/>
      <c r="BQ12" s="2644"/>
      <c r="BR12" s="2644"/>
      <c r="BS12" s="2645"/>
      <c r="BW12" s="2683"/>
      <c r="BX12" s="2683"/>
      <c r="BY12" s="2683"/>
      <c r="BZ12" s="2683"/>
      <c r="CA12" s="2683"/>
      <c r="CB12" s="2684"/>
      <c r="CC12" s="2684"/>
      <c r="CD12" s="2684"/>
      <c r="CE12" s="2684"/>
      <c r="CF12" s="2685"/>
      <c r="CG12" s="2685"/>
      <c r="CH12" s="2685"/>
      <c r="CI12" s="2683"/>
      <c r="CJ12" s="2683"/>
      <c r="CK12" s="2683"/>
    </row>
    <row r="13" spans="2:112" ht="26.25" customHeight="1" x14ac:dyDescent="0.2">
      <c r="B13" s="725"/>
      <c r="C13" s="736"/>
      <c r="D13" s="2672"/>
      <c r="E13" s="2686"/>
      <c r="F13" s="2674" t="s">
        <v>1384</v>
      </c>
      <c r="G13" s="2675"/>
      <c r="H13" s="2675"/>
      <c r="I13" s="2675"/>
      <c r="J13" s="2675"/>
      <c r="K13" s="2675"/>
      <c r="L13" s="2675"/>
      <c r="M13" s="2675"/>
      <c r="N13" s="2675"/>
      <c r="O13" s="2675"/>
      <c r="P13" s="2675"/>
      <c r="Q13" s="2675"/>
      <c r="R13" s="2675"/>
      <c r="S13" s="2675"/>
      <c r="T13" s="2675"/>
      <c r="U13" s="2675"/>
      <c r="V13" s="2676"/>
      <c r="W13" s="746"/>
      <c r="AE13" s="2687" t="s">
        <v>1385</v>
      </c>
      <c r="AF13" s="2688"/>
      <c r="AG13" s="2688"/>
      <c r="AH13" s="2689"/>
      <c r="AI13" s="2687" t="s">
        <v>1388</v>
      </c>
      <c r="AJ13" s="2688"/>
      <c r="AK13" s="2689"/>
      <c r="AL13" s="2680"/>
      <c r="AM13" s="2681"/>
      <c r="AN13" s="2682"/>
      <c r="AQ13" s="2674"/>
      <c r="AR13" s="2675"/>
      <c r="AS13" s="2675"/>
      <c r="AT13" s="2675"/>
      <c r="AU13" s="2676"/>
      <c r="AV13" s="2687" t="s">
        <v>1385</v>
      </c>
      <c r="AW13" s="2688"/>
      <c r="AX13" s="2688"/>
      <c r="AY13" s="2689"/>
      <c r="AZ13" s="2687" t="s">
        <v>1388</v>
      </c>
      <c r="BA13" s="2688"/>
      <c r="BB13" s="2689"/>
      <c r="BC13" s="2680"/>
      <c r="BD13" s="2681"/>
      <c r="BE13" s="2682"/>
      <c r="BF13" s="745"/>
      <c r="BG13" s="747"/>
      <c r="BH13" s="2674"/>
      <c r="BI13" s="2675"/>
      <c r="BJ13" s="2675"/>
      <c r="BK13" s="2675"/>
      <c r="BL13" s="2676"/>
      <c r="BM13" s="2687" t="s">
        <v>1387</v>
      </c>
      <c r="BN13" s="2688"/>
      <c r="BO13" s="2688"/>
      <c r="BP13" s="2689"/>
      <c r="BQ13" s="2687" t="s">
        <v>1388</v>
      </c>
      <c r="BR13" s="2688"/>
      <c r="BS13" s="2689"/>
      <c r="BW13" s="725"/>
      <c r="BX13" s="725"/>
      <c r="BY13" s="725"/>
      <c r="BZ13" s="2669"/>
      <c r="CA13" s="2669"/>
      <c r="CB13" s="2669"/>
      <c r="CC13" s="2669"/>
      <c r="CD13" s="2670"/>
      <c r="CE13" s="2670"/>
      <c r="CF13" s="2670"/>
      <c r="CG13" s="2670"/>
      <c r="CH13" s="2670"/>
      <c r="CI13" s="2670"/>
    </row>
    <row r="14" spans="2:112" ht="21" customHeight="1" x14ac:dyDescent="0.2">
      <c r="B14" s="725"/>
      <c r="C14" s="736"/>
      <c r="D14" s="2672"/>
      <c r="E14" s="2686"/>
      <c r="F14" s="2674" t="s">
        <v>1389</v>
      </c>
      <c r="G14" s="2675"/>
      <c r="H14" s="2675"/>
      <c r="I14" s="2675"/>
      <c r="J14" s="2675"/>
      <c r="K14" s="2675"/>
      <c r="L14" s="2675"/>
      <c r="M14" s="2675"/>
      <c r="N14" s="2675"/>
      <c r="O14" s="2675"/>
      <c r="P14" s="2675"/>
      <c r="Q14" s="2675"/>
      <c r="R14" s="2675"/>
      <c r="S14" s="2675"/>
      <c r="T14" s="2675"/>
      <c r="U14" s="2675"/>
      <c r="V14" s="2676"/>
      <c r="W14" s="746"/>
      <c r="Z14" s="2646" t="s">
        <v>1390</v>
      </c>
      <c r="AA14" s="2644"/>
      <c r="AB14" s="2644"/>
      <c r="AC14" s="2644"/>
      <c r="AD14" s="2645"/>
      <c r="AE14" s="2690">
        <f>IF((OR($D$5="○",$D$6="○")),ROUNDDOWN(((BE$6+BE$8*0.9))/6,1))</f>
        <v>2.5</v>
      </c>
      <c r="AF14" s="2691"/>
      <c r="AG14" s="2691"/>
      <c r="AH14" s="2692"/>
      <c r="AI14" s="2693">
        <f>AE14*$AY$60</f>
        <v>80</v>
      </c>
      <c r="AJ14" s="2694"/>
      <c r="AK14" s="2695"/>
      <c r="AL14" s="2693">
        <f>AE14*40</f>
        <v>100</v>
      </c>
      <c r="AM14" s="2694"/>
      <c r="AN14" s="2695"/>
      <c r="AQ14" s="2646" t="s">
        <v>1390</v>
      </c>
      <c r="AR14" s="2644"/>
      <c r="AS14" s="2644"/>
      <c r="AT14" s="2644"/>
      <c r="AU14" s="2645"/>
      <c r="AV14" s="2696">
        <f>IF((OR($D$5="○",$D$6="○")),$BE$43)</f>
        <v>2.5</v>
      </c>
      <c r="AW14" s="2697"/>
      <c r="AX14" s="2697"/>
      <c r="AY14" s="2698"/>
      <c r="AZ14" s="2699">
        <f>AV14*$AY$60</f>
        <v>80</v>
      </c>
      <c r="BA14" s="2699"/>
      <c r="BB14" s="2699"/>
      <c r="BC14" s="2693">
        <f>AV14*40</f>
        <v>100</v>
      </c>
      <c r="BD14" s="2694"/>
      <c r="BE14" s="2695"/>
      <c r="BF14" s="748"/>
      <c r="BG14" s="744"/>
      <c r="BH14" s="2646" t="s">
        <v>1391</v>
      </c>
      <c r="BI14" s="2644"/>
      <c r="BJ14" s="2644"/>
      <c r="BK14" s="2644"/>
      <c r="BL14" s="2645"/>
      <c r="BM14" s="2696">
        <f>(ROUNDDOWN(BQ14/40,1))</f>
        <v>2.5</v>
      </c>
      <c r="BN14" s="2697"/>
      <c r="BO14" s="2697"/>
      <c r="BP14" s="2698"/>
      <c r="BQ14" s="2699">
        <f>$BB$73</f>
        <v>100.25</v>
      </c>
      <c r="BR14" s="2699"/>
      <c r="BS14" s="2699"/>
      <c r="BU14" s="733"/>
      <c r="BW14" s="733"/>
      <c r="BX14" s="733"/>
      <c r="BY14" s="733"/>
      <c r="BZ14" s="2684"/>
      <c r="CA14" s="2684"/>
      <c r="CB14" s="2684"/>
      <c r="CC14" s="2684"/>
      <c r="CD14" s="2703"/>
      <c r="CE14" s="2703"/>
      <c r="CF14" s="2703"/>
      <c r="CG14" s="2642"/>
      <c r="CH14" s="2642"/>
      <c r="CI14" s="2642"/>
    </row>
    <row r="15" spans="2:112" ht="21" customHeight="1" x14ac:dyDescent="0.2">
      <c r="B15" s="725"/>
      <c r="C15" s="749"/>
      <c r="D15" s="750"/>
      <c r="E15" s="750"/>
      <c r="F15" s="750"/>
      <c r="G15" s="750"/>
      <c r="H15" s="750"/>
      <c r="I15" s="750"/>
      <c r="J15" s="750"/>
      <c r="K15" s="750"/>
      <c r="L15" s="751" t="str">
        <f>IF(COUNTIF(D12:E14,"○")&gt;1,"いずれか１つを選択してください。","")</f>
        <v/>
      </c>
      <c r="M15" s="750"/>
      <c r="N15" s="750"/>
      <c r="O15" s="750"/>
      <c r="P15" s="750"/>
      <c r="Q15" s="750"/>
      <c r="R15" s="750"/>
      <c r="S15" s="750"/>
      <c r="T15" s="750"/>
      <c r="U15" s="750"/>
      <c r="V15" s="752"/>
      <c r="W15" s="753"/>
      <c r="Z15" s="2646" t="s">
        <v>1392</v>
      </c>
      <c r="AA15" s="2644"/>
      <c r="AB15" s="2644"/>
      <c r="AC15" s="2644"/>
      <c r="AD15" s="2645"/>
      <c r="AE15" s="2690" t="b">
        <f>IF((OR($D$7="○")),ROUNDDOWN((BE$6+BE$8*0.9)/5,1))</f>
        <v>0</v>
      </c>
      <c r="AF15" s="2691"/>
      <c r="AG15" s="2691"/>
      <c r="AH15" s="2692"/>
      <c r="AI15" s="2693">
        <f>AE15*$AY$60</f>
        <v>0</v>
      </c>
      <c r="AJ15" s="2694"/>
      <c r="AK15" s="2695"/>
      <c r="AL15" s="2693">
        <f>AE15*40</f>
        <v>0</v>
      </c>
      <c r="AM15" s="2694"/>
      <c r="AN15" s="2695"/>
      <c r="AQ15" s="2646" t="s">
        <v>1392</v>
      </c>
      <c r="AR15" s="2644"/>
      <c r="AS15" s="2644"/>
      <c r="AT15" s="2644"/>
      <c r="AU15" s="2645"/>
      <c r="AV15" s="2696" t="b">
        <f>IF(($D$7="○"),$BE$43)</f>
        <v>0</v>
      </c>
      <c r="AW15" s="2697"/>
      <c r="AX15" s="2697"/>
      <c r="AY15" s="2698"/>
      <c r="AZ15" s="2699">
        <f>AV15*$AY$60</f>
        <v>0</v>
      </c>
      <c r="BA15" s="2699"/>
      <c r="BB15" s="2699"/>
      <c r="BC15" s="2693">
        <f>AV15*40</f>
        <v>0</v>
      </c>
      <c r="BD15" s="2694"/>
      <c r="BE15" s="2695"/>
      <c r="BF15" s="748"/>
      <c r="BG15" s="744"/>
      <c r="BH15" s="2700" t="s">
        <v>677</v>
      </c>
      <c r="BI15" s="2701"/>
      <c r="BJ15" s="2701"/>
      <c r="BK15" s="2701"/>
      <c r="BL15" s="2702"/>
      <c r="BM15" s="2704">
        <f>SUM(BM12:BP14)</f>
        <v>2.5</v>
      </c>
      <c r="BN15" s="2705"/>
      <c r="BO15" s="2705"/>
      <c r="BP15" s="2706"/>
      <c r="BQ15" s="2707">
        <f>SUMIF(BQ12:BS14,"&lt;&gt;#VALUE!")</f>
        <v>100.25</v>
      </c>
      <c r="BR15" s="2707"/>
      <c r="BS15" s="2707"/>
      <c r="BW15" s="754"/>
    </row>
    <row r="16" spans="2:112" ht="21" customHeight="1" x14ac:dyDescent="0.2">
      <c r="B16" s="725"/>
      <c r="C16" s="725"/>
      <c r="D16" s="725"/>
      <c r="E16" s="728"/>
      <c r="F16" s="728"/>
      <c r="G16" s="728"/>
      <c r="H16" s="728"/>
      <c r="I16" s="728"/>
      <c r="J16" s="728"/>
      <c r="K16" s="728"/>
      <c r="L16" s="728"/>
      <c r="M16" s="728"/>
      <c r="N16" s="728"/>
      <c r="O16" s="728"/>
      <c r="P16" s="728"/>
      <c r="Q16" s="728"/>
      <c r="R16" s="728"/>
      <c r="S16" s="728"/>
      <c r="T16" s="728"/>
      <c r="U16" s="728"/>
      <c r="V16" s="725"/>
      <c r="W16" s="725"/>
      <c r="X16" s="725"/>
      <c r="Y16" s="725"/>
      <c r="Z16" s="2647" t="s">
        <v>1393</v>
      </c>
      <c r="AA16" s="2648"/>
      <c r="AB16" s="2648"/>
      <c r="AC16" s="2648"/>
      <c r="AD16" s="2649"/>
      <c r="AE16" s="2696">
        <f>IF($D$6="○","",ROUNDDOWN(($AO$6+$AO$8*0.9)/9,1)+ROUNDDOWN(($AS$6-$AS$7+$AS$8*0.9)/6,1)+ROUNDDOWN($AS$7/12,1)+ROUNDDOWN(($AW$6-$AW$7+$AW$8*0.9)/4,1)+ROUNDDOWN($AW$7/8,1)+ROUNDDOWN(($BA$6-$BA$7+$BA$8*0.9)/2.5,1)+ROUNDDOWN($BA$7/5,1))</f>
        <v>4</v>
      </c>
      <c r="AF16" s="2697"/>
      <c r="AG16" s="2697"/>
      <c r="AH16" s="2698"/>
      <c r="AI16" s="2693">
        <f>AE16*$AY$60</f>
        <v>128</v>
      </c>
      <c r="AJ16" s="2694"/>
      <c r="AK16" s="2695"/>
      <c r="AL16" s="2693">
        <f>AE16*40</f>
        <v>160</v>
      </c>
      <c r="AM16" s="2694"/>
      <c r="AN16" s="2695"/>
      <c r="AO16" s="725"/>
      <c r="AP16" s="725"/>
      <c r="AQ16" s="2647" t="s">
        <v>1393</v>
      </c>
      <c r="AR16" s="2648"/>
      <c r="AS16" s="2648"/>
      <c r="AT16" s="2648"/>
      <c r="AU16" s="2649"/>
      <c r="AV16" s="2696">
        <f>IF(($D$6="○"),"",$BE$51)</f>
        <v>4.2</v>
      </c>
      <c r="AW16" s="2697"/>
      <c r="AX16" s="2697"/>
      <c r="AY16" s="2698"/>
      <c r="AZ16" s="2699">
        <f>AV16*$AY$60</f>
        <v>134.4</v>
      </c>
      <c r="BA16" s="2699"/>
      <c r="BB16" s="2699"/>
      <c r="BC16" s="2693">
        <f>AV16*40</f>
        <v>168</v>
      </c>
      <c r="BD16" s="2694"/>
      <c r="BE16" s="2695"/>
      <c r="BF16" s="748"/>
      <c r="BG16" s="744"/>
      <c r="BH16" s="725"/>
      <c r="BI16" s="725"/>
      <c r="BJ16" s="725"/>
      <c r="BK16" s="725"/>
      <c r="BL16" s="725"/>
      <c r="BM16" s="732"/>
      <c r="BN16" s="732"/>
      <c r="BO16" s="732"/>
      <c r="BP16" s="732"/>
      <c r="BQ16" s="748"/>
      <c r="BR16" s="748"/>
      <c r="BS16" s="748"/>
    </row>
    <row r="17" spans="2:92" ht="21" customHeight="1" x14ac:dyDescent="0.2">
      <c r="B17" s="725"/>
      <c r="C17" s="725"/>
      <c r="D17" s="725"/>
      <c r="E17" s="728"/>
      <c r="F17" s="728"/>
      <c r="G17" s="728"/>
      <c r="H17" s="728"/>
      <c r="I17" s="728"/>
      <c r="J17" s="728"/>
      <c r="K17" s="728"/>
      <c r="L17" s="728"/>
      <c r="M17" s="728"/>
      <c r="N17" s="728"/>
      <c r="O17" s="728"/>
      <c r="P17" s="728"/>
      <c r="Q17" s="728"/>
      <c r="R17" s="728"/>
      <c r="S17" s="728"/>
      <c r="T17" s="728"/>
      <c r="U17" s="728"/>
      <c r="V17" s="725"/>
      <c r="W17" s="733"/>
      <c r="X17" s="733"/>
      <c r="Y17" s="733"/>
      <c r="Z17" s="2700" t="s">
        <v>677</v>
      </c>
      <c r="AA17" s="2701"/>
      <c r="AB17" s="2701"/>
      <c r="AC17" s="2701"/>
      <c r="AD17" s="2702"/>
      <c r="AE17" s="2704">
        <f>SUM(AE14:AH16)</f>
        <v>6.5</v>
      </c>
      <c r="AF17" s="2705"/>
      <c r="AG17" s="2705"/>
      <c r="AH17" s="2706"/>
      <c r="AI17" s="2717">
        <f>SUMIF(AI14:AK16,"&lt;&gt;#VALUE!")</f>
        <v>208</v>
      </c>
      <c r="AJ17" s="2717"/>
      <c r="AK17" s="2717"/>
      <c r="AL17" s="2717">
        <f>SUMIF(AL14:AN16,"&lt;&gt;#VALUE!")</f>
        <v>260</v>
      </c>
      <c r="AM17" s="2717"/>
      <c r="AN17" s="2717"/>
      <c r="AO17" s="733"/>
      <c r="AP17" s="733"/>
      <c r="AQ17" s="2700" t="s">
        <v>677</v>
      </c>
      <c r="AR17" s="2701"/>
      <c r="AS17" s="2701"/>
      <c r="AT17" s="2701"/>
      <c r="AU17" s="2702"/>
      <c r="AV17" s="2704">
        <f>SUM(AV14:AY16)</f>
        <v>6.7</v>
      </c>
      <c r="AW17" s="2705"/>
      <c r="AX17" s="2705"/>
      <c r="AY17" s="2706"/>
      <c r="AZ17" s="2707">
        <f>SUMIF(AZ14:BB16,"&lt;&gt;#VALUE!")</f>
        <v>214.4</v>
      </c>
      <c r="BA17" s="2707"/>
      <c r="BB17" s="2707"/>
      <c r="BC17" s="2700">
        <f>SUMIF(BC14:BE16,"&lt;&gt;#VALUE!")</f>
        <v>268</v>
      </c>
      <c r="BD17" s="2701"/>
      <c r="BE17" s="2702"/>
      <c r="BF17" s="733"/>
      <c r="BG17" s="755"/>
      <c r="BH17" s="733"/>
      <c r="BI17" s="733"/>
      <c r="BJ17" s="733"/>
      <c r="BK17" s="733"/>
      <c r="BL17" s="733"/>
      <c r="BM17" s="756"/>
      <c r="BN17" s="756"/>
      <c r="BO17" s="756"/>
      <c r="BP17" s="756"/>
      <c r="BQ17" s="757"/>
      <c r="BR17" s="757"/>
      <c r="BS17" s="757"/>
      <c r="BT17" s="733"/>
      <c r="BU17" s="733"/>
      <c r="BV17" s="733"/>
      <c r="BW17" s="758"/>
      <c r="BX17" s="759"/>
    </row>
    <row r="18" spans="2:92" ht="21" customHeight="1" thickBot="1" x14ac:dyDescent="0.25">
      <c r="B18" s="725"/>
      <c r="C18" s="725"/>
      <c r="D18" s="725"/>
      <c r="E18" s="728"/>
      <c r="F18" s="728"/>
      <c r="G18" s="728"/>
      <c r="H18" s="728"/>
      <c r="I18" s="728"/>
      <c r="J18" s="728"/>
      <c r="K18" s="728"/>
      <c r="L18" s="728"/>
      <c r="M18" s="728"/>
      <c r="N18" s="728"/>
      <c r="O18" s="728"/>
      <c r="P18" s="728"/>
      <c r="Q18" s="728"/>
      <c r="R18" s="728"/>
      <c r="S18" s="728"/>
      <c r="T18" s="728"/>
      <c r="U18" s="728"/>
      <c r="V18" s="725"/>
      <c r="W18" s="760"/>
      <c r="X18" s="760"/>
      <c r="Y18" s="760"/>
      <c r="Z18" s="760"/>
      <c r="AA18" s="760"/>
      <c r="AB18" s="761"/>
      <c r="AC18" s="761"/>
      <c r="AD18" s="761"/>
      <c r="AE18" s="761"/>
      <c r="AF18" s="728"/>
      <c r="AG18" s="728"/>
      <c r="AH18" s="728"/>
      <c r="AI18" s="728"/>
      <c r="AJ18" s="728"/>
      <c r="AK18" s="728"/>
      <c r="AM18" s="760"/>
      <c r="AN18" s="760"/>
      <c r="AO18" s="760"/>
      <c r="AP18" s="760"/>
      <c r="AQ18" s="760"/>
      <c r="AR18" s="761"/>
      <c r="AS18" s="761"/>
      <c r="AT18" s="761"/>
      <c r="AU18" s="761"/>
      <c r="AV18" s="762"/>
      <c r="AW18" s="762"/>
      <c r="AX18" s="762"/>
      <c r="AY18" s="728"/>
      <c r="AZ18" s="728"/>
      <c r="BA18" s="728"/>
      <c r="BD18" s="755"/>
      <c r="BE18" s="755"/>
      <c r="BF18" s="755"/>
      <c r="BG18" s="755"/>
      <c r="BH18" s="755"/>
      <c r="BI18" s="763"/>
      <c r="BJ18" s="763"/>
      <c r="BK18" s="763"/>
      <c r="BL18" s="763"/>
      <c r="BM18" s="764"/>
      <c r="BN18" s="764"/>
      <c r="BO18" s="764"/>
      <c r="BP18" s="764"/>
      <c r="BQ18" s="727"/>
      <c r="BR18" s="758"/>
      <c r="BS18" s="758"/>
      <c r="BT18" s="758"/>
      <c r="BU18" s="754"/>
      <c r="BV18" s="754"/>
      <c r="BW18" s="754"/>
      <c r="BX18" s="759"/>
    </row>
    <row r="19" spans="2:92" ht="8.25" customHeight="1" x14ac:dyDescent="0.2">
      <c r="B19" s="765"/>
      <c r="C19" s="766"/>
      <c r="D19" s="766"/>
      <c r="E19" s="767"/>
      <c r="F19" s="767"/>
      <c r="G19" s="767"/>
      <c r="H19" s="767"/>
      <c r="I19" s="767"/>
      <c r="J19" s="767"/>
      <c r="K19" s="767"/>
      <c r="L19" s="767"/>
      <c r="M19" s="767"/>
      <c r="N19" s="767"/>
      <c r="O19" s="767"/>
      <c r="P19" s="767"/>
      <c r="Q19" s="767"/>
      <c r="R19" s="767"/>
      <c r="S19" s="767"/>
      <c r="T19" s="767"/>
      <c r="U19" s="767"/>
      <c r="V19" s="766"/>
      <c r="W19" s="768"/>
      <c r="X19" s="768"/>
      <c r="Y19" s="768"/>
      <c r="Z19" s="768"/>
      <c r="AA19" s="768"/>
      <c r="AB19" s="769"/>
      <c r="AC19" s="769"/>
      <c r="AD19" s="769"/>
      <c r="AE19" s="769"/>
      <c r="AF19" s="767"/>
      <c r="AG19" s="767"/>
      <c r="AH19" s="767"/>
      <c r="AI19" s="767"/>
      <c r="AJ19" s="767"/>
      <c r="AK19" s="767"/>
      <c r="AL19" s="770"/>
      <c r="AM19" s="768"/>
      <c r="AN19" s="768"/>
      <c r="AO19" s="768"/>
      <c r="AP19" s="768"/>
      <c r="AQ19" s="768"/>
      <c r="AR19" s="769"/>
      <c r="AS19" s="769"/>
      <c r="AT19" s="769"/>
      <c r="AU19" s="769"/>
      <c r="AV19" s="771"/>
      <c r="AW19" s="771"/>
      <c r="AX19" s="771"/>
      <c r="AY19" s="767"/>
      <c r="AZ19" s="767"/>
      <c r="BA19" s="767"/>
      <c r="BB19" s="770"/>
      <c r="BC19" s="770"/>
      <c r="BD19" s="772"/>
      <c r="BE19" s="772"/>
      <c r="BF19" s="772"/>
      <c r="BG19" s="772"/>
      <c r="BH19" s="772"/>
      <c r="BI19" s="773"/>
      <c r="BJ19" s="773"/>
      <c r="BK19" s="773"/>
      <c r="BL19" s="773"/>
      <c r="BM19" s="774"/>
      <c r="BN19" s="775"/>
      <c r="BO19" s="764"/>
      <c r="BP19" s="764"/>
      <c r="BQ19" s="727"/>
      <c r="BR19" s="758"/>
      <c r="BS19" s="758"/>
      <c r="BT19" s="758"/>
      <c r="BU19" s="754"/>
      <c r="BV19" s="754"/>
      <c r="BW19" s="754"/>
      <c r="BX19" s="759"/>
    </row>
    <row r="20" spans="2:92" ht="21" customHeight="1" x14ac:dyDescent="0.2">
      <c r="B20" s="776"/>
      <c r="D20" s="733" t="s">
        <v>1394</v>
      </c>
      <c r="E20" s="777"/>
      <c r="F20" s="777"/>
      <c r="G20" s="777"/>
      <c r="H20" s="777"/>
      <c r="I20" s="778"/>
      <c r="J20" s="763"/>
      <c r="K20" s="763"/>
      <c r="L20" s="763"/>
      <c r="M20" s="764"/>
      <c r="N20" s="764"/>
      <c r="O20" s="778"/>
      <c r="P20" s="764"/>
      <c r="Q20" s="728"/>
      <c r="R20" s="728"/>
      <c r="S20" s="728"/>
      <c r="T20" s="728"/>
      <c r="U20" s="728"/>
      <c r="V20" s="725"/>
      <c r="W20" s="779"/>
      <c r="X20" s="780"/>
      <c r="Y20" s="780"/>
      <c r="Z20" s="2708" t="s">
        <v>1395</v>
      </c>
      <c r="AA20" s="2708"/>
      <c r="AB20" s="2708"/>
      <c r="AC20" s="2708"/>
      <c r="AD20" s="2708"/>
      <c r="AE20" s="2708"/>
      <c r="AF20" s="2708"/>
      <c r="AG20" s="2708"/>
      <c r="AH20" s="2708"/>
      <c r="AI20" s="2708"/>
      <c r="AJ20" s="2708"/>
      <c r="AK20" s="2708"/>
      <c r="AL20" s="2708"/>
      <c r="AM20" s="2708"/>
      <c r="AN20" s="2708"/>
      <c r="AO20" s="2708"/>
      <c r="AP20" s="2708"/>
      <c r="AQ20" s="2708"/>
      <c r="AR20" s="2708"/>
      <c r="AS20" s="2708"/>
      <c r="AT20" s="2708"/>
      <c r="AU20" s="2708"/>
      <c r="AV20" s="2708"/>
      <c r="AW20" s="2708"/>
      <c r="AX20" s="2708"/>
      <c r="AY20" s="2708"/>
      <c r="AZ20" s="2708"/>
      <c r="BA20" s="2708"/>
      <c r="BB20" s="2708"/>
      <c r="BC20" s="2708"/>
      <c r="BD20" s="2708"/>
      <c r="BE20" s="2708"/>
      <c r="BF20" s="2708"/>
      <c r="BG20" s="2708"/>
      <c r="BH20" s="2708"/>
      <c r="BI20" s="2708"/>
      <c r="BJ20" s="2708"/>
      <c r="BK20" s="2708"/>
      <c r="BL20" s="2708"/>
      <c r="BM20" s="2709"/>
      <c r="BN20" s="781"/>
      <c r="BO20" s="764"/>
      <c r="BP20" s="764"/>
      <c r="BQ20" s="727"/>
      <c r="BR20" s="758"/>
      <c r="BS20" s="758"/>
      <c r="BT20" s="758"/>
      <c r="BU20" s="754"/>
      <c r="BV20" s="754"/>
      <c r="BW20" s="754"/>
      <c r="BX20" s="764"/>
    </row>
    <row r="21" spans="2:92" ht="16.5" customHeight="1" x14ac:dyDescent="0.2">
      <c r="B21" s="776"/>
      <c r="C21" s="725"/>
      <c r="D21" s="725"/>
      <c r="E21" s="10"/>
      <c r="F21" s="763"/>
      <c r="G21" s="763"/>
      <c r="H21" s="763"/>
      <c r="I21" s="764"/>
      <c r="J21" s="764"/>
      <c r="L21" s="764"/>
      <c r="M21" s="728"/>
      <c r="N21" s="728"/>
      <c r="Q21" s="728"/>
      <c r="S21" s="763"/>
      <c r="T21" s="763"/>
      <c r="U21" s="763"/>
      <c r="V21" s="764"/>
      <c r="W21" s="782" t="s">
        <v>1396</v>
      </c>
      <c r="X21" s="783"/>
      <c r="Y21" s="784"/>
      <c r="Z21" s="2710"/>
      <c r="AA21" s="2710"/>
      <c r="AB21" s="2710"/>
      <c r="AC21" s="2710"/>
      <c r="AD21" s="2710"/>
      <c r="AE21" s="2710"/>
      <c r="AF21" s="2710"/>
      <c r="AG21" s="2710"/>
      <c r="AH21" s="2710"/>
      <c r="AI21" s="2710"/>
      <c r="AJ21" s="2710"/>
      <c r="AK21" s="2710"/>
      <c r="AL21" s="2710"/>
      <c r="AM21" s="2710"/>
      <c r="AN21" s="2710"/>
      <c r="AO21" s="2710"/>
      <c r="AP21" s="2710"/>
      <c r="AQ21" s="2710"/>
      <c r="AR21" s="2710"/>
      <c r="AS21" s="2710"/>
      <c r="AT21" s="2710"/>
      <c r="AU21" s="2710"/>
      <c r="AV21" s="2710"/>
      <c r="AW21" s="2710"/>
      <c r="AX21" s="2710"/>
      <c r="AY21" s="2710"/>
      <c r="AZ21" s="2710"/>
      <c r="BA21" s="2710"/>
      <c r="BB21" s="2710"/>
      <c r="BC21" s="2710"/>
      <c r="BD21" s="2710"/>
      <c r="BE21" s="2710"/>
      <c r="BF21" s="2710"/>
      <c r="BG21" s="2710"/>
      <c r="BH21" s="2710"/>
      <c r="BI21" s="2710"/>
      <c r="BJ21" s="2710"/>
      <c r="BK21" s="2710"/>
      <c r="BL21" s="2710"/>
      <c r="BM21" s="2711"/>
      <c r="BN21" s="781"/>
      <c r="BO21" s="764"/>
      <c r="BQ21" s="777"/>
      <c r="BR21" s="785"/>
      <c r="BS21" s="785"/>
      <c r="BT21" s="786"/>
      <c r="BU21" s="786"/>
      <c r="BX21" s="764"/>
    </row>
    <row r="22" spans="2:92" ht="16.5" customHeight="1" x14ac:dyDescent="0.2">
      <c r="B22" s="776"/>
      <c r="C22" s="725"/>
      <c r="D22" s="725"/>
      <c r="E22" s="10"/>
      <c r="F22" s="763"/>
      <c r="G22" s="763"/>
      <c r="H22" s="763"/>
      <c r="I22" s="764"/>
      <c r="J22" s="764"/>
      <c r="L22" s="764"/>
      <c r="M22" s="728"/>
      <c r="N22" s="728"/>
      <c r="Q22" s="728"/>
      <c r="S22" s="763"/>
      <c r="T22" s="763"/>
      <c r="U22" s="763"/>
      <c r="V22" s="764"/>
      <c r="W22" s="787"/>
      <c r="X22" s="788"/>
      <c r="Y22" s="788"/>
      <c r="Z22" s="2712"/>
      <c r="AA22" s="2712"/>
      <c r="AB22" s="2712"/>
      <c r="AC22" s="2712"/>
      <c r="AD22" s="2712"/>
      <c r="AE22" s="2712"/>
      <c r="AF22" s="2712"/>
      <c r="AG22" s="2712"/>
      <c r="AH22" s="2712"/>
      <c r="AI22" s="2712"/>
      <c r="AJ22" s="2712"/>
      <c r="AK22" s="2712"/>
      <c r="AL22" s="2712"/>
      <c r="AM22" s="2712"/>
      <c r="AN22" s="2712"/>
      <c r="AO22" s="2712"/>
      <c r="AP22" s="2712"/>
      <c r="AQ22" s="2712"/>
      <c r="AR22" s="2712"/>
      <c r="AS22" s="2712"/>
      <c r="AT22" s="2712"/>
      <c r="AU22" s="2712"/>
      <c r="AV22" s="2712"/>
      <c r="AW22" s="2712"/>
      <c r="AX22" s="2712"/>
      <c r="AY22" s="2712"/>
      <c r="AZ22" s="2712"/>
      <c r="BA22" s="2712"/>
      <c r="BB22" s="2712"/>
      <c r="BC22" s="2712"/>
      <c r="BD22" s="2712"/>
      <c r="BE22" s="2712"/>
      <c r="BF22" s="2712"/>
      <c r="BG22" s="2712"/>
      <c r="BH22" s="2712"/>
      <c r="BI22" s="2712"/>
      <c r="BJ22" s="2712"/>
      <c r="BK22" s="2712"/>
      <c r="BL22" s="2712"/>
      <c r="BM22" s="2713"/>
      <c r="BN22" s="781"/>
      <c r="BO22" s="758"/>
      <c r="BQ22" s="777"/>
      <c r="BR22" s="785"/>
      <c r="BS22" s="785"/>
      <c r="BT22" s="786"/>
      <c r="BU22" s="786"/>
      <c r="BX22" s="764"/>
    </row>
    <row r="23" spans="2:92" ht="12" customHeight="1" x14ac:dyDescent="0.2">
      <c r="B23" s="776"/>
      <c r="C23" s="725"/>
      <c r="D23" s="725"/>
      <c r="E23" s="10"/>
      <c r="F23" s="763"/>
      <c r="G23" s="763"/>
      <c r="H23" s="763"/>
      <c r="I23" s="764"/>
      <c r="J23" s="764"/>
      <c r="L23" s="764"/>
      <c r="M23" s="728"/>
      <c r="N23" s="728"/>
      <c r="Q23" s="728"/>
      <c r="S23" s="763"/>
      <c r="T23" s="763"/>
      <c r="U23" s="763"/>
      <c r="V23" s="764"/>
      <c r="W23" s="789"/>
      <c r="X23" s="790"/>
      <c r="Y23" s="790"/>
      <c r="Z23" s="791"/>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81"/>
      <c r="BO23" s="758"/>
      <c r="BQ23" s="777"/>
      <c r="BR23" s="785"/>
      <c r="BS23" s="785"/>
      <c r="BT23" s="786"/>
      <c r="BU23" s="786"/>
      <c r="BX23" s="764"/>
    </row>
    <row r="24" spans="2:92" ht="21" customHeight="1" x14ac:dyDescent="0.2">
      <c r="B24" s="776"/>
      <c r="C24" s="793"/>
      <c r="D24" s="2714" t="s">
        <v>1397</v>
      </c>
      <c r="E24" s="2714"/>
      <c r="F24" s="2714"/>
      <c r="G24" s="2714"/>
      <c r="H24" s="2714"/>
      <c r="I24" s="2714"/>
      <c r="J24" s="2714"/>
      <c r="K24" s="2714"/>
      <c r="L24" s="2714"/>
      <c r="M24" s="2714"/>
      <c r="N24" s="2714"/>
      <c r="O24" s="2714"/>
      <c r="P24" s="2714"/>
      <c r="Q24" s="2714"/>
      <c r="R24" s="2714"/>
      <c r="S24" s="2714"/>
      <c r="T24" s="2714"/>
      <c r="U24" s="2714"/>
      <c r="V24" s="2714"/>
      <c r="W24" s="2714"/>
      <c r="X24" s="2714"/>
      <c r="Y24" s="2714"/>
      <c r="Z24" s="2714"/>
      <c r="AA24" s="2714"/>
      <c r="AB24" s="2714"/>
      <c r="AC24" s="2714"/>
      <c r="AD24" s="2714"/>
      <c r="AE24" s="2714"/>
      <c r="AF24" s="2714"/>
      <c r="AG24" s="794"/>
      <c r="AH24" s="764"/>
      <c r="AI24" s="795"/>
      <c r="AJ24" s="2715" t="s">
        <v>1398</v>
      </c>
      <c r="AK24" s="2715"/>
      <c r="AL24" s="2715"/>
      <c r="AM24" s="2715"/>
      <c r="AN24" s="2715"/>
      <c r="AO24" s="2715"/>
      <c r="AP24" s="2715"/>
      <c r="AQ24" s="2715"/>
      <c r="AR24" s="2715"/>
      <c r="AS24" s="2715"/>
      <c r="AT24" s="2715"/>
      <c r="AU24" s="2715"/>
      <c r="AV24" s="2715"/>
      <c r="AW24" s="2715"/>
      <c r="AX24" s="2715"/>
      <c r="AY24" s="2715"/>
      <c r="AZ24" s="2715"/>
      <c r="BA24" s="2715"/>
      <c r="BB24" s="2715"/>
      <c r="BC24" s="2715"/>
      <c r="BD24" s="2715"/>
      <c r="BE24" s="2715"/>
      <c r="BF24" s="2715"/>
      <c r="BG24" s="2715"/>
      <c r="BH24" s="2715"/>
      <c r="BI24" s="2715"/>
      <c r="BJ24" s="2715"/>
      <c r="BK24" s="2715"/>
      <c r="BL24" s="2715"/>
      <c r="BM24" s="796"/>
      <c r="BN24" s="781"/>
      <c r="BO24" s="758"/>
      <c r="BQ24" s="777"/>
      <c r="BR24" s="785"/>
      <c r="BS24" s="785"/>
      <c r="BT24" s="786"/>
      <c r="BU24" s="786"/>
    </row>
    <row r="25" spans="2:92" ht="21" customHeight="1" x14ac:dyDescent="0.2">
      <c r="B25" s="776"/>
      <c r="C25" s="797"/>
      <c r="D25" s="2716" t="s">
        <v>1399</v>
      </c>
      <c r="E25" s="2716"/>
      <c r="F25" s="2716"/>
      <c r="G25" s="2716"/>
      <c r="H25" s="2716"/>
      <c r="I25" s="798" t="s">
        <v>1400</v>
      </c>
      <c r="J25" s="798"/>
      <c r="K25" s="798"/>
      <c r="L25" s="798"/>
      <c r="M25" s="798" t="s">
        <v>1401</v>
      </c>
      <c r="N25" s="798"/>
      <c r="O25" s="798"/>
      <c r="P25" s="798"/>
      <c r="Q25" s="11"/>
      <c r="R25" s="799"/>
      <c r="S25" s="799"/>
      <c r="T25" s="2716" t="s">
        <v>1402</v>
      </c>
      <c r="U25" s="2716"/>
      <c r="V25" s="2716"/>
      <c r="W25" s="2716"/>
      <c r="X25" s="2716"/>
      <c r="Y25" s="798" t="s">
        <v>1400</v>
      </c>
      <c r="Z25" s="798"/>
      <c r="AA25" s="798"/>
      <c r="AB25" s="798"/>
      <c r="AC25" s="798" t="s">
        <v>1401</v>
      </c>
      <c r="AD25" s="798"/>
      <c r="AE25" s="798"/>
      <c r="AF25" s="798"/>
      <c r="AG25" s="800"/>
      <c r="AH25" s="799"/>
      <c r="AI25" s="801"/>
      <c r="AJ25" s="2716" t="s">
        <v>1403</v>
      </c>
      <c r="AK25" s="2716"/>
      <c r="AL25" s="2716"/>
      <c r="AM25" s="2716"/>
      <c r="AN25" s="2716"/>
      <c r="AO25" s="798" t="s">
        <v>1400</v>
      </c>
      <c r="AP25" s="798"/>
      <c r="AQ25" s="798"/>
      <c r="AR25" s="798"/>
      <c r="AS25" s="798" t="s">
        <v>1401</v>
      </c>
      <c r="AT25" s="798"/>
      <c r="AU25" s="798"/>
      <c r="AV25" s="798"/>
      <c r="AW25" s="802"/>
      <c r="AX25" s="799"/>
      <c r="AY25" s="803"/>
      <c r="AZ25" s="2716" t="s">
        <v>1404</v>
      </c>
      <c r="BA25" s="2716"/>
      <c r="BB25" s="2716"/>
      <c r="BC25" s="2716"/>
      <c r="BD25" s="2716"/>
      <c r="BE25" s="798" t="s">
        <v>1400</v>
      </c>
      <c r="BF25" s="798"/>
      <c r="BG25" s="798"/>
      <c r="BH25" s="798"/>
      <c r="BI25" s="798" t="s">
        <v>1401</v>
      </c>
      <c r="BJ25" s="798"/>
      <c r="BK25" s="798"/>
      <c r="BL25" s="798"/>
      <c r="BM25" s="804"/>
      <c r="BN25" s="805"/>
      <c r="BO25" s="764"/>
      <c r="BQ25" s="777"/>
      <c r="BR25" s="785"/>
      <c r="BS25" s="785"/>
      <c r="BT25" s="786"/>
      <c r="BU25" s="786"/>
      <c r="BV25" s="802"/>
      <c r="BW25" s="802"/>
      <c r="BX25" s="802"/>
      <c r="BY25" s="802"/>
      <c r="CA25" s="802"/>
      <c r="CB25" s="802"/>
      <c r="CC25" s="802"/>
      <c r="CD25" s="802"/>
      <c r="CF25" s="802"/>
      <c r="CG25" s="802"/>
      <c r="CH25" s="802"/>
      <c r="CI25" s="802"/>
      <c r="CK25" s="802"/>
      <c r="CL25" s="802"/>
      <c r="CM25" s="802"/>
      <c r="CN25" s="802"/>
    </row>
    <row r="26" spans="2:92" ht="21" customHeight="1" x14ac:dyDescent="0.2">
      <c r="B26" s="776"/>
      <c r="C26" s="797"/>
      <c r="D26" s="2716" t="s">
        <v>1405</v>
      </c>
      <c r="E26" s="2716"/>
      <c r="F26" s="2716"/>
      <c r="G26" s="2716"/>
      <c r="H26" s="2716"/>
      <c r="I26" s="2718">
        <f>(ROUNDDOWN(M26/40,1))</f>
        <v>-1.2</v>
      </c>
      <c r="J26" s="2718"/>
      <c r="K26" s="2718"/>
      <c r="L26" s="2718"/>
      <c r="M26" s="2718">
        <f>((((ROUNDDOWN($BE$9/12,1))*40)))*-1</f>
        <v>-48</v>
      </c>
      <c r="N26" s="2718"/>
      <c r="O26" s="2718"/>
      <c r="P26" s="2718"/>
      <c r="Q26" s="11"/>
      <c r="R26" s="799"/>
      <c r="S26" s="799"/>
      <c r="T26" s="2716" t="s">
        <v>1405</v>
      </c>
      <c r="U26" s="2716"/>
      <c r="V26" s="2716"/>
      <c r="W26" s="2716"/>
      <c r="X26" s="2716"/>
      <c r="Y26" s="2718">
        <f>(ROUNDDOWN(AC26/40,1))</f>
        <v>-0.5</v>
      </c>
      <c r="Z26" s="2718"/>
      <c r="AA26" s="2718"/>
      <c r="AB26" s="2718"/>
      <c r="AC26" s="2718">
        <f>((((ROUNDDOWN($BE$9/30,1))*40)))*-1</f>
        <v>-20</v>
      </c>
      <c r="AD26" s="2718"/>
      <c r="AE26" s="2718"/>
      <c r="AF26" s="2718"/>
      <c r="AG26" s="800"/>
      <c r="AH26" s="799"/>
      <c r="AI26" s="801"/>
      <c r="AJ26" s="2716" t="s">
        <v>1405</v>
      </c>
      <c r="AK26" s="2716"/>
      <c r="AL26" s="2716"/>
      <c r="AM26" s="2716"/>
      <c r="AN26" s="2716"/>
      <c r="AO26" s="2718">
        <f>(ROUNDDOWN(AS26/40,1))</f>
        <v>-2</v>
      </c>
      <c r="AP26" s="2718"/>
      <c r="AQ26" s="2718"/>
      <c r="AR26" s="2718"/>
      <c r="AS26" s="2718">
        <f>((((ROUNDDOWN($BE$9/7.5,1))*40)))*-1</f>
        <v>-80</v>
      </c>
      <c r="AT26" s="2718"/>
      <c r="AU26" s="2718"/>
      <c r="AV26" s="2718"/>
      <c r="AW26" s="806"/>
      <c r="AX26" s="799"/>
      <c r="AY26" s="803"/>
      <c r="AZ26" s="2716" t="s">
        <v>1405</v>
      </c>
      <c r="BA26" s="2716"/>
      <c r="BB26" s="2716"/>
      <c r="BC26" s="2716"/>
      <c r="BD26" s="2716"/>
      <c r="BE26" s="2718">
        <f>(ROUNDDOWN(BI26/40,1))</f>
        <v>-0.7</v>
      </c>
      <c r="BF26" s="2718"/>
      <c r="BG26" s="2718"/>
      <c r="BH26" s="2718"/>
      <c r="BI26" s="2719">
        <f>((((ROUNDDOWN($BE$9/20,1))*40)))*-1</f>
        <v>-28</v>
      </c>
      <c r="BJ26" s="2720"/>
      <c r="BK26" s="2720"/>
      <c r="BL26" s="2721"/>
      <c r="BM26" s="804"/>
      <c r="BN26" s="805"/>
      <c r="BO26" s="764"/>
      <c r="BQ26" s="777"/>
      <c r="BR26" s="785"/>
      <c r="BS26" s="785"/>
      <c r="BT26" s="786"/>
      <c r="BU26" s="786"/>
      <c r="BV26" s="807"/>
      <c r="BW26" s="807"/>
      <c r="BX26" s="807"/>
      <c r="BY26" s="807"/>
      <c r="CA26" s="807"/>
      <c r="CB26" s="807"/>
      <c r="CC26" s="807"/>
      <c r="CD26" s="807"/>
      <c r="CF26" s="807"/>
      <c r="CG26" s="807"/>
      <c r="CH26" s="807"/>
      <c r="CI26" s="807"/>
      <c r="CK26" s="807"/>
      <c r="CL26" s="807"/>
      <c r="CM26" s="807"/>
      <c r="CN26" s="807"/>
    </row>
    <row r="27" spans="2:92" ht="21" customHeight="1" x14ac:dyDescent="0.2">
      <c r="B27" s="776"/>
      <c r="C27" s="797"/>
      <c r="D27" s="2722" t="s">
        <v>1406</v>
      </c>
      <c r="E27" s="2723"/>
      <c r="F27" s="2723"/>
      <c r="G27" s="2723"/>
      <c r="H27" s="2724"/>
      <c r="I27" s="2718">
        <f>(ROUNDDOWN(M27/40,1))</f>
        <v>-1.3</v>
      </c>
      <c r="J27" s="2718"/>
      <c r="K27" s="2718"/>
      <c r="L27" s="2718"/>
      <c r="M27" s="2719">
        <f>($AL$17-$AI$17)*-1</f>
        <v>-52</v>
      </c>
      <c r="N27" s="2720"/>
      <c r="O27" s="2720"/>
      <c r="P27" s="2721"/>
      <c r="Q27" s="11"/>
      <c r="R27" s="799"/>
      <c r="S27" s="799"/>
      <c r="T27" s="2722" t="s">
        <v>1406</v>
      </c>
      <c r="U27" s="2723"/>
      <c r="V27" s="2723"/>
      <c r="W27" s="2723"/>
      <c r="X27" s="2724"/>
      <c r="Y27" s="2718">
        <f>(ROUNDDOWN(AC27/40,1))</f>
        <v>-1.3</v>
      </c>
      <c r="Z27" s="2718"/>
      <c r="AA27" s="2718"/>
      <c r="AB27" s="2718"/>
      <c r="AC27" s="2719">
        <f>($AL$17-$AI$17)*-1</f>
        <v>-52</v>
      </c>
      <c r="AD27" s="2720"/>
      <c r="AE27" s="2720"/>
      <c r="AF27" s="2721"/>
      <c r="AG27" s="800"/>
      <c r="AH27" s="799"/>
      <c r="AI27" s="801"/>
      <c r="AJ27" s="2722" t="s">
        <v>1406</v>
      </c>
      <c r="AK27" s="2723"/>
      <c r="AL27" s="2723"/>
      <c r="AM27" s="2723"/>
      <c r="AN27" s="2724"/>
      <c r="AO27" s="2718">
        <f>(ROUNDDOWN(AS27/40,1))</f>
        <v>-1.3</v>
      </c>
      <c r="AP27" s="2718"/>
      <c r="AQ27" s="2718"/>
      <c r="AR27" s="2718"/>
      <c r="AS27" s="2719">
        <f>($AL$17-$AI$17)*-1</f>
        <v>-52</v>
      </c>
      <c r="AT27" s="2720"/>
      <c r="AU27" s="2720"/>
      <c r="AV27" s="2721"/>
      <c r="AW27" s="806"/>
      <c r="AX27" s="799"/>
      <c r="AY27" s="803"/>
      <c r="AZ27" s="2722" t="s">
        <v>1406</v>
      </c>
      <c r="BA27" s="2723"/>
      <c r="BB27" s="2723"/>
      <c r="BC27" s="2723"/>
      <c r="BD27" s="2724"/>
      <c r="BE27" s="2718">
        <f>(ROUNDDOWN(BI27/40,1))</f>
        <v>-1.3</v>
      </c>
      <c r="BF27" s="2718"/>
      <c r="BG27" s="2718"/>
      <c r="BH27" s="2718"/>
      <c r="BI27" s="2719">
        <f>($AL$17-$AI$17)*-1</f>
        <v>-52</v>
      </c>
      <c r="BJ27" s="2720"/>
      <c r="BK27" s="2720"/>
      <c r="BL27" s="2721"/>
      <c r="BM27" s="804"/>
      <c r="BN27" s="805"/>
      <c r="BO27" s="764"/>
      <c r="BQ27" s="777"/>
      <c r="BR27" s="785"/>
      <c r="BS27" s="785"/>
      <c r="BT27" s="786"/>
      <c r="BU27" s="786"/>
      <c r="BV27" s="807"/>
      <c r="BW27" s="807"/>
      <c r="BX27" s="807"/>
      <c r="BY27" s="807"/>
      <c r="CA27" s="807"/>
      <c r="CB27" s="807"/>
      <c r="CC27" s="807"/>
      <c r="CD27" s="807"/>
      <c r="CF27" s="807"/>
      <c r="CG27" s="807"/>
      <c r="CH27" s="807"/>
      <c r="CI27" s="807"/>
      <c r="CK27" s="807"/>
      <c r="CL27" s="807"/>
      <c r="CM27" s="807"/>
      <c r="CN27" s="807"/>
    </row>
    <row r="28" spans="2:92" ht="21" customHeight="1" thickBot="1" x14ac:dyDescent="0.25">
      <c r="B28" s="776"/>
      <c r="C28" s="797"/>
      <c r="D28" s="2725" t="s">
        <v>1407</v>
      </c>
      <c r="E28" s="2725"/>
      <c r="F28" s="2725"/>
      <c r="G28" s="2725"/>
      <c r="H28" s="2725"/>
      <c r="I28" s="2726">
        <f>(ROUNDDOWN(M28/40,1))</f>
        <v>2.6</v>
      </c>
      <c r="J28" s="2726"/>
      <c r="K28" s="2726"/>
      <c r="L28" s="2726"/>
      <c r="M28" s="2727">
        <f>$BB$73+(AZ17-AI17)</f>
        <v>106.65</v>
      </c>
      <c r="N28" s="2728"/>
      <c r="O28" s="2728"/>
      <c r="P28" s="2729"/>
      <c r="Q28" s="11"/>
      <c r="R28" s="799"/>
      <c r="S28" s="799"/>
      <c r="T28" s="2725" t="s">
        <v>1407</v>
      </c>
      <c r="U28" s="2725"/>
      <c r="V28" s="2725"/>
      <c r="W28" s="2725"/>
      <c r="X28" s="2725"/>
      <c r="Y28" s="2726">
        <f>(ROUNDDOWN(AC28/40,1))</f>
        <v>2.6</v>
      </c>
      <c r="Z28" s="2726"/>
      <c r="AA28" s="2726"/>
      <c r="AB28" s="2726"/>
      <c r="AC28" s="2727">
        <f>$BB$73+(AZ17-AI17)</f>
        <v>106.65</v>
      </c>
      <c r="AD28" s="2728"/>
      <c r="AE28" s="2728"/>
      <c r="AF28" s="2729"/>
      <c r="AG28" s="800"/>
      <c r="AH28" s="799"/>
      <c r="AI28" s="801"/>
      <c r="AJ28" s="2725" t="s">
        <v>1407</v>
      </c>
      <c r="AK28" s="2725"/>
      <c r="AL28" s="2725"/>
      <c r="AM28" s="2725"/>
      <c r="AN28" s="2725"/>
      <c r="AO28" s="2726">
        <f>(ROUNDDOWN(AS28/40,1))</f>
        <v>2.6</v>
      </c>
      <c r="AP28" s="2726"/>
      <c r="AQ28" s="2726"/>
      <c r="AR28" s="2726"/>
      <c r="AS28" s="2727">
        <f>$BB$73+(AZ17-AI17)</f>
        <v>106.65</v>
      </c>
      <c r="AT28" s="2728"/>
      <c r="AU28" s="2728"/>
      <c r="AV28" s="2729"/>
      <c r="AW28" s="806"/>
      <c r="AX28" s="799"/>
      <c r="AY28" s="803"/>
      <c r="AZ28" s="2725" t="s">
        <v>1407</v>
      </c>
      <c r="BA28" s="2725"/>
      <c r="BB28" s="2725"/>
      <c r="BC28" s="2725"/>
      <c r="BD28" s="2725"/>
      <c r="BE28" s="2730">
        <f>(ROUNDDOWN(BI28/40,1))</f>
        <v>2.6</v>
      </c>
      <c r="BF28" s="2730"/>
      <c r="BG28" s="2730"/>
      <c r="BH28" s="2730"/>
      <c r="BI28" s="2727">
        <f>$BB$73+(AZ17-AI17)</f>
        <v>106.65</v>
      </c>
      <c r="BJ28" s="2728"/>
      <c r="BK28" s="2728"/>
      <c r="BL28" s="2729"/>
      <c r="BM28" s="804"/>
      <c r="BN28" s="805"/>
      <c r="BO28" s="764"/>
      <c r="BV28" s="806"/>
      <c r="BW28" s="806"/>
      <c r="BX28" s="806"/>
      <c r="BY28" s="806"/>
      <c r="CA28" s="806"/>
      <c r="CB28" s="806"/>
      <c r="CC28" s="806"/>
      <c r="CD28" s="806"/>
      <c r="CF28" s="806"/>
      <c r="CG28" s="806"/>
      <c r="CH28" s="806"/>
      <c r="CI28" s="806"/>
      <c r="CK28" s="806"/>
      <c r="CL28" s="806"/>
      <c r="CM28" s="806"/>
      <c r="CN28" s="806"/>
    </row>
    <row r="29" spans="2:92" ht="30.75" customHeight="1" thickTop="1" x14ac:dyDescent="0.2">
      <c r="B29" s="776"/>
      <c r="C29" s="797"/>
      <c r="D29" s="2731" t="s">
        <v>1408</v>
      </c>
      <c r="E29" s="2732"/>
      <c r="F29" s="2732"/>
      <c r="G29" s="2732"/>
      <c r="H29" s="2732"/>
      <c r="I29" s="2734">
        <f>SUM(I26:L28)</f>
        <v>0.10000000000000009</v>
      </c>
      <c r="J29" s="2734"/>
      <c r="K29" s="2734"/>
      <c r="L29" s="2734"/>
      <c r="M29" s="2734">
        <f>SUM(M26:P28)</f>
        <v>6.6500000000000057</v>
      </c>
      <c r="N29" s="2734"/>
      <c r="O29" s="2734"/>
      <c r="P29" s="2734"/>
      <c r="Q29" s="799"/>
      <c r="R29" s="799"/>
      <c r="S29" s="799"/>
      <c r="T29" s="2731" t="s">
        <v>1408</v>
      </c>
      <c r="U29" s="2732"/>
      <c r="V29" s="2732"/>
      <c r="W29" s="2732"/>
      <c r="X29" s="2732"/>
      <c r="Y29" s="2734">
        <f>SUM(Y26:AB28)</f>
        <v>0.8</v>
      </c>
      <c r="Z29" s="2734"/>
      <c r="AA29" s="2734"/>
      <c r="AB29" s="2734"/>
      <c r="AC29" s="2734">
        <f>SUM(AC26:AF28)</f>
        <v>34.650000000000006</v>
      </c>
      <c r="AD29" s="2734"/>
      <c r="AE29" s="2734"/>
      <c r="AF29" s="2734"/>
      <c r="AG29" s="800"/>
      <c r="AH29" s="799"/>
      <c r="AI29" s="801"/>
      <c r="AJ29" s="2731" t="s">
        <v>1409</v>
      </c>
      <c r="AK29" s="2732"/>
      <c r="AL29" s="2732"/>
      <c r="AM29" s="2732"/>
      <c r="AN29" s="2732"/>
      <c r="AO29" s="2733">
        <f>SUM(AO26:AR28)</f>
        <v>-0.69999999999999973</v>
      </c>
      <c r="AP29" s="2733"/>
      <c r="AQ29" s="2733"/>
      <c r="AR29" s="2733"/>
      <c r="AS29" s="2734">
        <f>SUM(AS26:AV28)</f>
        <v>-25.349999999999994</v>
      </c>
      <c r="AT29" s="2734"/>
      <c r="AU29" s="2734"/>
      <c r="AV29" s="2734"/>
      <c r="AW29" s="806"/>
      <c r="AX29" s="799"/>
      <c r="AY29" s="803"/>
      <c r="AZ29" s="2731" t="s">
        <v>1409</v>
      </c>
      <c r="BA29" s="2732"/>
      <c r="BB29" s="2732"/>
      <c r="BC29" s="2732"/>
      <c r="BD29" s="2732"/>
      <c r="BE29" s="2733">
        <f>SUM(BE26:BH28)</f>
        <v>0.60000000000000009</v>
      </c>
      <c r="BF29" s="2733"/>
      <c r="BG29" s="2733"/>
      <c r="BH29" s="2733"/>
      <c r="BI29" s="2734">
        <f>SUM(BI26:BL28)</f>
        <v>26.650000000000006</v>
      </c>
      <c r="BJ29" s="2734"/>
      <c r="BK29" s="2734"/>
      <c r="BL29" s="2734"/>
      <c r="BM29" s="804"/>
      <c r="BN29" s="805"/>
      <c r="BO29" s="764"/>
      <c r="BQ29" s="777"/>
      <c r="BR29" s="785"/>
      <c r="BS29" s="785"/>
      <c r="BT29" s="786"/>
      <c r="BU29" s="786"/>
      <c r="BV29" s="808"/>
      <c r="BW29" s="808"/>
      <c r="BX29" s="808"/>
      <c r="BY29" s="808"/>
      <c r="CA29" s="808"/>
      <c r="CB29" s="808"/>
      <c r="CC29" s="808"/>
      <c r="CD29" s="808"/>
      <c r="CF29" s="808"/>
      <c r="CG29" s="808"/>
      <c r="CH29" s="808"/>
      <c r="CI29" s="808"/>
      <c r="CK29" s="808"/>
      <c r="CL29" s="808"/>
      <c r="CM29" s="808"/>
      <c r="CN29" s="808"/>
    </row>
    <row r="30" spans="2:92" ht="20.25" customHeight="1" x14ac:dyDescent="0.2">
      <c r="B30" s="776"/>
      <c r="C30" s="797"/>
      <c r="D30" s="809"/>
      <c r="E30" s="809"/>
      <c r="F30" s="809"/>
      <c r="G30" s="809"/>
      <c r="H30" s="809"/>
      <c r="I30" s="810"/>
      <c r="J30" s="810"/>
      <c r="K30" s="810"/>
      <c r="L30" s="810"/>
      <c r="M30" s="810"/>
      <c r="N30" s="810"/>
      <c r="O30" s="810"/>
      <c r="P30" s="810"/>
      <c r="Q30" s="728"/>
      <c r="R30" s="728"/>
      <c r="S30" s="728"/>
      <c r="T30" s="809"/>
      <c r="U30" s="809"/>
      <c r="V30" s="809"/>
      <c r="W30" s="809"/>
      <c r="X30" s="809"/>
      <c r="Y30" s="810"/>
      <c r="Z30" s="810"/>
      <c r="AA30" s="810"/>
      <c r="AB30" s="810"/>
      <c r="AC30" s="810"/>
      <c r="AD30" s="810"/>
      <c r="AE30" s="810"/>
      <c r="AF30" s="810"/>
      <c r="AG30" s="811"/>
      <c r="AH30" s="728"/>
      <c r="AI30" s="812"/>
      <c r="AJ30" s="809"/>
      <c r="AK30" s="809"/>
      <c r="AL30" s="809"/>
      <c r="AM30" s="809"/>
      <c r="AN30" s="809"/>
      <c r="AO30" s="810"/>
      <c r="AP30" s="810"/>
      <c r="AQ30" s="810"/>
      <c r="AR30" s="810"/>
      <c r="AS30" s="810"/>
      <c r="AT30" s="810"/>
      <c r="AU30" s="810"/>
      <c r="AV30" s="810"/>
      <c r="AW30" s="763"/>
      <c r="AX30" s="728"/>
      <c r="AY30" s="744"/>
      <c r="AZ30" s="809"/>
      <c r="BA30" s="809"/>
      <c r="BB30" s="809"/>
      <c r="BC30" s="809"/>
      <c r="BD30" s="809"/>
      <c r="BE30" s="810"/>
      <c r="BF30" s="810"/>
      <c r="BG30" s="810"/>
      <c r="BH30" s="810"/>
      <c r="BI30" s="810"/>
      <c r="BJ30" s="810"/>
      <c r="BK30" s="810"/>
      <c r="BL30" s="810"/>
      <c r="BM30" s="804"/>
      <c r="BN30" s="805"/>
      <c r="BO30" s="764"/>
      <c r="BQ30" s="777"/>
      <c r="BR30" s="785"/>
      <c r="BS30" s="785"/>
      <c r="BT30" s="786"/>
      <c r="BU30" s="786"/>
      <c r="BX30" s="764"/>
    </row>
    <row r="31" spans="2:92" ht="20.25" customHeight="1" x14ac:dyDescent="0.2">
      <c r="B31" s="776"/>
      <c r="C31" s="797"/>
      <c r="D31" s="809"/>
      <c r="E31" s="809"/>
      <c r="F31" s="809"/>
      <c r="G31" s="809"/>
      <c r="H31" s="809"/>
      <c r="I31" s="810"/>
      <c r="J31" s="810"/>
      <c r="K31" s="2735" t="s">
        <v>1410</v>
      </c>
      <c r="L31" s="2736"/>
      <c r="M31" s="2736"/>
      <c r="N31" s="2738" t="str">
        <f>IF(OR($BE$9&gt;0,),IF(AND(OR($D$5="○",$D$6="○"),$I$29&gt;=0),"可",IF(AND(OR($D$5="○",$D$6="○"),$I$29&lt;0),"不可","")),"")</f>
        <v>可</v>
      </c>
      <c r="O31" s="2739"/>
      <c r="P31" s="2740"/>
      <c r="Q31" s="728"/>
      <c r="R31" s="728"/>
      <c r="S31" s="728"/>
      <c r="T31" s="809"/>
      <c r="U31" s="809"/>
      <c r="V31" s="809"/>
      <c r="W31" s="809"/>
      <c r="X31" s="809"/>
      <c r="Y31" s="810"/>
      <c r="Z31" s="810"/>
      <c r="AA31" s="2735" t="s">
        <v>1411</v>
      </c>
      <c r="AB31" s="2736"/>
      <c r="AC31" s="2737"/>
      <c r="AD31" s="2738" t="str">
        <f>IF(OR($BE$9&gt;0,),IF(AND(OR($D$5="○",$D$6="○"),$Y$29&gt;=0),"可",IF(AND(OR($D$5="○",$D$6="○"),$Y$29&lt;0),"不可","")),"")</f>
        <v>可</v>
      </c>
      <c r="AE31" s="2739"/>
      <c r="AF31" s="2740"/>
      <c r="AG31" s="811"/>
      <c r="AH31" s="728"/>
      <c r="AI31" s="812"/>
      <c r="AJ31" s="809"/>
      <c r="AK31" s="809"/>
      <c r="AL31" s="809"/>
      <c r="AM31" s="809"/>
      <c r="AN31" s="809"/>
      <c r="AO31" s="810"/>
      <c r="AP31" s="810"/>
      <c r="AQ31" s="2735" t="s">
        <v>1412</v>
      </c>
      <c r="AR31" s="2736"/>
      <c r="AS31" s="2737"/>
      <c r="AT31" s="2738" t="str">
        <f>IF(OR($BE$9&gt;0,),IF(AND(OR($D$7="○"),$AO$29&gt;=0),"可",IF(AND(OR($D$7="○"),$AO$29&lt;0),"不可","")),"")</f>
        <v/>
      </c>
      <c r="AU31" s="2739"/>
      <c r="AV31" s="2740"/>
      <c r="AW31" s="763"/>
      <c r="AX31" s="728"/>
      <c r="AY31" s="744"/>
      <c r="AZ31" s="809"/>
      <c r="BA31" s="809"/>
      <c r="BB31" s="809"/>
      <c r="BC31" s="809"/>
      <c r="BD31" s="809"/>
      <c r="BE31" s="810"/>
      <c r="BF31" s="810"/>
      <c r="BG31" s="2735" t="s">
        <v>1413</v>
      </c>
      <c r="BH31" s="2736"/>
      <c r="BI31" s="2737"/>
      <c r="BJ31" s="2738" t="str">
        <f>IF(OR($BE$9&gt;0,),IF(AND(OR($D$7="○"),$BE$29&gt;=0),"可",IF(AND(OR($D$7="○"),$BE$29&lt;0),"不可","")),"")</f>
        <v/>
      </c>
      <c r="BK31" s="2739"/>
      <c r="BL31" s="2740"/>
      <c r="BM31" s="804"/>
      <c r="BN31" s="805"/>
      <c r="BO31" s="764"/>
      <c r="BQ31" s="777"/>
      <c r="BR31" s="785"/>
      <c r="BS31" s="785"/>
      <c r="BT31" s="786"/>
      <c r="BU31" s="786"/>
      <c r="BX31" s="764"/>
    </row>
    <row r="32" spans="2:92" ht="20.25" customHeight="1" x14ac:dyDescent="0.2">
      <c r="B32" s="776"/>
      <c r="C32" s="813"/>
      <c r="D32" s="814"/>
      <c r="E32" s="814"/>
      <c r="F32" s="814"/>
      <c r="G32" s="814"/>
      <c r="H32" s="814"/>
      <c r="I32" s="815"/>
      <c r="J32" s="815"/>
      <c r="K32" s="815"/>
      <c r="L32" s="815"/>
      <c r="M32" s="815"/>
      <c r="N32" s="815"/>
      <c r="O32" s="815"/>
      <c r="P32" s="815"/>
      <c r="Q32" s="816"/>
      <c r="R32" s="816"/>
      <c r="S32" s="816"/>
      <c r="T32" s="814"/>
      <c r="U32" s="814"/>
      <c r="V32" s="814"/>
      <c r="W32" s="814"/>
      <c r="X32" s="814"/>
      <c r="Y32" s="815"/>
      <c r="Z32" s="815"/>
      <c r="AA32" s="815"/>
      <c r="AB32" s="815"/>
      <c r="AC32" s="815"/>
      <c r="AD32" s="815"/>
      <c r="AE32" s="815"/>
      <c r="AF32" s="815"/>
      <c r="AG32" s="817"/>
      <c r="AH32" s="728"/>
      <c r="AI32" s="818"/>
      <c r="AJ32" s="814"/>
      <c r="AK32" s="814"/>
      <c r="AL32" s="814"/>
      <c r="AM32" s="814"/>
      <c r="AN32" s="814"/>
      <c r="AO32" s="815"/>
      <c r="AP32" s="815"/>
      <c r="AQ32" s="815"/>
      <c r="AR32" s="815"/>
      <c r="AS32" s="815"/>
      <c r="AT32" s="815"/>
      <c r="AU32" s="815"/>
      <c r="AV32" s="815"/>
      <c r="AW32" s="819"/>
      <c r="AX32" s="816"/>
      <c r="AY32" s="820"/>
      <c r="AZ32" s="814"/>
      <c r="BA32" s="814"/>
      <c r="BB32" s="814"/>
      <c r="BC32" s="814"/>
      <c r="BD32" s="814"/>
      <c r="BE32" s="815"/>
      <c r="BF32" s="815"/>
      <c r="BG32" s="815"/>
      <c r="BH32" s="815"/>
      <c r="BI32" s="815"/>
      <c r="BJ32" s="815"/>
      <c r="BK32" s="815"/>
      <c r="BL32" s="815"/>
      <c r="BM32" s="821"/>
      <c r="BN32" s="805"/>
      <c r="BO32" s="764"/>
      <c r="BQ32" s="777"/>
      <c r="BR32" s="785"/>
      <c r="BS32" s="785"/>
      <c r="BT32" s="786"/>
      <c r="BU32" s="786"/>
      <c r="BX32" s="764"/>
    </row>
    <row r="33" spans="2:96" ht="20.25" customHeight="1" thickBot="1" x14ac:dyDescent="0.25">
      <c r="B33" s="822"/>
      <c r="C33" s="823"/>
      <c r="D33" s="824"/>
      <c r="E33" s="824"/>
      <c r="F33" s="824"/>
      <c r="G33" s="824"/>
      <c r="H33" s="824"/>
      <c r="I33" s="825"/>
      <c r="J33" s="825"/>
      <c r="K33" s="825"/>
      <c r="L33" s="825"/>
      <c r="M33" s="825"/>
      <c r="N33" s="825"/>
      <c r="O33" s="825"/>
      <c r="P33" s="825"/>
      <c r="Q33" s="826"/>
      <c r="R33" s="826"/>
      <c r="S33" s="826"/>
      <c r="T33" s="824"/>
      <c r="U33" s="824"/>
      <c r="V33" s="824"/>
      <c r="W33" s="824"/>
      <c r="X33" s="824"/>
      <c r="Y33" s="825"/>
      <c r="Z33" s="825"/>
      <c r="AA33" s="825"/>
      <c r="AB33" s="825"/>
      <c r="AC33" s="825"/>
      <c r="AD33" s="825"/>
      <c r="AE33" s="825"/>
      <c r="AF33" s="825"/>
      <c r="AG33" s="826"/>
      <c r="AH33" s="826"/>
      <c r="AI33" s="826"/>
      <c r="AJ33" s="824"/>
      <c r="AK33" s="824"/>
      <c r="AL33" s="824"/>
      <c r="AM33" s="824"/>
      <c r="AN33" s="824"/>
      <c r="AO33" s="825"/>
      <c r="AP33" s="825"/>
      <c r="AQ33" s="825"/>
      <c r="AR33" s="825"/>
      <c r="AS33" s="825"/>
      <c r="AT33" s="825"/>
      <c r="AU33" s="825"/>
      <c r="AV33" s="825"/>
      <c r="AW33" s="827"/>
      <c r="AX33" s="826"/>
      <c r="AY33" s="828"/>
      <c r="AZ33" s="824"/>
      <c r="BA33" s="824"/>
      <c r="BB33" s="824"/>
      <c r="BC33" s="824"/>
      <c r="BD33" s="824"/>
      <c r="BE33" s="825"/>
      <c r="BF33" s="825"/>
      <c r="BG33" s="825"/>
      <c r="BH33" s="825"/>
      <c r="BI33" s="825"/>
      <c r="BJ33" s="825"/>
      <c r="BK33" s="825"/>
      <c r="BL33" s="825"/>
      <c r="BM33" s="829"/>
      <c r="BN33" s="830"/>
      <c r="BO33" s="758"/>
      <c r="BQ33" s="777"/>
      <c r="BR33" s="785"/>
      <c r="BS33" s="785"/>
      <c r="BT33" s="786"/>
      <c r="BU33" s="786"/>
      <c r="BX33" s="764"/>
    </row>
    <row r="34" spans="2:96" ht="21" customHeight="1" thickBot="1" x14ac:dyDescent="0.25">
      <c r="B34" s="733" t="s">
        <v>1414</v>
      </c>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789"/>
      <c r="AY34" s="789"/>
      <c r="AZ34" s="789"/>
      <c r="BA34" s="778"/>
      <c r="BB34" s="789"/>
      <c r="BC34" s="778"/>
      <c r="BD34" s="778"/>
      <c r="BE34" s="789"/>
      <c r="BF34" s="778"/>
      <c r="BG34" s="789"/>
      <c r="BH34" s="789"/>
      <c r="BI34" s="789"/>
      <c r="BJ34" s="789"/>
      <c r="BK34" s="789"/>
      <c r="BL34" s="789"/>
      <c r="BM34" s="789"/>
      <c r="BN34" s="789"/>
      <c r="BO34" s="758"/>
      <c r="BQ34" s="777"/>
      <c r="BR34" s="785"/>
      <c r="BS34" s="785"/>
      <c r="BT34" s="786"/>
      <c r="BU34" s="786"/>
    </row>
    <row r="35" spans="2:96" ht="32.25" customHeight="1" thickBot="1" x14ac:dyDescent="0.25">
      <c r="B35" s="2741"/>
      <c r="C35" s="831"/>
      <c r="D35" s="2743" t="s">
        <v>61</v>
      </c>
      <c r="E35" s="2743"/>
      <c r="F35" s="2743"/>
      <c r="G35" s="2743"/>
      <c r="H35" s="2743"/>
      <c r="I35" s="2744"/>
      <c r="J35" s="2746" t="s">
        <v>1415</v>
      </c>
      <c r="K35" s="2747"/>
      <c r="L35" s="2747"/>
      <c r="M35" s="2747"/>
      <c r="N35" s="2747"/>
      <c r="O35" s="2748"/>
      <c r="P35" s="2752" t="s">
        <v>62</v>
      </c>
      <c r="Q35" s="2743"/>
      <c r="R35" s="2743"/>
      <c r="S35" s="2743"/>
      <c r="T35" s="2743"/>
      <c r="U35" s="2743"/>
      <c r="V35" s="2753"/>
      <c r="W35" s="2757" t="s">
        <v>1416</v>
      </c>
      <c r="X35" s="2572"/>
      <c r="Y35" s="2572"/>
      <c r="Z35" s="2572"/>
      <c r="AA35" s="2572"/>
      <c r="AB35" s="2572"/>
      <c r="AC35" s="2758"/>
      <c r="AD35" s="2757" t="s">
        <v>1417</v>
      </c>
      <c r="AE35" s="2572"/>
      <c r="AF35" s="2572"/>
      <c r="AG35" s="2572"/>
      <c r="AH35" s="2572"/>
      <c r="AI35" s="2572"/>
      <c r="AJ35" s="2758"/>
      <c r="AK35" s="2757" t="s">
        <v>1418</v>
      </c>
      <c r="AL35" s="2572"/>
      <c r="AM35" s="2572"/>
      <c r="AN35" s="2572"/>
      <c r="AO35" s="2572"/>
      <c r="AP35" s="2572"/>
      <c r="AQ35" s="2758"/>
      <c r="AR35" s="2741" t="s">
        <v>1419</v>
      </c>
      <c r="AS35" s="2743"/>
      <c r="AT35" s="2743"/>
      <c r="AU35" s="2743"/>
      <c r="AV35" s="2743"/>
      <c r="AW35" s="2743"/>
      <c r="AX35" s="2753"/>
      <c r="AY35" s="2747" t="s">
        <v>1420</v>
      </c>
      <c r="AZ35" s="2747"/>
      <c r="BA35" s="2748"/>
      <c r="BB35" s="2746" t="s">
        <v>1421</v>
      </c>
      <c r="BC35" s="2747"/>
      <c r="BD35" s="2748"/>
      <c r="BE35" s="2746" t="s">
        <v>1422</v>
      </c>
      <c r="BF35" s="2747"/>
      <c r="BG35" s="2747"/>
      <c r="BH35" s="2746" t="s">
        <v>1423</v>
      </c>
      <c r="BI35" s="2747"/>
      <c r="BJ35" s="2747"/>
      <c r="BK35" s="2752" t="s">
        <v>1424</v>
      </c>
      <c r="BL35" s="2743"/>
      <c r="BM35" s="2743"/>
      <c r="BN35" s="2753"/>
      <c r="BQ35" s="777"/>
      <c r="BR35" s="785"/>
      <c r="BS35" s="785"/>
      <c r="BT35" s="786"/>
      <c r="BU35" s="786"/>
    </row>
    <row r="36" spans="2:96" ht="32.25" customHeight="1" thickBot="1" x14ac:dyDescent="0.25">
      <c r="B36" s="2742"/>
      <c r="C36" s="832"/>
      <c r="D36" s="2642"/>
      <c r="E36" s="2642"/>
      <c r="F36" s="2642"/>
      <c r="G36" s="2642"/>
      <c r="H36" s="2642"/>
      <c r="I36" s="2745"/>
      <c r="J36" s="2749"/>
      <c r="K36" s="2750"/>
      <c r="L36" s="2750"/>
      <c r="M36" s="2750"/>
      <c r="N36" s="2750"/>
      <c r="O36" s="2751"/>
      <c r="P36" s="2754"/>
      <c r="Q36" s="2755"/>
      <c r="R36" s="2755"/>
      <c r="S36" s="2755"/>
      <c r="T36" s="2755"/>
      <c r="U36" s="2755"/>
      <c r="V36" s="2756"/>
      <c r="W36" s="833" t="s">
        <v>1425</v>
      </c>
      <c r="X36" s="834" t="s">
        <v>1426</v>
      </c>
      <c r="Y36" s="834" t="s">
        <v>1427</v>
      </c>
      <c r="Z36" s="834" t="s">
        <v>1428</v>
      </c>
      <c r="AA36" s="834" t="s">
        <v>1429</v>
      </c>
      <c r="AB36" s="834" t="s">
        <v>1430</v>
      </c>
      <c r="AC36" s="835" t="s">
        <v>1431</v>
      </c>
      <c r="AD36" s="833" t="s">
        <v>1425</v>
      </c>
      <c r="AE36" s="834" t="s">
        <v>1426</v>
      </c>
      <c r="AF36" s="834" t="s">
        <v>1427</v>
      </c>
      <c r="AG36" s="834" t="s">
        <v>1428</v>
      </c>
      <c r="AH36" s="834" t="s">
        <v>1429</v>
      </c>
      <c r="AI36" s="834" t="s">
        <v>1430</v>
      </c>
      <c r="AJ36" s="835" t="s">
        <v>1431</v>
      </c>
      <c r="AK36" s="833" t="s">
        <v>1425</v>
      </c>
      <c r="AL36" s="834" t="s">
        <v>1426</v>
      </c>
      <c r="AM36" s="834" t="s">
        <v>1427</v>
      </c>
      <c r="AN36" s="834" t="s">
        <v>1428</v>
      </c>
      <c r="AO36" s="834" t="s">
        <v>1429</v>
      </c>
      <c r="AP36" s="834" t="s">
        <v>1430</v>
      </c>
      <c r="AQ36" s="835" t="s">
        <v>1431</v>
      </c>
      <c r="AR36" s="836" t="s">
        <v>1425</v>
      </c>
      <c r="AS36" s="837" t="s">
        <v>1426</v>
      </c>
      <c r="AT36" s="837" t="s">
        <v>1427</v>
      </c>
      <c r="AU36" s="837" t="s">
        <v>1428</v>
      </c>
      <c r="AV36" s="837" t="s">
        <v>1429</v>
      </c>
      <c r="AW36" s="837" t="s">
        <v>1430</v>
      </c>
      <c r="AX36" s="838" t="s">
        <v>1431</v>
      </c>
      <c r="AY36" s="2750"/>
      <c r="AZ36" s="2750"/>
      <c r="BA36" s="2751"/>
      <c r="BB36" s="2749"/>
      <c r="BC36" s="2750"/>
      <c r="BD36" s="2751"/>
      <c r="BE36" s="2749"/>
      <c r="BF36" s="2750"/>
      <c r="BG36" s="2750"/>
      <c r="BH36" s="2749"/>
      <c r="BI36" s="2750"/>
      <c r="BJ36" s="2750"/>
      <c r="BK36" s="2759"/>
      <c r="BL36" s="2642"/>
      <c r="BM36" s="2642"/>
      <c r="BN36" s="2760"/>
      <c r="BQ36" s="777"/>
      <c r="BR36" s="785"/>
      <c r="BS36" s="785"/>
      <c r="BT36" s="786"/>
      <c r="BU36" s="786"/>
    </row>
    <row r="37" spans="2:96" ht="21" customHeight="1" thickBot="1" x14ac:dyDescent="0.25">
      <c r="B37" s="2761" t="s">
        <v>1432</v>
      </c>
      <c r="C37" s="839"/>
      <c r="D37" s="2764" t="s">
        <v>1442</v>
      </c>
      <c r="E37" s="2764"/>
      <c r="F37" s="2764"/>
      <c r="G37" s="2764"/>
      <c r="H37" s="2764"/>
      <c r="I37" s="2765"/>
      <c r="J37" s="2766"/>
      <c r="K37" s="2764"/>
      <c r="L37" s="2765"/>
      <c r="M37" s="2766"/>
      <c r="N37" s="2764"/>
      <c r="O37" s="2765"/>
      <c r="P37" s="2767"/>
      <c r="Q37" s="2768"/>
      <c r="R37" s="2768"/>
      <c r="S37" s="2768"/>
      <c r="T37" s="2768"/>
      <c r="U37" s="2768"/>
      <c r="V37" s="2769"/>
      <c r="W37" s="840">
        <v>4</v>
      </c>
      <c r="X37" s="841">
        <v>4</v>
      </c>
      <c r="Y37" s="841">
        <v>4</v>
      </c>
      <c r="Z37" s="841">
        <v>4</v>
      </c>
      <c r="AA37" s="841">
        <v>4</v>
      </c>
      <c r="AB37" s="841"/>
      <c r="AC37" s="842"/>
      <c r="AD37" s="840">
        <v>4</v>
      </c>
      <c r="AE37" s="841">
        <v>4</v>
      </c>
      <c r="AF37" s="841">
        <v>4</v>
      </c>
      <c r="AG37" s="841">
        <v>4</v>
      </c>
      <c r="AH37" s="841">
        <v>4</v>
      </c>
      <c r="AI37" s="841"/>
      <c r="AJ37" s="842"/>
      <c r="AK37" s="840">
        <v>4</v>
      </c>
      <c r="AL37" s="841">
        <v>4</v>
      </c>
      <c r="AM37" s="841">
        <v>4</v>
      </c>
      <c r="AN37" s="841">
        <v>4</v>
      </c>
      <c r="AO37" s="841">
        <v>4</v>
      </c>
      <c r="AP37" s="841"/>
      <c r="AQ37" s="842"/>
      <c r="AR37" s="840">
        <v>4</v>
      </c>
      <c r="AS37" s="841">
        <v>4</v>
      </c>
      <c r="AT37" s="841">
        <v>4</v>
      </c>
      <c r="AU37" s="841">
        <v>4</v>
      </c>
      <c r="AV37" s="841">
        <v>4</v>
      </c>
      <c r="AW37" s="841"/>
      <c r="AX37" s="842"/>
      <c r="AY37" s="2770">
        <f t="shared" ref="AY37:AY56" si="4">SUM(W37:AX37)</f>
        <v>80</v>
      </c>
      <c r="AZ37" s="2770"/>
      <c r="BA37" s="2771"/>
      <c r="BB37" s="2772">
        <f t="shared" ref="BB37:BB57" si="5">AY37/4</f>
        <v>20</v>
      </c>
      <c r="BC37" s="2773"/>
      <c r="BD37" s="2774"/>
      <c r="BE37" s="2775"/>
      <c r="BF37" s="2776"/>
      <c r="BG37" s="2776"/>
      <c r="BH37" s="2775"/>
      <c r="BI37" s="2776"/>
      <c r="BJ37" s="2776"/>
      <c r="BK37" s="2777"/>
      <c r="BL37" s="2778"/>
      <c r="BM37" s="2778"/>
      <c r="BN37" s="2779"/>
      <c r="BQ37" s="777"/>
      <c r="BR37" s="785"/>
      <c r="BS37" s="785"/>
      <c r="BT37" s="786"/>
      <c r="BU37" s="786"/>
    </row>
    <row r="38" spans="2:96" ht="21" customHeight="1" x14ac:dyDescent="0.2">
      <c r="B38" s="2762"/>
      <c r="C38" s="2780" t="s">
        <v>1433</v>
      </c>
      <c r="D38" s="2782" t="s">
        <v>1443</v>
      </c>
      <c r="E38" s="2782"/>
      <c r="F38" s="2782"/>
      <c r="G38" s="2782"/>
      <c r="H38" s="2782"/>
      <c r="I38" s="2783"/>
      <c r="J38" s="2784"/>
      <c r="K38" s="2782"/>
      <c r="L38" s="2783"/>
      <c r="M38" s="2784"/>
      <c r="N38" s="2782"/>
      <c r="O38" s="2783"/>
      <c r="P38" s="2785"/>
      <c r="Q38" s="2786"/>
      <c r="R38" s="2786"/>
      <c r="S38" s="2786"/>
      <c r="T38" s="2786"/>
      <c r="U38" s="2786"/>
      <c r="V38" s="2787"/>
      <c r="W38" s="843">
        <v>8</v>
      </c>
      <c r="X38" s="844">
        <v>8</v>
      </c>
      <c r="Y38" s="844">
        <v>8</v>
      </c>
      <c r="Z38" s="844">
        <v>8</v>
      </c>
      <c r="AA38" s="844">
        <v>8</v>
      </c>
      <c r="AB38" s="844"/>
      <c r="AC38" s="845"/>
      <c r="AD38" s="843">
        <v>8</v>
      </c>
      <c r="AE38" s="844">
        <v>8</v>
      </c>
      <c r="AF38" s="844">
        <v>8</v>
      </c>
      <c r="AG38" s="844">
        <v>8</v>
      </c>
      <c r="AH38" s="844">
        <v>8</v>
      </c>
      <c r="AI38" s="844"/>
      <c r="AJ38" s="845"/>
      <c r="AK38" s="843">
        <v>8</v>
      </c>
      <c r="AL38" s="844">
        <v>8</v>
      </c>
      <c r="AM38" s="844">
        <v>8</v>
      </c>
      <c r="AN38" s="844">
        <v>8</v>
      </c>
      <c r="AO38" s="844">
        <v>8</v>
      </c>
      <c r="AP38" s="844"/>
      <c r="AQ38" s="845"/>
      <c r="AR38" s="843">
        <v>8</v>
      </c>
      <c r="AS38" s="844">
        <v>8</v>
      </c>
      <c r="AT38" s="844">
        <v>8</v>
      </c>
      <c r="AU38" s="844">
        <v>8</v>
      </c>
      <c r="AV38" s="844">
        <v>8</v>
      </c>
      <c r="AW38" s="844"/>
      <c r="AX38" s="845"/>
      <c r="AY38" s="2788">
        <f t="shared" si="4"/>
        <v>160</v>
      </c>
      <c r="AZ38" s="2788"/>
      <c r="BA38" s="2789"/>
      <c r="BB38" s="2790">
        <f t="shared" si="5"/>
        <v>40</v>
      </c>
      <c r="BC38" s="2791"/>
      <c r="BD38" s="2792"/>
      <c r="BE38" s="2793"/>
      <c r="BF38" s="2794"/>
      <c r="BG38" s="2795"/>
      <c r="BH38" s="2793"/>
      <c r="BI38" s="2794"/>
      <c r="BJ38" s="2795"/>
      <c r="BK38" s="2796"/>
      <c r="BL38" s="2797"/>
      <c r="BM38" s="2797"/>
      <c r="BN38" s="2798"/>
      <c r="BO38" s="846"/>
    </row>
    <row r="39" spans="2:96" ht="21" customHeight="1" x14ac:dyDescent="0.2">
      <c r="B39" s="2762"/>
      <c r="C39" s="2781"/>
      <c r="D39" s="2799" t="s">
        <v>1443</v>
      </c>
      <c r="E39" s="2799"/>
      <c r="F39" s="2799"/>
      <c r="G39" s="2799"/>
      <c r="H39" s="2799"/>
      <c r="I39" s="2800"/>
      <c r="J39" s="2801"/>
      <c r="K39" s="2799"/>
      <c r="L39" s="2800"/>
      <c r="M39" s="2801"/>
      <c r="N39" s="2799"/>
      <c r="O39" s="2800"/>
      <c r="P39" s="2802"/>
      <c r="Q39" s="2803"/>
      <c r="R39" s="2803"/>
      <c r="S39" s="2803"/>
      <c r="T39" s="2803"/>
      <c r="U39" s="2803"/>
      <c r="V39" s="2804"/>
      <c r="W39" s="847"/>
      <c r="X39" s="848"/>
      <c r="Y39" s="848"/>
      <c r="Z39" s="848"/>
      <c r="AA39" s="848"/>
      <c r="AB39" s="848"/>
      <c r="AC39" s="849"/>
      <c r="AD39" s="847"/>
      <c r="AE39" s="848"/>
      <c r="AF39" s="848"/>
      <c r="AG39" s="848"/>
      <c r="AH39" s="848"/>
      <c r="AI39" s="848"/>
      <c r="AJ39" s="849"/>
      <c r="AK39" s="847"/>
      <c r="AL39" s="848"/>
      <c r="AM39" s="848"/>
      <c r="AN39" s="848"/>
      <c r="AO39" s="848"/>
      <c r="AP39" s="848"/>
      <c r="AQ39" s="849"/>
      <c r="AR39" s="847"/>
      <c r="AS39" s="848"/>
      <c r="AT39" s="848"/>
      <c r="AU39" s="848"/>
      <c r="AV39" s="848"/>
      <c r="AW39" s="848"/>
      <c r="AX39" s="849"/>
      <c r="AY39" s="2805">
        <f t="shared" si="4"/>
        <v>0</v>
      </c>
      <c r="AZ39" s="2805"/>
      <c r="BA39" s="2806"/>
      <c r="BB39" s="2807">
        <f t="shared" si="5"/>
        <v>0</v>
      </c>
      <c r="BC39" s="2808"/>
      <c r="BD39" s="2809"/>
      <c r="BE39" s="2810"/>
      <c r="BF39" s="2811"/>
      <c r="BG39" s="2812"/>
      <c r="BH39" s="2810"/>
      <c r="BI39" s="2811"/>
      <c r="BJ39" s="2812"/>
      <c r="BK39" s="2647"/>
      <c r="BL39" s="2648"/>
      <c r="BM39" s="2648"/>
      <c r="BN39" s="2813"/>
      <c r="BO39" s="846"/>
    </row>
    <row r="40" spans="2:96" ht="21" customHeight="1" x14ac:dyDescent="0.2">
      <c r="B40" s="2762"/>
      <c r="C40" s="2781"/>
      <c r="D40" s="2799"/>
      <c r="E40" s="2799"/>
      <c r="F40" s="2799"/>
      <c r="G40" s="2799"/>
      <c r="H40" s="2799"/>
      <c r="I40" s="2800"/>
      <c r="J40" s="2801"/>
      <c r="K40" s="2799"/>
      <c r="L40" s="2800"/>
      <c r="M40" s="2801"/>
      <c r="N40" s="2799"/>
      <c r="O40" s="2800"/>
      <c r="P40" s="2802"/>
      <c r="Q40" s="2803"/>
      <c r="R40" s="2803"/>
      <c r="S40" s="2803"/>
      <c r="T40" s="2803"/>
      <c r="U40" s="2803"/>
      <c r="V40" s="2804"/>
      <c r="W40" s="847"/>
      <c r="X40" s="848"/>
      <c r="Y40" s="848"/>
      <c r="Z40" s="848"/>
      <c r="AA40" s="848"/>
      <c r="AB40" s="848"/>
      <c r="AC40" s="849"/>
      <c r="AD40" s="847"/>
      <c r="AE40" s="848"/>
      <c r="AF40" s="848"/>
      <c r="AG40" s="848"/>
      <c r="AH40" s="848"/>
      <c r="AI40" s="848"/>
      <c r="AJ40" s="849"/>
      <c r="AK40" s="847"/>
      <c r="AL40" s="848"/>
      <c r="AM40" s="848"/>
      <c r="AN40" s="848"/>
      <c r="AO40" s="848"/>
      <c r="AP40" s="848"/>
      <c r="AQ40" s="849"/>
      <c r="AR40" s="847"/>
      <c r="AS40" s="848"/>
      <c r="AT40" s="848"/>
      <c r="AU40" s="848"/>
      <c r="AV40" s="848"/>
      <c r="AW40" s="848"/>
      <c r="AX40" s="849"/>
      <c r="AY40" s="2805">
        <f t="shared" si="4"/>
        <v>0</v>
      </c>
      <c r="AZ40" s="2805"/>
      <c r="BA40" s="2806"/>
      <c r="BB40" s="2807">
        <f t="shared" si="5"/>
        <v>0</v>
      </c>
      <c r="BC40" s="2808"/>
      <c r="BD40" s="2809"/>
      <c r="BE40" s="2810"/>
      <c r="BF40" s="2811"/>
      <c r="BG40" s="2812"/>
      <c r="BH40" s="2810"/>
      <c r="BI40" s="2811"/>
      <c r="BJ40" s="2812"/>
      <c r="BK40" s="2647"/>
      <c r="BL40" s="2648"/>
      <c r="BM40" s="2648"/>
      <c r="BN40" s="2813"/>
      <c r="BO40" s="846"/>
    </row>
    <row r="41" spans="2:96" ht="21" customHeight="1" x14ac:dyDescent="0.2">
      <c r="B41" s="2762"/>
      <c r="C41" s="2781"/>
      <c r="D41" s="2799"/>
      <c r="E41" s="2799"/>
      <c r="F41" s="2799"/>
      <c r="G41" s="2799"/>
      <c r="H41" s="2799"/>
      <c r="I41" s="2800"/>
      <c r="J41" s="2801"/>
      <c r="K41" s="2799"/>
      <c r="L41" s="2800"/>
      <c r="M41" s="2801"/>
      <c r="N41" s="2799"/>
      <c r="O41" s="2800"/>
      <c r="P41" s="2802"/>
      <c r="Q41" s="2803"/>
      <c r="R41" s="2803"/>
      <c r="S41" s="2803"/>
      <c r="T41" s="2803"/>
      <c r="U41" s="2803"/>
      <c r="V41" s="2804"/>
      <c r="W41" s="847"/>
      <c r="X41" s="848"/>
      <c r="Y41" s="848"/>
      <c r="Z41" s="848"/>
      <c r="AA41" s="848"/>
      <c r="AB41" s="848"/>
      <c r="AC41" s="849"/>
      <c r="AD41" s="847"/>
      <c r="AE41" s="848"/>
      <c r="AF41" s="848"/>
      <c r="AG41" s="848"/>
      <c r="AH41" s="848"/>
      <c r="AI41" s="848"/>
      <c r="AJ41" s="849"/>
      <c r="AK41" s="847"/>
      <c r="AL41" s="848"/>
      <c r="AM41" s="848"/>
      <c r="AN41" s="848"/>
      <c r="AO41" s="848"/>
      <c r="AP41" s="848"/>
      <c r="AQ41" s="849"/>
      <c r="AR41" s="847"/>
      <c r="AS41" s="848"/>
      <c r="AT41" s="848"/>
      <c r="AU41" s="848"/>
      <c r="AV41" s="848"/>
      <c r="AW41" s="848"/>
      <c r="AX41" s="849"/>
      <c r="AY41" s="2805">
        <f t="shared" si="4"/>
        <v>0</v>
      </c>
      <c r="AZ41" s="2805"/>
      <c r="BA41" s="2806"/>
      <c r="BB41" s="2807">
        <f t="shared" si="5"/>
        <v>0</v>
      </c>
      <c r="BC41" s="2808"/>
      <c r="BD41" s="2809"/>
      <c r="BE41" s="2810"/>
      <c r="BF41" s="2811"/>
      <c r="BG41" s="2812"/>
      <c r="BH41" s="2810"/>
      <c r="BI41" s="2811"/>
      <c r="BJ41" s="2812"/>
      <c r="BK41" s="2647"/>
      <c r="BL41" s="2648"/>
      <c r="BM41" s="2648"/>
      <c r="BN41" s="2813"/>
      <c r="BO41" s="846"/>
      <c r="CC41" s="850"/>
      <c r="CD41" s="716"/>
      <c r="CE41" s="716"/>
      <c r="CF41" s="716"/>
      <c r="CG41" s="716"/>
      <c r="CH41" s="716"/>
      <c r="CI41" s="716"/>
      <c r="CJ41" s="716"/>
      <c r="CK41" s="716"/>
      <c r="CL41" s="716"/>
      <c r="CM41" s="716"/>
      <c r="CN41" s="716"/>
      <c r="CO41" s="716"/>
      <c r="CP41" s="716"/>
      <c r="CQ41" s="716"/>
      <c r="CR41" s="716"/>
    </row>
    <row r="42" spans="2:96" ht="21" customHeight="1" thickBot="1" x14ac:dyDescent="0.25">
      <c r="B42" s="2762"/>
      <c r="C42" s="2781"/>
      <c r="D42" s="2814"/>
      <c r="E42" s="2814"/>
      <c r="F42" s="2814"/>
      <c r="G42" s="2814"/>
      <c r="H42" s="2814"/>
      <c r="I42" s="2815"/>
      <c r="J42" s="2816"/>
      <c r="K42" s="2814"/>
      <c r="L42" s="2815"/>
      <c r="M42" s="2816"/>
      <c r="N42" s="2814"/>
      <c r="O42" s="2815"/>
      <c r="P42" s="2802"/>
      <c r="Q42" s="2803"/>
      <c r="R42" s="2803"/>
      <c r="S42" s="2803"/>
      <c r="T42" s="2803"/>
      <c r="U42" s="2803"/>
      <c r="V42" s="2804"/>
      <c r="W42" s="851"/>
      <c r="X42" s="852"/>
      <c r="Y42" s="852"/>
      <c r="Z42" s="852"/>
      <c r="AA42" s="852"/>
      <c r="AB42" s="852"/>
      <c r="AC42" s="853"/>
      <c r="AD42" s="851"/>
      <c r="AE42" s="852"/>
      <c r="AF42" s="852"/>
      <c r="AG42" s="852"/>
      <c r="AH42" s="852"/>
      <c r="AI42" s="852"/>
      <c r="AJ42" s="853"/>
      <c r="AK42" s="851"/>
      <c r="AL42" s="852"/>
      <c r="AM42" s="852"/>
      <c r="AN42" s="852"/>
      <c r="AO42" s="852"/>
      <c r="AP42" s="852"/>
      <c r="AQ42" s="853"/>
      <c r="AR42" s="851"/>
      <c r="AS42" s="852"/>
      <c r="AT42" s="852"/>
      <c r="AU42" s="852"/>
      <c r="AV42" s="852"/>
      <c r="AW42" s="852"/>
      <c r="AX42" s="853"/>
      <c r="AY42" s="2817">
        <f t="shared" si="4"/>
        <v>0</v>
      </c>
      <c r="AZ42" s="2817"/>
      <c r="BA42" s="2818"/>
      <c r="BB42" s="2819">
        <f t="shared" si="5"/>
        <v>0</v>
      </c>
      <c r="BC42" s="2820"/>
      <c r="BD42" s="2821"/>
      <c r="BE42" s="2822"/>
      <c r="BF42" s="2823"/>
      <c r="BG42" s="2824"/>
      <c r="BH42" s="2822"/>
      <c r="BI42" s="2823"/>
      <c r="BJ42" s="2824"/>
      <c r="BK42" s="2825"/>
      <c r="BL42" s="2826"/>
      <c r="BM42" s="2826"/>
      <c r="BN42" s="2827"/>
      <c r="BO42" s="846"/>
      <c r="CC42" s="716"/>
      <c r="CD42" s="716"/>
      <c r="CE42" s="2828"/>
      <c r="CF42" s="2828"/>
      <c r="CG42" s="2828"/>
      <c r="CH42" s="2828"/>
      <c r="CI42" s="2828"/>
      <c r="CJ42" s="2828"/>
      <c r="CK42" s="2829"/>
      <c r="CL42" s="2829"/>
      <c r="CM42" s="2829"/>
      <c r="CN42" s="2829"/>
      <c r="CO42" s="2829"/>
      <c r="CP42" s="786"/>
      <c r="CQ42" s="786"/>
      <c r="CR42" s="786"/>
    </row>
    <row r="43" spans="2:96" ht="21" customHeight="1" x14ac:dyDescent="0.2">
      <c r="B43" s="2762"/>
      <c r="C43" s="2830" t="s">
        <v>1343</v>
      </c>
      <c r="D43" s="2831" t="s">
        <v>1444</v>
      </c>
      <c r="E43" s="2832"/>
      <c r="F43" s="2832"/>
      <c r="G43" s="2832"/>
      <c r="H43" s="2832"/>
      <c r="I43" s="2832"/>
      <c r="J43" s="2832"/>
      <c r="K43" s="2832"/>
      <c r="L43" s="2832"/>
      <c r="M43" s="2832"/>
      <c r="N43" s="2832"/>
      <c r="O43" s="2832"/>
      <c r="P43" s="2785"/>
      <c r="Q43" s="2786"/>
      <c r="R43" s="2786"/>
      <c r="S43" s="2786"/>
      <c r="T43" s="2786"/>
      <c r="U43" s="2786"/>
      <c r="V43" s="2787"/>
      <c r="W43" s="843"/>
      <c r="X43" s="844">
        <v>8</v>
      </c>
      <c r="Y43" s="844"/>
      <c r="Z43" s="844">
        <v>8</v>
      </c>
      <c r="AA43" s="844">
        <v>8</v>
      </c>
      <c r="AB43" s="844"/>
      <c r="AC43" s="845"/>
      <c r="AD43" s="843"/>
      <c r="AE43" s="844">
        <v>8</v>
      </c>
      <c r="AF43" s="844"/>
      <c r="AG43" s="844">
        <v>8</v>
      </c>
      <c r="AH43" s="844">
        <v>8</v>
      </c>
      <c r="AI43" s="844"/>
      <c r="AJ43" s="845"/>
      <c r="AK43" s="843"/>
      <c r="AL43" s="844">
        <v>8</v>
      </c>
      <c r="AM43" s="844"/>
      <c r="AN43" s="844">
        <v>8</v>
      </c>
      <c r="AO43" s="844">
        <v>8</v>
      </c>
      <c r="AP43" s="844"/>
      <c r="AQ43" s="845"/>
      <c r="AR43" s="854"/>
      <c r="AS43" s="844">
        <v>8</v>
      </c>
      <c r="AT43" s="844"/>
      <c r="AU43" s="844">
        <v>8</v>
      </c>
      <c r="AV43" s="844">
        <v>8</v>
      </c>
      <c r="AW43" s="844"/>
      <c r="AX43" s="845"/>
      <c r="AY43" s="2789">
        <f t="shared" si="4"/>
        <v>96</v>
      </c>
      <c r="AZ43" s="2833"/>
      <c r="BA43" s="2833"/>
      <c r="BB43" s="2834">
        <f>AY43/4</f>
        <v>24</v>
      </c>
      <c r="BC43" s="2834"/>
      <c r="BD43" s="2834"/>
      <c r="BE43" s="2839">
        <f>ROUNDDOWN(SUM(BB43:BD50)/AY60,1)</f>
        <v>2.5</v>
      </c>
      <c r="BF43" s="2840"/>
      <c r="BG43" s="2841"/>
      <c r="BH43" s="2848">
        <f>ROUNDDOWN(SUM(BB43:BD50)/40,1)</f>
        <v>2</v>
      </c>
      <c r="BI43" s="2849"/>
      <c r="BJ43" s="2850"/>
      <c r="BK43" s="2796"/>
      <c r="BL43" s="2797"/>
      <c r="BM43" s="2797"/>
      <c r="BN43" s="2798"/>
      <c r="BO43" s="846"/>
      <c r="BP43" s="855"/>
      <c r="CC43" s="716"/>
      <c r="CD43" s="716"/>
      <c r="CE43" s="2828"/>
      <c r="CF43" s="2828"/>
      <c r="CG43" s="2828"/>
      <c r="CH43" s="2828"/>
      <c r="CI43" s="2828"/>
      <c r="CJ43" s="2828"/>
      <c r="CK43" s="2829"/>
      <c r="CL43" s="2829"/>
      <c r="CM43" s="2829"/>
      <c r="CN43" s="2829"/>
      <c r="CO43" s="2829"/>
      <c r="CP43" s="786"/>
      <c r="CQ43" s="786"/>
      <c r="CR43" s="786"/>
    </row>
    <row r="44" spans="2:96" ht="21" customHeight="1" x14ac:dyDescent="0.2">
      <c r="B44" s="2762"/>
      <c r="C44" s="2762"/>
      <c r="D44" s="2835" t="s">
        <v>1445</v>
      </c>
      <c r="E44" s="2836"/>
      <c r="F44" s="2836"/>
      <c r="G44" s="2836"/>
      <c r="H44" s="2836"/>
      <c r="I44" s="2836"/>
      <c r="J44" s="2836"/>
      <c r="K44" s="2836"/>
      <c r="L44" s="2836"/>
      <c r="M44" s="2836"/>
      <c r="N44" s="2836"/>
      <c r="O44" s="2836"/>
      <c r="P44" s="2802"/>
      <c r="Q44" s="2803"/>
      <c r="R44" s="2803"/>
      <c r="S44" s="2803"/>
      <c r="T44" s="2803"/>
      <c r="U44" s="2803"/>
      <c r="V44" s="2804"/>
      <c r="W44" s="847">
        <v>4</v>
      </c>
      <c r="X44" s="848"/>
      <c r="Y44" s="848">
        <v>7</v>
      </c>
      <c r="Z44" s="848"/>
      <c r="AA44" s="848"/>
      <c r="AB44" s="848">
        <v>1</v>
      </c>
      <c r="AC44" s="849">
        <v>4</v>
      </c>
      <c r="AD44" s="847">
        <v>4</v>
      </c>
      <c r="AE44" s="848"/>
      <c r="AF44" s="848">
        <v>7</v>
      </c>
      <c r="AG44" s="848"/>
      <c r="AH44" s="848"/>
      <c r="AI44" s="848">
        <v>1</v>
      </c>
      <c r="AJ44" s="849">
        <v>4</v>
      </c>
      <c r="AK44" s="847">
        <v>4</v>
      </c>
      <c r="AL44" s="848"/>
      <c r="AM44" s="848">
        <v>7</v>
      </c>
      <c r="AN44" s="848">
        <v>2</v>
      </c>
      <c r="AO44" s="848"/>
      <c r="AP44" s="848">
        <v>1</v>
      </c>
      <c r="AQ44" s="849">
        <v>4</v>
      </c>
      <c r="AR44" s="856">
        <v>4</v>
      </c>
      <c r="AS44" s="848"/>
      <c r="AT44" s="848"/>
      <c r="AU44" s="848"/>
      <c r="AV44" s="848"/>
      <c r="AW44" s="848"/>
      <c r="AX44" s="849">
        <v>7</v>
      </c>
      <c r="AY44" s="2806">
        <f t="shared" si="4"/>
        <v>61</v>
      </c>
      <c r="AZ44" s="2837"/>
      <c r="BA44" s="2837"/>
      <c r="BB44" s="2838">
        <f>AY44/4</f>
        <v>15.25</v>
      </c>
      <c r="BC44" s="2838"/>
      <c r="BD44" s="2838"/>
      <c r="BE44" s="2842"/>
      <c r="BF44" s="2843"/>
      <c r="BG44" s="2844"/>
      <c r="BH44" s="2851"/>
      <c r="BI44" s="2852"/>
      <c r="BJ44" s="2853"/>
      <c r="BK44" s="2647"/>
      <c r="BL44" s="2648"/>
      <c r="BM44" s="2648"/>
      <c r="BN44" s="2813"/>
      <c r="BO44" s="846"/>
      <c r="CC44" s="716"/>
      <c r="CD44" s="716"/>
      <c r="CE44" s="2828"/>
      <c r="CF44" s="2828"/>
      <c r="CG44" s="2828"/>
      <c r="CH44" s="2828"/>
      <c r="CI44" s="2828"/>
      <c r="CJ44" s="2828"/>
      <c r="CK44" s="2829"/>
      <c r="CL44" s="2829"/>
      <c r="CM44" s="2829"/>
      <c r="CN44" s="2829"/>
      <c r="CO44" s="2829"/>
      <c r="CP44" s="786"/>
      <c r="CQ44" s="786"/>
      <c r="CR44" s="786"/>
    </row>
    <row r="45" spans="2:96" ht="21" customHeight="1" x14ac:dyDescent="0.2">
      <c r="B45" s="2762"/>
      <c r="C45" s="2762"/>
      <c r="D45" s="2835" t="s">
        <v>1446</v>
      </c>
      <c r="E45" s="2836"/>
      <c r="F45" s="2836"/>
      <c r="G45" s="2836"/>
      <c r="H45" s="2836"/>
      <c r="I45" s="2836"/>
      <c r="J45" s="2836"/>
      <c r="K45" s="2836"/>
      <c r="L45" s="2836"/>
      <c r="M45" s="2836"/>
      <c r="N45" s="2836"/>
      <c r="O45" s="2836"/>
      <c r="P45" s="2802"/>
      <c r="Q45" s="2803"/>
      <c r="R45" s="2803"/>
      <c r="S45" s="2803"/>
      <c r="T45" s="2803"/>
      <c r="U45" s="2803"/>
      <c r="V45" s="2804"/>
      <c r="W45" s="847">
        <v>4</v>
      </c>
      <c r="X45" s="848"/>
      <c r="Y45" s="848">
        <v>7</v>
      </c>
      <c r="Z45" s="848"/>
      <c r="AA45" s="848"/>
      <c r="AB45" s="848">
        <v>1</v>
      </c>
      <c r="AC45" s="849">
        <v>4</v>
      </c>
      <c r="AD45" s="847">
        <v>4</v>
      </c>
      <c r="AE45" s="848"/>
      <c r="AF45" s="848">
        <v>7</v>
      </c>
      <c r="AG45" s="848"/>
      <c r="AH45" s="848"/>
      <c r="AI45" s="848">
        <v>1</v>
      </c>
      <c r="AJ45" s="849">
        <v>4</v>
      </c>
      <c r="AK45" s="847">
        <v>4</v>
      </c>
      <c r="AL45" s="848"/>
      <c r="AM45" s="848">
        <v>7</v>
      </c>
      <c r="AN45" s="848">
        <v>2</v>
      </c>
      <c r="AO45" s="848"/>
      <c r="AP45" s="848">
        <v>1</v>
      </c>
      <c r="AQ45" s="849">
        <v>4</v>
      </c>
      <c r="AR45" s="856">
        <v>4</v>
      </c>
      <c r="AS45" s="848"/>
      <c r="AT45" s="848"/>
      <c r="AU45" s="848"/>
      <c r="AV45" s="848"/>
      <c r="AW45" s="848"/>
      <c r="AX45" s="849">
        <v>7</v>
      </c>
      <c r="AY45" s="2806">
        <f t="shared" si="4"/>
        <v>61</v>
      </c>
      <c r="AZ45" s="2837"/>
      <c r="BA45" s="2837"/>
      <c r="BB45" s="2838">
        <f t="shared" si="5"/>
        <v>15.25</v>
      </c>
      <c r="BC45" s="2838"/>
      <c r="BD45" s="2838"/>
      <c r="BE45" s="2842"/>
      <c r="BF45" s="2843"/>
      <c r="BG45" s="2844"/>
      <c r="BH45" s="2851"/>
      <c r="BI45" s="2852"/>
      <c r="BJ45" s="2853"/>
      <c r="BK45" s="2647"/>
      <c r="BL45" s="2648"/>
      <c r="BM45" s="2648"/>
      <c r="BN45" s="2813"/>
      <c r="BO45" s="846"/>
      <c r="CC45" s="857"/>
      <c r="CD45" s="716"/>
      <c r="CE45" s="2828"/>
      <c r="CF45" s="2828"/>
      <c r="CG45" s="2828"/>
      <c r="CH45" s="2828"/>
      <c r="CI45" s="2828"/>
      <c r="CJ45" s="2828"/>
      <c r="CK45" s="2829"/>
      <c r="CL45" s="2829"/>
      <c r="CM45" s="2829"/>
      <c r="CN45" s="2829"/>
      <c r="CO45" s="2829"/>
      <c r="CP45" s="786"/>
      <c r="CQ45" s="786"/>
      <c r="CR45" s="786"/>
    </row>
    <row r="46" spans="2:96" ht="21" customHeight="1" x14ac:dyDescent="0.2">
      <c r="B46" s="2762"/>
      <c r="C46" s="2762"/>
      <c r="D46" s="2835" t="s">
        <v>1447</v>
      </c>
      <c r="E46" s="2836"/>
      <c r="F46" s="2836"/>
      <c r="G46" s="2836"/>
      <c r="H46" s="2836"/>
      <c r="I46" s="2836"/>
      <c r="J46" s="2836"/>
      <c r="K46" s="2836"/>
      <c r="L46" s="2836"/>
      <c r="M46" s="2836"/>
      <c r="N46" s="2836"/>
      <c r="O46" s="2836"/>
      <c r="P46" s="2802"/>
      <c r="Q46" s="2803"/>
      <c r="R46" s="2803"/>
      <c r="S46" s="2803"/>
      <c r="T46" s="2803"/>
      <c r="U46" s="2803"/>
      <c r="V46" s="2804"/>
      <c r="W46" s="847"/>
      <c r="X46" s="848"/>
      <c r="Y46" s="848"/>
      <c r="Z46" s="848"/>
      <c r="AA46" s="848">
        <v>7</v>
      </c>
      <c r="AB46" s="848"/>
      <c r="AC46" s="849"/>
      <c r="AD46" s="847">
        <v>1</v>
      </c>
      <c r="AE46" s="848">
        <v>4</v>
      </c>
      <c r="AF46" s="848">
        <v>4</v>
      </c>
      <c r="AG46" s="848"/>
      <c r="AH46" s="848">
        <v>7</v>
      </c>
      <c r="AI46" s="848"/>
      <c r="AJ46" s="849"/>
      <c r="AK46" s="847">
        <v>1</v>
      </c>
      <c r="AL46" s="848">
        <v>4</v>
      </c>
      <c r="AM46" s="848">
        <v>4</v>
      </c>
      <c r="AN46" s="848"/>
      <c r="AO46" s="848">
        <v>7</v>
      </c>
      <c r="AP46" s="848">
        <v>2</v>
      </c>
      <c r="AQ46" s="849"/>
      <c r="AR46" s="856">
        <v>1</v>
      </c>
      <c r="AS46" s="848">
        <v>4</v>
      </c>
      <c r="AT46" s="848"/>
      <c r="AU46" s="848"/>
      <c r="AV46" s="848">
        <v>7</v>
      </c>
      <c r="AW46" s="848"/>
      <c r="AX46" s="849">
        <v>4</v>
      </c>
      <c r="AY46" s="2806">
        <f t="shared" si="4"/>
        <v>57</v>
      </c>
      <c r="AZ46" s="2837"/>
      <c r="BA46" s="2837"/>
      <c r="BB46" s="2838">
        <f t="shared" si="5"/>
        <v>14.25</v>
      </c>
      <c r="BC46" s="2838"/>
      <c r="BD46" s="2838"/>
      <c r="BE46" s="2842"/>
      <c r="BF46" s="2843"/>
      <c r="BG46" s="2844"/>
      <c r="BH46" s="2851"/>
      <c r="BI46" s="2852"/>
      <c r="BJ46" s="2853"/>
      <c r="BK46" s="2825"/>
      <c r="BL46" s="2826"/>
      <c r="BM46" s="2826"/>
      <c r="BN46" s="2827"/>
      <c r="BO46" s="846"/>
    </row>
    <row r="47" spans="2:96" ht="21" customHeight="1" x14ac:dyDescent="0.2">
      <c r="B47" s="2762"/>
      <c r="C47" s="2762"/>
      <c r="D47" s="2835" t="s">
        <v>1448</v>
      </c>
      <c r="E47" s="2836"/>
      <c r="F47" s="2836"/>
      <c r="G47" s="2836"/>
      <c r="H47" s="2836"/>
      <c r="I47" s="2836"/>
      <c r="J47" s="2836"/>
      <c r="K47" s="2836"/>
      <c r="L47" s="2836"/>
      <c r="M47" s="2836"/>
      <c r="N47" s="2836"/>
      <c r="O47" s="2836"/>
      <c r="P47" s="2802"/>
      <c r="Q47" s="2803"/>
      <c r="R47" s="2803"/>
      <c r="S47" s="2803"/>
      <c r="T47" s="2803"/>
      <c r="U47" s="2803"/>
      <c r="V47" s="2804"/>
      <c r="W47" s="847"/>
      <c r="X47" s="848"/>
      <c r="Y47" s="848"/>
      <c r="Z47" s="848"/>
      <c r="AA47" s="848">
        <v>7</v>
      </c>
      <c r="AB47" s="848"/>
      <c r="AC47" s="849"/>
      <c r="AD47" s="847">
        <v>1</v>
      </c>
      <c r="AE47" s="848">
        <v>4</v>
      </c>
      <c r="AF47" s="848">
        <v>4</v>
      </c>
      <c r="AG47" s="848"/>
      <c r="AH47" s="848">
        <v>7</v>
      </c>
      <c r="AI47" s="848"/>
      <c r="AJ47" s="849"/>
      <c r="AK47" s="847">
        <v>1</v>
      </c>
      <c r="AL47" s="848">
        <v>4</v>
      </c>
      <c r="AM47" s="848">
        <v>4</v>
      </c>
      <c r="AN47" s="848"/>
      <c r="AO47" s="848">
        <v>7</v>
      </c>
      <c r="AP47" s="848">
        <v>2</v>
      </c>
      <c r="AQ47" s="849"/>
      <c r="AR47" s="856">
        <v>1</v>
      </c>
      <c r="AS47" s="848">
        <v>4</v>
      </c>
      <c r="AT47" s="848"/>
      <c r="AU47" s="848"/>
      <c r="AV47" s="848">
        <v>7</v>
      </c>
      <c r="AW47" s="848"/>
      <c r="AX47" s="849">
        <v>4</v>
      </c>
      <c r="AY47" s="2806">
        <f t="shared" si="4"/>
        <v>57</v>
      </c>
      <c r="AZ47" s="2837"/>
      <c r="BA47" s="2837"/>
      <c r="BB47" s="2838">
        <f t="shared" si="5"/>
        <v>14.25</v>
      </c>
      <c r="BC47" s="2838"/>
      <c r="BD47" s="2838"/>
      <c r="BE47" s="2842"/>
      <c r="BF47" s="2843"/>
      <c r="BG47" s="2844"/>
      <c r="BH47" s="2851"/>
      <c r="BI47" s="2852"/>
      <c r="BJ47" s="2853"/>
      <c r="BK47" s="2647"/>
      <c r="BL47" s="2648"/>
      <c r="BM47" s="2648"/>
      <c r="BN47" s="2813"/>
      <c r="BO47" s="846"/>
    </row>
    <row r="48" spans="2:96" ht="21" customHeight="1" x14ac:dyDescent="0.2">
      <c r="B48" s="2762"/>
      <c r="C48" s="2762"/>
      <c r="D48" s="2835"/>
      <c r="E48" s="2836"/>
      <c r="F48" s="2836"/>
      <c r="G48" s="2836"/>
      <c r="H48" s="2836"/>
      <c r="I48" s="2836"/>
      <c r="J48" s="2836"/>
      <c r="K48" s="2836"/>
      <c r="L48" s="2836"/>
      <c r="M48" s="2836"/>
      <c r="N48" s="2836"/>
      <c r="O48" s="2836"/>
      <c r="P48" s="2802"/>
      <c r="Q48" s="2803"/>
      <c r="R48" s="2803"/>
      <c r="S48" s="2803"/>
      <c r="T48" s="2803"/>
      <c r="U48" s="2803"/>
      <c r="V48" s="2804"/>
      <c r="W48" s="847"/>
      <c r="X48" s="848"/>
      <c r="Y48" s="848"/>
      <c r="Z48" s="848"/>
      <c r="AA48" s="848"/>
      <c r="AB48" s="848"/>
      <c r="AC48" s="849"/>
      <c r="AD48" s="847"/>
      <c r="AE48" s="848"/>
      <c r="AF48" s="848"/>
      <c r="AG48" s="848"/>
      <c r="AH48" s="848"/>
      <c r="AI48" s="848"/>
      <c r="AJ48" s="849"/>
      <c r="AK48" s="847"/>
      <c r="AL48" s="848"/>
      <c r="AM48" s="848"/>
      <c r="AN48" s="848"/>
      <c r="AO48" s="848"/>
      <c r="AP48" s="848"/>
      <c r="AQ48" s="849"/>
      <c r="AR48" s="856"/>
      <c r="AS48" s="848"/>
      <c r="AT48" s="848"/>
      <c r="AU48" s="848"/>
      <c r="AV48" s="848"/>
      <c r="AW48" s="848"/>
      <c r="AX48" s="849"/>
      <c r="AY48" s="2806">
        <f t="shared" si="4"/>
        <v>0</v>
      </c>
      <c r="AZ48" s="2837"/>
      <c r="BA48" s="2837"/>
      <c r="BB48" s="2838">
        <f t="shared" si="5"/>
        <v>0</v>
      </c>
      <c r="BC48" s="2838"/>
      <c r="BD48" s="2838"/>
      <c r="BE48" s="2842"/>
      <c r="BF48" s="2843"/>
      <c r="BG48" s="2844"/>
      <c r="BH48" s="2851"/>
      <c r="BI48" s="2852"/>
      <c r="BJ48" s="2853"/>
      <c r="BK48" s="2647"/>
      <c r="BL48" s="2648"/>
      <c r="BM48" s="2648"/>
      <c r="BN48" s="2813"/>
      <c r="BO48" s="846"/>
    </row>
    <row r="49" spans="2:85" ht="21" customHeight="1" x14ac:dyDescent="0.2">
      <c r="B49" s="2762"/>
      <c r="C49" s="2762"/>
      <c r="D49" s="2835"/>
      <c r="E49" s="2836"/>
      <c r="F49" s="2836"/>
      <c r="G49" s="2836"/>
      <c r="H49" s="2836"/>
      <c r="I49" s="2836"/>
      <c r="J49" s="2836"/>
      <c r="K49" s="2836"/>
      <c r="L49" s="2836"/>
      <c r="M49" s="2836"/>
      <c r="N49" s="2836"/>
      <c r="O49" s="2836"/>
      <c r="P49" s="2802"/>
      <c r="Q49" s="2803"/>
      <c r="R49" s="2803"/>
      <c r="S49" s="2803"/>
      <c r="T49" s="2803"/>
      <c r="U49" s="2803"/>
      <c r="V49" s="2804"/>
      <c r="W49" s="847"/>
      <c r="X49" s="848"/>
      <c r="Y49" s="848"/>
      <c r="Z49" s="848"/>
      <c r="AA49" s="848"/>
      <c r="AB49" s="848"/>
      <c r="AC49" s="849"/>
      <c r="AD49" s="847"/>
      <c r="AE49" s="848"/>
      <c r="AF49" s="848"/>
      <c r="AG49" s="848"/>
      <c r="AH49" s="848"/>
      <c r="AI49" s="848"/>
      <c r="AJ49" s="849"/>
      <c r="AK49" s="847"/>
      <c r="AL49" s="848"/>
      <c r="AM49" s="848"/>
      <c r="AN49" s="848"/>
      <c r="AO49" s="848"/>
      <c r="AP49" s="848"/>
      <c r="AQ49" s="849"/>
      <c r="AR49" s="856"/>
      <c r="AS49" s="848"/>
      <c r="AT49" s="848"/>
      <c r="AU49" s="848"/>
      <c r="AV49" s="848"/>
      <c r="AW49" s="848"/>
      <c r="AX49" s="849"/>
      <c r="AY49" s="2806">
        <f t="shared" si="4"/>
        <v>0</v>
      </c>
      <c r="AZ49" s="2837"/>
      <c r="BA49" s="2837"/>
      <c r="BB49" s="2838">
        <f t="shared" si="5"/>
        <v>0</v>
      </c>
      <c r="BC49" s="2838"/>
      <c r="BD49" s="2838"/>
      <c r="BE49" s="2842"/>
      <c r="BF49" s="2843"/>
      <c r="BG49" s="2844"/>
      <c r="BH49" s="2851"/>
      <c r="BI49" s="2852"/>
      <c r="BJ49" s="2853"/>
      <c r="BK49" s="2647"/>
      <c r="BL49" s="2648"/>
      <c r="BM49" s="2648"/>
      <c r="BN49" s="2813"/>
      <c r="BO49" s="846"/>
    </row>
    <row r="50" spans="2:85" ht="21" customHeight="1" thickBot="1" x14ac:dyDescent="0.25">
      <c r="B50" s="2762"/>
      <c r="C50" s="2762"/>
      <c r="D50" s="2871"/>
      <c r="E50" s="2872"/>
      <c r="F50" s="2872"/>
      <c r="G50" s="2872"/>
      <c r="H50" s="2872"/>
      <c r="I50" s="2872"/>
      <c r="J50" s="2872"/>
      <c r="K50" s="2872"/>
      <c r="L50" s="2872"/>
      <c r="M50" s="2872"/>
      <c r="N50" s="2872"/>
      <c r="O50" s="2872"/>
      <c r="P50" s="2873"/>
      <c r="Q50" s="2874"/>
      <c r="R50" s="2874"/>
      <c r="S50" s="2874"/>
      <c r="T50" s="2874"/>
      <c r="U50" s="2874"/>
      <c r="V50" s="2875"/>
      <c r="W50" s="858"/>
      <c r="X50" s="859"/>
      <c r="Y50" s="859"/>
      <c r="Z50" s="859"/>
      <c r="AA50" s="859"/>
      <c r="AB50" s="859"/>
      <c r="AC50" s="860"/>
      <c r="AD50" s="858"/>
      <c r="AE50" s="859"/>
      <c r="AF50" s="859"/>
      <c r="AG50" s="859"/>
      <c r="AH50" s="859"/>
      <c r="AI50" s="859"/>
      <c r="AJ50" s="860"/>
      <c r="AK50" s="858"/>
      <c r="AL50" s="859"/>
      <c r="AM50" s="859"/>
      <c r="AN50" s="859"/>
      <c r="AO50" s="859"/>
      <c r="AP50" s="859"/>
      <c r="AQ50" s="860"/>
      <c r="AR50" s="861"/>
      <c r="AS50" s="859"/>
      <c r="AT50" s="859"/>
      <c r="AU50" s="859"/>
      <c r="AV50" s="859"/>
      <c r="AW50" s="859"/>
      <c r="AX50" s="860"/>
      <c r="AY50" s="2876">
        <f t="shared" si="4"/>
        <v>0</v>
      </c>
      <c r="AZ50" s="2877"/>
      <c r="BA50" s="2877"/>
      <c r="BB50" s="2878">
        <f t="shared" si="5"/>
        <v>0</v>
      </c>
      <c r="BC50" s="2878"/>
      <c r="BD50" s="2878"/>
      <c r="BE50" s="2845"/>
      <c r="BF50" s="2846"/>
      <c r="BG50" s="2847"/>
      <c r="BH50" s="2854"/>
      <c r="BI50" s="2855"/>
      <c r="BJ50" s="2856"/>
      <c r="BK50" s="2862"/>
      <c r="BL50" s="2863"/>
      <c r="BM50" s="2863"/>
      <c r="BN50" s="2864"/>
      <c r="BO50" s="846"/>
    </row>
    <row r="51" spans="2:85" ht="21" customHeight="1" x14ac:dyDescent="0.2">
      <c r="B51" s="2762"/>
      <c r="C51" s="2904" t="s">
        <v>1344</v>
      </c>
      <c r="D51" s="2783" t="s">
        <v>1449</v>
      </c>
      <c r="E51" s="2832"/>
      <c r="F51" s="2832"/>
      <c r="G51" s="2832"/>
      <c r="H51" s="2832"/>
      <c r="I51" s="2832"/>
      <c r="J51" s="2832"/>
      <c r="K51" s="2832"/>
      <c r="L51" s="2832"/>
      <c r="M51" s="2832"/>
      <c r="N51" s="2832"/>
      <c r="O51" s="2832"/>
      <c r="P51" s="2785"/>
      <c r="Q51" s="2786"/>
      <c r="R51" s="2786"/>
      <c r="S51" s="2786"/>
      <c r="T51" s="2786"/>
      <c r="U51" s="2786"/>
      <c r="V51" s="2787"/>
      <c r="W51" s="862"/>
      <c r="X51" s="863">
        <v>7</v>
      </c>
      <c r="Y51" s="863">
        <v>7</v>
      </c>
      <c r="Z51" s="863"/>
      <c r="AA51" s="863">
        <v>7</v>
      </c>
      <c r="AB51" s="863"/>
      <c r="AC51" s="864">
        <v>7</v>
      </c>
      <c r="AD51" s="862"/>
      <c r="AE51" s="863">
        <v>7</v>
      </c>
      <c r="AF51" s="863">
        <v>7</v>
      </c>
      <c r="AG51" s="863"/>
      <c r="AH51" s="863">
        <v>7</v>
      </c>
      <c r="AI51" s="863"/>
      <c r="AJ51" s="864">
        <v>7</v>
      </c>
      <c r="AK51" s="862"/>
      <c r="AL51" s="863">
        <v>7</v>
      </c>
      <c r="AM51" s="863">
        <v>7</v>
      </c>
      <c r="AN51" s="863"/>
      <c r="AO51" s="863">
        <v>7</v>
      </c>
      <c r="AP51" s="863"/>
      <c r="AQ51" s="864">
        <v>7</v>
      </c>
      <c r="AR51" s="862"/>
      <c r="AS51" s="863">
        <v>7</v>
      </c>
      <c r="AT51" s="863">
        <v>7</v>
      </c>
      <c r="AU51" s="863"/>
      <c r="AV51" s="863"/>
      <c r="AW51" s="863"/>
      <c r="AX51" s="864">
        <v>7</v>
      </c>
      <c r="AY51" s="2865">
        <f t="shared" si="4"/>
        <v>105</v>
      </c>
      <c r="AZ51" s="2866"/>
      <c r="BA51" s="2866"/>
      <c r="BB51" s="2867">
        <f t="shared" si="5"/>
        <v>26.25</v>
      </c>
      <c r="BC51" s="2867"/>
      <c r="BD51" s="2867"/>
      <c r="BE51" s="2842">
        <f>ROUNDDOWN(SUM(BB51:BD57)/AY60,1)</f>
        <v>4.2</v>
      </c>
      <c r="BF51" s="2843"/>
      <c r="BG51" s="2844"/>
      <c r="BH51" s="2868">
        <f>ROUNDDOWN(SUM(BB51:BD57)/40,1)</f>
        <v>3.3</v>
      </c>
      <c r="BI51" s="2869"/>
      <c r="BJ51" s="2870"/>
      <c r="BK51" s="2857"/>
      <c r="BL51" s="2858"/>
      <c r="BM51" s="2858"/>
      <c r="BN51" s="2859"/>
      <c r="BO51" s="846"/>
    </row>
    <row r="52" spans="2:85" ht="21" customHeight="1" x14ac:dyDescent="0.2">
      <c r="B52" s="2762"/>
      <c r="C52" s="2905"/>
      <c r="D52" s="2800" t="s">
        <v>1450</v>
      </c>
      <c r="E52" s="2836"/>
      <c r="F52" s="2836"/>
      <c r="G52" s="2836"/>
      <c r="H52" s="2836"/>
      <c r="I52" s="2836"/>
      <c r="J52" s="2836"/>
      <c r="K52" s="2836"/>
      <c r="L52" s="2836"/>
      <c r="M52" s="2836"/>
      <c r="N52" s="2836"/>
      <c r="O52" s="2836"/>
      <c r="P52" s="2802"/>
      <c r="Q52" s="2803"/>
      <c r="R52" s="2803"/>
      <c r="S52" s="2803"/>
      <c r="T52" s="2803"/>
      <c r="U52" s="2803"/>
      <c r="V52" s="2804"/>
      <c r="W52" s="847"/>
      <c r="X52" s="848">
        <v>7</v>
      </c>
      <c r="Y52" s="848">
        <v>7</v>
      </c>
      <c r="Z52" s="848"/>
      <c r="AA52" s="848">
        <v>7</v>
      </c>
      <c r="AB52" s="848"/>
      <c r="AC52" s="849">
        <v>7</v>
      </c>
      <c r="AD52" s="847"/>
      <c r="AE52" s="848">
        <v>7</v>
      </c>
      <c r="AF52" s="848">
        <v>7</v>
      </c>
      <c r="AG52" s="848"/>
      <c r="AH52" s="848">
        <v>7</v>
      </c>
      <c r="AI52" s="848"/>
      <c r="AJ52" s="849">
        <v>7</v>
      </c>
      <c r="AK52" s="847"/>
      <c r="AL52" s="848">
        <v>7</v>
      </c>
      <c r="AM52" s="848">
        <v>7</v>
      </c>
      <c r="AN52" s="848"/>
      <c r="AO52" s="848"/>
      <c r="AP52" s="848"/>
      <c r="AQ52" s="849">
        <v>7</v>
      </c>
      <c r="AR52" s="847"/>
      <c r="AS52" s="848"/>
      <c r="AT52" s="848">
        <v>7</v>
      </c>
      <c r="AU52" s="848"/>
      <c r="AV52" s="848"/>
      <c r="AW52" s="848"/>
      <c r="AX52" s="849">
        <v>7</v>
      </c>
      <c r="AY52" s="2806">
        <f t="shared" si="4"/>
        <v>91</v>
      </c>
      <c r="AZ52" s="2837"/>
      <c r="BA52" s="2837"/>
      <c r="BB52" s="2838">
        <f t="shared" si="5"/>
        <v>22.75</v>
      </c>
      <c r="BC52" s="2838"/>
      <c r="BD52" s="2838"/>
      <c r="BE52" s="2842"/>
      <c r="BF52" s="2843"/>
      <c r="BG52" s="2844"/>
      <c r="BH52" s="2868"/>
      <c r="BI52" s="2869"/>
      <c r="BJ52" s="2870"/>
      <c r="BK52" s="2860"/>
      <c r="BL52" s="2860"/>
      <c r="BM52" s="2860"/>
      <c r="BN52" s="2861"/>
      <c r="BO52" s="846"/>
    </row>
    <row r="53" spans="2:85" ht="21" customHeight="1" x14ac:dyDescent="0.2">
      <c r="B53" s="2762"/>
      <c r="C53" s="2905"/>
      <c r="D53" s="2800" t="s">
        <v>1451</v>
      </c>
      <c r="E53" s="2836"/>
      <c r="F53" s="2836"/>
      <c r="G53" s="2836"/>
      <c r="H53" s="2836"/>
      <c r="I53" s="2836"/>
      <c r="J53" s="2836"/>
      <c r="K53" s="2836"/>
      <c r="L53" s="2836"/>
      <c r="M53" s="2836"/>
      <c r="N53" s="2836"/>
      <c r="O53" s="2836"/>
      <c r="P53" s="2802"/>
      <c r="Q53" s="2803"/>
      <c r="R53" s="2803"/>
      <c r="S53" s="2803"/>
      <c r="T53" s="2803"/>
      <c r="U53" s="2803"/>
      <c r="V53" s="2804"/>
      <c r="W53" s="847">
        <v>7</v>
      </c>
      <c r="X53" s="848"/>
      <c r="Y53" s="848">
        <v>7</v>
      </c>
      <c r="Z53" s="848">
        <v>7</v>
      </c>
      <c r="AA53" s="848">
        <v>7</v>
      </c>
      <c r="AB53" s="848">
        <v>7</v>
      </c>
      <c r="AC53" s="849"/>
      <c r="AD53" s="847">
        <v>7</v>
      </c>
      <c r="AE53" s="848"/>
      <c r="AF53" s="848">
        <v>7</v>
      </c>
      <c r="AG53" s="848">
        <v>7</v>
      </c>
      <c r="AH53" s="848">
        <v>7</v>
      </c>
      <c r="AI53" s="848">
        <v>7</v>
      </c>
      <c r="AJ53" s="849"/>
      <c r="AK53" s="847">
        <v>7</v>
      </c>
      <c r="AL53" s="848"/>
      <c r="AM53" s="848">
        <v>7</v>
      </c>
      <c r="AN53" s="848">
        <v>7</v>
      </c>
      <c r="AO53" s="848"/>
      <c r="AP53" s="848">
        <v>7</v>
      </c>
      <c r="AQ53" s="849"/>
      <c r="AR53" s="847">
        <v>7</v>
      </c>
      <c r="AS53" s="848"/>
      <c r="AT53" s="848">
        <v>7</v>
      </c>
      <c r="AU53" s="848"/>
      <c r="AV53" s="848">
        <v>7</v>
      </c>
      <c r="AW53" s="848"/>
      <c r="AX53" s="849"/>
      <c r="AY53" s="2806">
        <f t="shared" si="4"/>
        <v>119</v>
      </c>
      <c r="AZ53" s="2837"/>
      <c r="BA53" s="2837"/>
      <c r="BB53" s="2838">
        <f t="shared" si="5"/>
        <v>29.75</v>
      </c>
      <c r="BC53" s="2838"/>
      <c r="BD53" s="2838"/>
      <c r="BE53" s="2842"/>
      <c r="BF53" s="2843"/>
      <c r="BG53" s="2844"/>
      <c r="BH53" s="2868"/>
      <c r="BI53" s="2869"/>
      <c r="BJ53" s="2870"/>
      <c r="BK53" s="2860"/>
      <c r="BL53" s="2860"/>
      <c r="BM53" s="2860"/>
      <c r="BN53" s="2861"/>
      <c r="BO53" s="846"/>
    </row>
    <row r="54" spans="2:85" ht="21" customHeight="1" x14ac:dyDescent="0.2">
      <c r="B54" s="2762"/>
      <c r="C54" s="2905"/>
      <c r="D54" s="2800" t="s">
        <v>1452</v>
      </c>
      <c r="E54" s="2836"/>
      <c r="F54" s="2836"/>
      <c r="G54" s="2836"/>
      <c r="H54" s="2836"/>
      <c r="I54" s="2836"/>
      <c r="J54" s="2836"/>
      <c r="K54" s="2836"/>
      <c r="L54" s="2836"/>
      <c r="M54" s="2836"/>
      <c r="N54" s="2836"/>
      <c r="O54" s="2836"/>
      <c r="P54" s="2802"/>
      <c r="Q54" s="2803"/>
      <c r="R54" s="2803"/>
      <c r="S54" s="2803"/>
      <c r="T54" s="2803"/>
      <c r="U54" s="2803"/>
      <c r="V54" s="2804"/>
      <c r="W54" s="847">
        <v>7</v>
      </c>
      <c r="X54" s="848"/>
      <c r="Y54" s="848"/>
      <c r="Z54" s="848">
        <v>7</v>
      </c>
      <c r="AA54" s="848">
        <v>7</v>
      </c>
      <c r="AB54" s="848">
        <v>7</v>
      </c>
      <c r="AC54" s="849"/>
      <c r="AD54" s="847">
        <v>7</v>
      </c>
      <c r="AE54" s="848"/>
      <c r="AF54" s="848"/>
      <c r="AG54" s="848">
        <v>7</v>
      </c>
      <c r="AH54" s="848">
        <v>7</v>
      </c>
      <c r="AI54" s="848">
        <v>7</v>
      </c>
      <c r="AJ54" s="849"/>
      <c r="AK54" s="847">
        <v>7</v>
      </c>
      <c r="AL54" s="848"/>
      <c r="AM54" s="848">
        <v>7</v>
      </c>
      <c r="AN54" s="848">
        <v>7</v>
      </c>
      <c r="AO54" s="848">
        <v>7</v>
      </c>
      <c r="AP54" s="848">
        <v>7</v>
      </c>
      <c r="AQ54" s="849"/>
      <c r="AR54" s="847">
        <v>7</v>
      </c>
      <c r="AS54" s="848"/>
      <c r="AT54" s="848">
        <v>7</v>
      </c>
      <c r="AU54" s="848"/>
      <c r="AV54" s="848">
        <v>7</v>
      </c>
      <c r="AW54" s="848"/>
      <c r="AX54" s="849"/>
      <c r="AY54" s="2806">
        <f t="shared" si="4"/>
        <v>112</v>
      </c>
      <c r="AZ54" s="2837"/>
      <c r="BA54" s="2837"/>
      <c r="BB54" s="2838">
        <f t="shared" si="5"/>
        <v>28</v>
      </c>
      <c r="BC54" s="2838"/>
      <c r="BD54" s="2838"/>
      <c r="BE54" s="2842"/>
      <c r="BF54" s="2843"/>
      <c r="BG54" s="2844"/>
      <c r="BH54" s="2868"/>
      <c r="BI54" s="2869"/>
      <c r="BJ54" s="2870"/>
      <c r="BK54" s="2860"/>
      <c r="BL54" s="2860"/>
      <c r="BM54" s="2860"/>
      <c r="BN54" s="2861"/>
    </row>
    <row r="55" spans="2:85" ht="21" customHeight="1" x14ac:dyDescent="0.2">
      <c r="B55" s="2762"/>
      <c r="C55" s="2905"/>
      <c r="D55" s="2800" t="s">
        <v>1453</v>
      </c>
      <c r="E55" s="2836"/>
      <c r="F55" s="2836"/>
      <c r="G55" s="2836"/>
      <c r="H55" s="2836"/>
      <c r="I55" s="2836"/>
      <c r="J55" s="2836"/>
      <c r="K55" s="2836"/>
      <c r="L55" s="2836"/>
      <c r="M55" s="2836"/>
      <c r="N55" s="2836"/>
      <c r="O55" s="2836"/>
      <c r="P55" s="2802"/>
      <c r="Q55" s="2803"/>
      <c r="R55" s="2803"/>
      <c r="S55" s="2803"/>
      <c r="T55" s="2803"/>
      <c r="U55" s="2803"/>
      <c r="V55" s="2804"/>
      <c r="W55" s="847">
        <v>7</v>
      </c>
      <c r="X55" s="848"/>
      <c r="Y55" s="848"/>
      <c r="Z55" s="848">
        <v>7</v>
      </c>
      <c r="AA55" s="848">
        <v>7</v>
      </c>
      <c r="AB55" s="848">
        <v>7</v>
      </c>
      <c r="AC55" s="849"/>
      <c r="AD55" s="847">
        <v>7</v>
      </c>
      <c r="AE55" s="848"/>
      <c r="AF55" s="848"/>
      <c r="AG55" s="848">
        <v>7</v>
      </c>
      <c r="AH55" s="848">
        <v>7</v>
      </c>
      <c r="AI55" s="848">
        <v>7</v>
      </c>
      <c r="AJ55" s="849"/>
      <c r="AK55" s="847">
        <v>7</v>
      </c>
      <c r="AL55" s="848"/>
      <c r="AM55" s="848">
        <v>7</v>
      </c>
      <c r="AN55" s="848">
        <v>7</v>
      </c>
      <c r="AO55" s="848">
        <v>7</v>
      </c>
      <c r="AP55" s="848">
        <v>7</v>
      </c>
      <c r="AQ55" s="849"/>
      <c r="AR55" s="847">
        <v>7</v>
      </c>
      <c r="AS55" s="848"/>
      <c r="AT55" s="848">
        <v>7</v>
      </c>
      <c r="AU55" s="848"/>
      <c r="AV55" s="848">
        <v>7</v>
      </c>
      <c r="AW55" s="848"/>
      <c r="AX55" s="849"/>
      <c r="AY55" s="2806">
        <f t="shared" si="4"/>
        <v>112</v>
      </c>
      <c r="AZ55" s="2837"/>
      <c r="BA55" s="2837"/>
      <c r="BB55" s="2838">
        <f t="shared" si="5"/>
        <v>28</v>
      </c>
      <c r="BC55" s="2838"/>
      <c r="BD55" s="2838"/>
      <c r="BE55" s="2842"/>
      <c r="BF55" s="2843"/>
      <c r="BG55" s="2844"/>
      <c r="BH55" s="2868"/>
      <c r="BI55" s="2869"/>
      <c r="BJ55" s="2870"/>
      <c r="BK55" s="2860"/>
      <c r="BL55" s="2860"/>
      <c r="BM55" s="2860"/>
      <c r="BN55" s="2861"/>
      <c r="CE55" s="715"/>
      <c r="CF55" s="715"/>
      <c r="CG55" s="715"/>
    </row>
    <row r="56" spans="2:85" ht="21" customHeight="1" x14ac:dyDescent="0.2">
      <c r="B56" s="2762"/>
      <c r="C56" s="2905"/>
      <c r="D56" s="2800"/>
      <c r="E56" s="2836"/>
      <c r="F56" s="2836"/>
      <c r="G56" s="2836"/>
      <c r="H56" s="2836"/>
      <c r="I56" s="2836"/>
      <c r="J56" s="2836"/>
      <c r="K56" s="2836"/>
      <c r="L56" s="2836"/>
      <c r="M56" s="2836"/>
      <c r="N56" s="2836"/>
      <c r="O56" s="2836"/>
      <c r="P56" s="2802"/>
      <c r="Q56" s="2803"/>
      <c r="R56" s="2803"/>
      <c r="S56" s="2803"/>
      <c r="T56" s="2803"/>
      <c r="U56" s="2803"/>
      <c r="V56" s="2804"/>
      <c r="W56" s="847"/>
      <c r="X56" s="848"/>
      <c r="Y56" s="848"/>
      <c r="Z56" s="848"/>
      <c r="AA56" s="848"/>
      <c r="AB56" s="848"/>
      <c r="AC56" s="849"/>
      <c r="AD56" s="847"/>
      <c r="AE56" s="848"/>
      <c r="AF56" s="848"/>
      <c r="AG56" s="848"/>
      <c r="AH56" s="848"/>
      <c r="AI56" s="848"/>
      <c r="AJ56" s="849"/>
      <c r="AK56" s="847"/>
      <c r="AL56" s="848"/>
      <c r="AM56" s="848"/>
      <c r="AN56" s="848"/>
      <c r="AO56" s="848"/>
      <c r="AP56" s="848"/>
      <c r="AQ56" s="849"/>
      <c r="AR56" s="847"/>
      <c r="AS56" s="848"/>
      <c r="AT56" s="848"/>
      <c r="AU56" s="848"/>
      <c r="AV56" s="848"/>
      <c r="AW56" s="848"/>
      <c r="AX56" s="849"/>
      <c r="AY56" s="2806">
        <f t="shared" si="4"/>
        <v>0</v>
      </c>
      <c r="AZ56" s="2837"/>
      <c r="BA56" s="2837"/>
      <c r="BB56" s="2838">
        <f t="shared" si="5"/>
        <v>0</v>
      </c>
      <c r="BC56" s="2838"/>
      <c r="BD56" s="2838"/>
      <c r="BE56" s="2842"/>
      <c r="BF56" s="2843"/>
      <c r="BG56" s="2844"/>
      <c r="BH56" s="2868"/>
      <c r="BI56" s="2869"/>
      <c r="BJ56" s="2870"/>
      <c r="BK56" s="2860"/>
      <c r="BL56" s="2860"/>
      <c r="BM56" s="2860"/>
      <c r="BN56" s="2861"/>
      <c r="CE56" s="715"/>
      <c r="CF56" s="715"/>
      <c r="CG56" s="715"/>
    </row>
    <row r="57" spans="2:85" ht="21" customHeight="1" thickBot="1" x14ac:dyDescent="0.25">
      <c r="B57" s="2762"/>
      <c r="C57" s="2906"/>
      <c r="D57" s="2896"/>
      <c r="E57" s="2897"/>
      <c r="F57" s="2897"/>
      <c r="G57" s="2897"/>
      <c r="H57" s="2897"/>
      <c r="I57" s="2897"/>
      <c r="J57" s="2898"/>
      <c r="K57" s="2898"/>
      <c r="L57" s="2898"/>
      <c r="M57" s="2898"/>
      <c r="N57" s="2898"/>
      <c r="O57" s="2898"/>
      <c r="P57" s="2899"/>
      <c r="Q57" s="2900"/>
      <c r="R57" s="2900"/>
      <c r="S57" s="2900"/>
      <c r="T57" s="2900"/>
      <c r="U57" s="2900"/>
      <c r="V57" s="2901"/>
      <c r="W57" s="858"/>
      <c r="X57" s="859"/>
      <c r="Y57" s="859"/>
      <c r="Z57" s="859"/>
      <c r="AA57" s="859"/>
      <c r="AB57" s="859"/>
      <c r="AC57" s="860"/>
      <c r="AD57" s="858"/>
      <c r="AE57" s="859"/>
      <c r="AF57" s="859"/>
      <c r="AG57" s="859"/>
      <c r="AH57" s="859"/>
      <c r="AI57" s="859"/>
      <c r="AJ57" s="860"/>
      <c r="AK57" s="858"/>
      <c r="AL57" s="859"/>
      <c r="AM57" s="859"/>
      <c r="AN57" s="859"/>
      <c r="AO57" s="859"/>
      <c r="AP57" s="859"/>
      <c r="AQ57" s="860"/>
      <c r="AR57" s="858"/>
      <c r="AS57" s="859"/>
      <c r="AT57" s="859"/>
      <c r="AU57" s="859"/>
      <c r="AV57" s="859"/>
      <c r="AW57" s="859"/>
      <c r="AX57" s="860"/>
      <c r="AY57" s="2818">
        <f>SUM(W57:AX57)</f>
        <v>0</v>
      </c>
      <c r="AZ57" s="2902"/>
      <c r="BA57" s="2902"/>
      <c r="BB57" s="2903">
        <f t="shared" si="5"/>
        <v>0</v>
      </c>
      <c r="BC57" s="2903"/>
      <c r="BD57" s="2903"/>
      <c r="BE57" s="2842"/>
      <c r="BF57" s="2843"/>
      <c r="BG57" s="2844"/>
      <c r="BH57" s="2868"/>
      <c r="BI57" s="2869"/>
      <c r="BJ57" s="2870"/>
      <c r="BK57" s="2891"/>
      <c r="BL57" s="2891"/>
      <c r="BM57" s="2891"/>
      <c r="BN57" s="2892"/>
    </row>
    <row r="58" spans="2:85" ht="21" customHeight="1" thickBot="1" x14ac:dyDescent="0.25">
      <c r="B58" s="2762"/>
      <c r="C58" s="2879" t="s">
        <v>1434</v>
      </c>
      <c r="D58" s="2880"/>
      <c r="E58" s="2880"/>
      <c r="F58" s="2880"/>
      <c r="G58" s="2880"/>
      <c r="H58" s="2880"/>
      <c r="I58" s="2880"/>
      <c r="J58" s="2880"/>
      <c r="K58" s="2880"/>
      <c r="L58" s="2880"/>
      <c r="M58" s="2880"/>
      <c r="N58" s="2880"/>
      <c r="O58" s="2880"/>
      <c r="P58" s="2880"/>
      <c r="Q58" s="2880"/>
      <c r="R58" s="2880"/>
      <c r="S58" s="2880"/>
      <c r="T58" s="2880"/>
      <c r="U58" s="2880"/>
      <c r="V58" s="2881"/>
      <c r="W58" s="865">
        <f t="shared" ref="W58:AX58" si="6">SUM(W43:W57)</f>
        <v>29</v>
      </c>
      <c r="X58" s="866">
        <f t="shared" si="6"/>
        <v>22</v>
      </c>
      <c r="Y58" s="866">
        <f t="shared" si="6"/>
        <v>35</v>
      </c>
      <c r="Z58" s="866">
        <f t="shared" si="6"/>
        <v>29</v>
      </c>
      <c r="AA58" s="866">
        <f t="shared" si="6"/>
        <v>57</v>
      </c>
      <c r="AB58" s="866">
        <f t="shared" si="6"/>
        <v>23</v>
      </c>
      <c r="AC58" s="867">
        <f t="shared" si="6"/>
        <v>22</v>
      </c>
      <c r="AD58" s="865">
        <f t="shared" si="6"/>
        <v>31</v>
      </c>
      <c r="AE58" s="866">
        <f t="shared" si="6"/>
        <v>30</v>
      </c>
      <c r="AF58" s="866">
        <f t="shared" si="6"/>
        <v>43</v>
      </c>
      <c r="AG58" s="866">
        <f t="shared" si="6"/>
        <v>29</v>
      </c>
      <c r="AH58" s="866">
        <f t="shared" si="6"/>
        <v>57</v>
      </c>
      <c r="AI58" s="866">
        <f t="shared" si="6"/>
        <v>23</v>
      </c>
      <c r="AJ58" s="867">
        <f t="shared" si="6"/>
        <v>22</v>
      </c>
      <c r="AK58" s="865">
        <f t="shared" si="6"/>
        <v>31</v>
      </c>
      <c r="AL58" s="866">
        <f t="shared" si="6"/>
        <v>30</v>
      </c>
      <c r="AM58" s="866">
        <f t="shared" si="6"/>
        <v>57</v>
      </c>
      <c r="AN58" s="866">
        <f t="shared" si="6"/>
        <v>33</v>
      </c>
      <c r="AO58" s="866">
        <f t="shared" si="6"/>
        <v>43</v>
      </c>
      <c r="AP58" s="866">
        <f t="shared" si="6"/>
        <v>27</v>
      </c>
      <c r="AQ58" s="867">
        <f t="shared" si="6"/>
        <v>22</v>
      </c>
      <c r="AR58" s="865">
        <f t="shared" si="6"/>
        <v>31</v>
      </c>
      <c r="AS58" s="866">
        <f t="shared" si="6"/>
        <v>23</v>
      </c>
      <c r="AT58" s="866">
        <f t="shared" si="6"/>
        <v>35</v>
      </c>
      <c r="AU58" s="866">
        <f t="shared" si="6"/>
        <v>8</v>
      </c>
      <c r="AV58" s="866">
        <f t="shared" si="6"/>
        <v>43</v>
      </c>
      <c r="AW58" s="866">
        <f t="shared" si="6"/>
        <v>0</v>
      </c>
      <c r="AX58" s="867">
        <f t="shared" si="6"/>
        <v>36</v>
      </c>
      <c r="AY58" s="2771">
        <f>SUM(AY37:BA53)</f>
        <v>887</v>
      </c>
      <c r="AZ58" s="2882"/>
      <c r="BA58" s="2882"/>
      <c r="BB58" s="2883">
        <f>SUM($BB$43:$BD$57)</f>
        <v>217.75</v>
      </c>
      <c r="BC58" s="2883"/>
      <c r="BD58" s="2883"/>
      <c r="BE58" s="2893">
        <f>SUM(BE43:BG57)</f>
        <v>6.7</v>
      </c>
      <c r="BF58" s="2893"/>
      <c r="BG58" s="2893"/>
      <c r="BH58" s="2894">
        <f>SUM(BH43:BJ57)</f>
        <v>5.3</v>
      </c>
      <c r="BI58" s="2895"/>
      <c r="BJ58" s="2895"/>
      <c r="BK58" s="2889"/>
      <c r="BL58" s="2889"/>
      <c r="BM58" s="2889"/>
      <c r="BN58" s="2890"/>
    </row>
    <row r="59" spans="2:85" ht="21" customHeight="1" thickBot="1" x14ac:dyDescent="0.25">
      <c r="B59" s="2763"/>
      <c r="C59" s="2879" t="s">
        <v>1435</v>
      </c>
      <c r="D59" s="2880"/>
      <c r="E59" s="2880"/>
      <c r="F59" s="2880"/>
      <c r="G59" s="2880"/>
      <c r="H59" s="2880"/>
      <c r="I59" s="2880"/>
      <c r="J59" s="2880"/>
      <c r="K59" s="2880"/>
      <c r="L59" s="2880"/>
      <c r="M59" s="2880"/>
      <c r="N59" s="2880"/>
      <c r="O59" s="2880"/>
      <c r="P59" s="2880"/>
      <c r="Q59" s="2880"/>
      <c r="R59" s="2880"/>
      <c r="S59" s="2880"/>
      <c r="T59" s="2880"/>
      <c r="U59" s="2880"/>
      <c r="V59" s="2881"/>
      <c r="W59" s="868">
        <f t="shared" ref="W59:AM59" si="7">SUM(W37:W54)</f>
        <v>34</v>
      </c>
      <c r="X59" s="869">
        <f t="shared" si="7"/>
        <v>34</v>
      </c>
      <c r="Y59" s="869">
        <f t="shared" si="7"/>
        <v>47</v>
      </c>
      <c r="Z59" s="869">
        <f t="shared" si="7"/>
        <v>34</v>
      </c>
      <c r="AA59" s="869">
        <f t="shared" si="7"/>
        <v>62</v>
      </c>
      <c r="AB59" s="869">
        <f t="shared" si="7"/>
        <v>16</v>
      </c>
      <c r="AC59" s="870">
        <f t="shared" si="7"/>
        <v>22</v>
      </c>
      <c r="AD59" s="868">
        <f t="shared" si="7"/>
        <v>36</v>
      </c>
      <c r="AE59" s="869">
        <f t="shared" si="7"/>
        <v>42</v>
      </c>
      <c r="AF59" s="869">
        <f t="shared" si="7"/>
        <v>55</v>
      </c>
      <c r="AG59" s="869">
        <f t="shared" si="7"/>
        <v>34</v>
      </c>
      <c r="AH59" s="869">
        <f t="shared" si="7"/>
        <v>62</v>
      </c>
      <c r="AI59" s="869">
        <f t="shared" si="7"/>
        <v>16</v>
      </c>
      <c r="AJ59" s="870">
        <f t="shared" si="7"/>
        <v>22</v>
      </c>
      <c r="AK59" s="868">
        <f t="shared" si="7"/>
        <v>36</v>
      </c>
      <c r="AL59" s="869">
        <f t="shared" si="7"/>
        <v>42</v>
      </c>
      <c r="AM59" s="869">
        <f t="shared" si="7"/>
        <v>62</v>
      </c>
      <c r="AN59" s="869">
        <f>SUM(AN37:AN55)</f>
        <v>45</v>
      </c>
      <c r="AO59" s="869">
        <f t="shared" ref="AO59:AX59" si="8">SUM(AO37:AO54)</f>
        <v>48</v>
      </c>
      <c r="AP59" s="869">
        <f t="shared" si="8"/>
        <v>20</v>
      </c>
      <c r="AQ59" s="870">
        <f t="shared" si="8"/>
        <v>22</v>
      </c>
      <c r="AR59" s="868">
        <f t="shared" si="8"/>
        <v>36</v>
      </c>
      <c r="AS59" s="869">
        <f t="shared" si="8"/>
        <v>35</v>
      </c>
      <c r="AT59" s="869">
        <f t="shared" si="8"/>
        <v>40</v>
      </c>
      <c r="AU59" s="869">
        <f t="shared" si="8"/>
        <v>20</v>
      </c>
      <c r="AV59" s="869">
        <f t="shared" si="8"/>
        <v>48</v>
      </c>
      <c r="AW59" s="869">
        <f t="shared" si="8"/>
        <v>0</v>
      </c>
      <c r="AX59" s="870">
        <f t="shared" si="8"/>
        <v>36</v>
      </c>
      <c r="AY59" s="2771">
        <f>SUM(AY38:BA54)</f>
        <v>919</v>
      </c>
      <c r="AZ59" s="2882"/>
      <c r="BA59" s="2882"/>
      <c r="BB59" s="2883">
        <f>SUM($BB$37:$BD$57)</f>
        <v>277.75</v>
      </c>
      <c r="BC59" s="2883"/>
      <c r="BD59" s="2883"/>
      <c r="BE59" s="2884"/>
      <c r="BF59" s="2885"/>
      <c r="BG59" s="2886"/>
      <c r="BH59" s="2887"/>
      <c r="BI59" s="2888"/>
      <c r="BJ59" s="2888"/>
      <c r="BK59" s="2889"/>
      <c r="BL59" s="2889"/>
      <c r="BM59" s="2889"/>
      <c r="BN59" s="2890"/>
    </row>
    <row r="60" spans="2:85" ht="21" customHeight="1" thickBot="1" x14ac:dyDescent="0.25">
      <c r="B60" s="871" t="s">
        <v>1436</v>
      </c>
      <c r="C60" s="872"/>
      <c r="D60" s="873"/>
      <c r="E60" s="874"/>
      <c r="F60" s="874"/>
      <c r="G60" s="874"/>
      <c r="H60" s="874"/>
      <c r="I60" s="874"/>
      <c r="J60" s="874"/>
      <c r="K60" s="874"/>
      <c r="L60" s="874"/>
      <c r="M60" s="874"/>
      <c r="N60" s="874"/>
      <c r="O60" s="874"/>
      <c r="P60" s="874"/>
      <c r="Q60" s="874"/>
      <c r="R60" s="874"/>
      <c r="S60" s="874"/>
      <c r="T60" s="874"/>
      <c r="U60" s="874"/>
      <c r="V60" s="874"/>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75"/>
      <c r="AY60" s="2907">
        <v>32</v>
      </c>
      <c r="AZ60" s="2768"/>
      <c r="BA60" s="2768"/>
      <c r="BB60" s="2768"/>
      <c r="BC60" s="2768"/>
      <c r="BD60" s="2768"/>
      <c r="BE60" s="2768"/>
      <c r="BF60" s="2768"/>
      <c r="BG60" s="2768"/>
      <c r="BH60" s="2768"/>
      <c r="BI60" s="2768"/>
      <c r="BJ60" s="2768"/>
      <c r="BK60" s="2768"/>
      <c r="BL60" s="2768"/>
      <c r="BM60" s="2768"/>
      <c r="BN60" s="2769"/>
    </row>
    <row r="61" spans="2:85" ht="21" customHeight="1" x14ac:dyDescent="0.2">
      <c r="G61" s="10"/>
    </row>
    <row r="62" spans="2:85" ht="21" customHeight="1" thickBot="1" x14ac:dyDescent="0.25">
      <c r="B62" s="733" t="s">
        <v>1437</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78"/>
      <c r="BB62" s="789"/>
      <c r="BC62" s="778"/>
      <c r="BD62" s="778"/>
      <c r="BE62" s="789"/>
      <c r="BF62" s="778"/>
      <c r="BG62" s="789"/>
      <c r="BH62" s="789"/>
      <c r="BI62" s="789"/>
      <c r="BJ62" s="789"/>
      <c r="BK62" s="789"/>
      <c r="BL62" s="789"/>
      <c r="BM62" s="789"/>
      <c r="BN62" s="789"/>
    </row>
    <row r="63" spans="2:85" ht="21" customHeight="1" thickBot="1" x14ac:dyDescent="0.25">
      <c r="B63" s="2741"/>
      <c r="C63" s="831"/>
      <c r="D63" s="2743" t="s">
        <v>61</v>
      </c>
      <c r="E63" s="2743"/>
      <c r="F63" s="2743"/>
      <c r="G63" s="2743"/>
      <c r="H63" s="2743"/>
      <c r="I63" s="2744"/>
      <c r="J63" s="2746" t="s">
        <v>1415</v>
      </c>
      <c r="K63" s="2747"/>
      <c r="L63" s="2747"/>
      <c r="M63" s="2747"/>
      <c r="N63" s="2747"/>
      <c r="O63" s="2748"/>
      <c r="P63" s="2752" t="s">
        <v>62</v>
      </c>
      <c r="Q63" s="2743"/>
      <c r="R63" s="2743"/>
      <c r="S63" s="2743"/>
      <c r="T63" s="2743"/>
      <c r="U63" s="2743"/>
      <c r="V63" s="2753"/>
      <c r="W63" s="2757" t="s">
        <v>1416</v>
      </c>
      <c r="X63" s="2572"/>
      <c r="Y63" s="2572"/>
      <c r="Z63" s="2572"/>
      <c r="AA63" s="2572"/>
      <c r="AB63" s="2572"/>
      <c r="AC63" s="2758"/>
      <c r="AD63" s="2757" t="s">
        <v>1417</v>
      </c>
      <c r="AE63" s="2572"/>
      <c r="AF63" s="2572"/>
      <c r="AG63" s="2572"/>
      <c r="AH63" s="2572"/>
      <c r="AI63" s="2572"/>
      <c r="AJ63" s="2758"/>
      <c r="AK63" s="2757" t="s">
        <v>1418</v>
      </c>
      <c r="AL63" s="2572"/>
      <c r="AM63" s="2572"/>
      <c r="AN63" s="2572"/>
      <c r="AO63" s="2572"/>
      <c r="AP63" s="2572"/>
      <c r="AQ63" s="2758"/>
      <c r="AR63" s="2741" t="s">
        <v>1419</v>
      </c>
      <c r="AS63" s="2743"/>
      <c r="AT63" s="2743"/>
      <c r="AU63" s="2743"/>
      <c r="AV63" s="2743"/>
      <c r="AW63" s="2743"/>
      <c r="AX63" s="2743"/>
      <c r="AY63" s="2908" t="s">
        <v>1420</v>
      </c>
      <c r="AZ63" s="2909"/>
      <c r="BA63" s="2909"/>
      <c r="BB63" s="2909" t="s">
        <v>1421</v>
      </c>
      <c r="BC63" s="2909"/>
      <c r="BD63" s="2909"/>
      <c r="BE63" s="2909" t="s">
        <v>1423</v>
      </c>
      <c r="BF63" s="2909"/>
      <c r="BG63" s="2909"/>
      <c r="BH63" s="2909"/>
      <c r="BI63" s="2909"/>
      <c r="BJ63" s="2909"/>
      <c r="BK63" s="2572" t="s">
        <v>1424</v>
      </c>
      <c r="BL63" s="2572"/>
      <c r="BM63" s="2572"/>
      <c r="BN63" s="2758"/>
    </row>
    <row r="64" spans="2:85" ht="21" customHeight="1" thickBot="1" x14ac:dyDescent="0.25">
      <c r="B64" s="2742"/>
      <c r="C64" s="832"/>
      <c r="D64" s="2642"/>
      <c r="E64" s="2642"/>
      <c r="F64" s="2642"/>
      <c r="G64" s="2642"/>
      <c r="H64" s="2642"/>
      <c r="I64" s="2745"/>
      <c r="J64" s="2749"/>
      <c r="K64" s="2750"/>
      <c r="L64" s="2750"/>
      <c r="M64" s="2750"/>
      <c r="N64" s="2750"/>
      <c r="O64" s="2751"/>
      <c r="P64" s="2759"/>
      <c r="Q64" s="2642"/>
      <c r="R64" s="2642"/>
      <c r="S64" s="2642"/>
      <c r="T64" s="2642"/>
      <c r="U64" s="2642"/>
      <c r="V64" s="2760"/>
      <c r="W64" s="833" t="s">
        <v>1425</v>
      </c>
      <c r="X64" s="834" t="s">
        <v>1426</v>
      </c>
      <c r="Y64" s="834" t="s">
        <v>1427</v>
      </c>
      <c r="Z64" s="834" t="s">
        <v>1428</v>
      </c>
      <c r="AA64" s="834" t="s">
        <v>1429</v>
      </c>
      <c r="AB64" s="834" t="s">
        <v>1430</v>
      </c>
      <c r="AC64" s="835" t="s">
        <v>1431</v>
      </c>
      <c r="AD64" s="833" t="s">
        <v>1425</v>
      </c>
      <c r="AE64" s="834" t="s">
        <v>1426</v>
      </c>
      <c r="AF64" s="834" t="s">
        <v>1427</v>
      </c>
      <c r="AG64" s="834" t="s">
        <v>1428</v>
      </c>
      <c r="AH64" s="834" t="s">
        <v>1429</v>
      </c>
      <c r="AI64" s="834" t="s">
        <v>1430</v>
      </c>
      <c r="AJ64" s="835" t="s">
        <v>1431</v>
      </c>
      <c r="AK64" s="833" t="s">
        <v>1425</v>
      </c>
      <c r="AL64" s="834" t="s">
        <v>1426</v>
      </c>
      <c r="AM64" s="834" t="s">
        <v>1427</v>
      </c>
      <c r="AN64" s="834" t="s">
        <v>1428</v>
      </c>
      <c r="AO64" s="834" t="s">
        <v>1429</v>
      </c>
      <c r="AP64" s="834" t="s">
        <v>1430</v>
      </c>
      <c r="AQ64" s="835" t="s">
        <v>1431</v>
      </c>
      <c r="AR64" s="836" t="s">
        <v>1425</v>
      </c>
      <c r="AS64" s="837" t="s">
        <v>1426</v>
      </c>
      <c r="AT64" s="837" t="s">
        <v>1427</v>
      </c>
      <c r="AU64" s="837" t="s">
        <v>1428</v>
      </c>
      <c r="AV64" s="837" t="s">
        <v>1429</v>
      </c>
      <c r="AW64" s="837" t="s">
        <v>1430</v>
      </c>
      <c r="AX64" s="876" t="s">
        <v>1431</v>
      </c>
      <c r="AY64" s="2910"/>
      <c r="AZ64" s="2911"/>
      <c r="BA64" s="2911"/>
      <c r="BB64" s="2911"/>
      <c r="BC64" s="2911"/>
      <c r="BD64" s="2911"/>
      <c r="BE64" s="2911"/>
      <c r="BF64" s="2911"/>
      <c r="BG64" s="2911"/>
      <c r="BH64" s="2911"/>
      <c r="BI64" s="2911"/>
      <c r="BJ64" s="2911"/>
      <c r="BK64" s="2580"/>
      <c r="BL64" s="2580"/>
      <c r="BM64" s="2580"/>
      <c r="BN64" s="2581"/>
    </row>
    <row r="65" spans="2:66" ht="21" customHeight="1" x14ac:dyDescent="0.2">
      <c r="B65" s="2762"/>
      <c r="C65" s="2830" t="s">
        <v>1352</v>
      </c>
      <c r="D65" s="2831" t="s">
        <v>1454</v>
      </c>
      <c r="E65" s="2832"/>
      <c r="F65" s="2832"/>
      <c r="G65" s="2832"/>
      <c r="H65" s="2832"/>
      <c r="I65" s="2832"/>
      <c r="J65" s="2832"/>
      <c r="K65" s="2832"/>
      <c r="L65" s="2832"/>
      <c r="M65" s="2832"/>
      <c r="N65" s="2832"/>
      <c r="O65" s="2832"/>
      <c r="P65" s="2912"/>
      <c r="Q65" s="2912"/>
      <c r="R65" s="2912"/>
      <c r="S65" s="2912"/>
      <c r="T65" s="2912"/>
      <c r="U65" s="2912"/>
      <c r="V65" s="2913"/>
      <c r="W65" s="854"/>
      <c r="X65" s="844">
        <v>7</v>
      </c>
      <c r="Y65" s="844">
        <v>7</v>
      </c>
      <c r="Z65" s="844"/>
      <c r="AA65" s="844">
        <v>7</v>
      </c>
      <c r="AB65" s="844">
        <v>7</v>
      </c>
      <c r="AC65" s="845"/>
      <c r="AD65" s="843"/>
      <c r="AE65" s="844">
        <v>7</v>
      </c>
      <c r="AF65" s="844">
        <v>7</v>
      </c>
      <c r="AG65" s="844"/>
      <c r="AH65" s="844">
        <v>7</v>
      </c>
      <c r="AI65" s="844">
        <v>7</v>
      </c>
      <c r="AJ65" s="845"/>
      <c r="AK65" s="843"/>
      <c r="AL65" s="844">
        <v>7</v>
      </c>
      <c r="AM65" s="844">
        <v>7</v>
      </c>
      <c r="AN65" s="844"/>
      <c r="AO65" s="844">
        <v>7</v>
      </c>
      <c r="AP65" s="844">
        <v>7</v>
      </c>
      <c r="AQ65" s="845"/>
      <c r="AR65" s="843"/>
      <c r="AS65" s="844">
        <v>7</v>
      </c>
      <c r="AT65" s="844">
        <v>7</v>
      </c>
      <c r="AU65" s="844"/>
      <c r="AV65" s="844">
        <v>7</v>
      </c>
      <c r="AW65" s="844"/>
      <c r="AX65" s="845"/>
      <c r="AY65" s="2914">
        <f t="shared" ref="AY65:AY72" si="9">SUM(W65:AX65)</f>
        <v>105</v>
      </c>
      <c r="AZ65" s="2866"/>
      <c r="BA65" s="2866"/>
      <c r="BB65" s="2867">
        <f>AY65/4</f>
        <v>26.25</v>
      </c>
      <c r="BC65" s="2867"/>
      <c r="BD65" s="2915"/>
      <c r="BE65" s="2916">
        <f>ROUNDDOWN(SUM($BB$65:$BD$72)/40,1)</f>
        <v>2.5</v>
      </c>
      <c r="BF65" s="2916"/>
      <c r="BG65" s="2916"/>
      <c r="BH65" s="2916"/>
      <c r="BI65" s="2916"/>
      <c r="BJ65" s="2916"/>
      <c r="BK65" s="2919"/>
      <c r="BL65" s="2919"/>
      <c r="BM65" s="2919"/>
      <c r="BN65" s="2920"/>
    </row>
    <row r="66" spans="2:66" ht="21" customHeight="1" x14ac:dyDescent="0.2">
      <c r="B66" s="2762"/>
      <c r="C66" s="2762"/>
      <c r="D66" s="2835" t="s">
        <v>1445</v>
      </c>
      <c r="E66" s="2836"/>
      <c r="F66" s="2836"/>
      <c r="G66" s="2836"/>
      <c r="H66" s="2836"/>
      <c r="I66" s="2836"/>
      <c r="J66" s="2836"/>
      <c r="K66" s="2836"/>
      <c r="L66" s="2836"/>
      <c r="M66" s="2836"/>
      <c r="N66" s="2836"/>
      <c r="O66" s="2836"/>
      <c r="P66" s="2921"/>
      <c r="Q66" s="2921"/>
      <c r="R66" s="2921"/>
      <c r="S66" s="2921"/>
      <c r="T66" s="2921"/>
      <c r="U66" s="2921"/>
      <c r="V66" s="2922"/>
      <c r="W66" s="856">
        <v>4</v>
      </c>
      <c r="X66" s="848"/>
      <c r="Y66" s="848">
        <v>7</v>
      </c>
      <c r="Z66" s="848"/>
      <c r="AA66" s="848"/>
      <c r="AB66" s="848">
        <v>1</v>
      </c>
      <c r="AC66" s="849">
        <v>4</v>
      </c>
      <c r="AD66" s="847">
        <v>4</v>
      </c>
      <c r="AE66" s="848"/>
      <c r="AF66" s="848">
        <v>7</v>
      </c>
      <c r="AG66" s="848"/>
      <c r="AH66" s="848"/>
      <c r="AI66" s="848">
        <v>1</v>
      </c>
      <c r="AJ66" s="849">
        <v>4</v>
      </c>
      <c r="AK66" s="847">
        <v>4</v>
      </c>
      <c r="AL66" s="848"/>
      <c r="AM66" s="848">
        <v>7</v>
      </c>
      <c r="AN66" s="848">
        <v>2</v>
      </c>
      <c r="AO66" s="848"/>
      <c r="AP66" s="848">
        <v>1</v>
      </c>
      <c r="AQ66" s="849">
        <v>4</v>
      </c>
      <c r="AR66" s="856">
        <v>4</v>
      </c>
      <c r="AS66" s="848"/>
      <c r="AT66" s="848">
        <v>7</v>
      </c>
      <c r="AU66" s="848"/>
      <c r="AV66" s="848"/>
      <c r="AW66" s="848"/>
      <c r="AX66" s="849"/>
      <c r="AY66" s="2923">
        <f t="shared" si="9"/>
        <v>61</v>
      </c>
      <c r="AZ66" s="2837"/>
      <c r="BA66" s="2837"/>
      <c r="BB66" s="2838">
        <f>AY66/4</f>
        <v>15.25</v>
      </c>
      <c r="BC66" s="2838"/>
      <c r="BD66" s="2807"/>
      <c r="BE66" s="2917"/>
      <c r="BF66" s="2917"/>
      <c r="BG66" s="2917"/>
      <c r="BH66" s="2917"/>
      <c r="BI66" s="2917"/>
      <c r="BJ66" s="2917"/>
      <c r="BK66" s="2860"/>
      <c r="BL66" s="2860"/>
      <c r="BM66" s="2860"/>
      <c r="BN66" s="2861"/>
    </row>
    <row r="67" spans="2:66" ht="21" customHeight="1" x14ac:dyDescent="0.2">
      <c r="B67" s="2762"/>
      <c r="C67" s="2762"/>
      <c r="D67" s="2835" t="s">
        <v>1449</v>
      </c>
      <c r="E67" s="2836"/>
      <c r="F67" s="2836"/>
      <c r="G67" s="2836"/>
      <c r="H67" s="2836"/>
      <c r="I67" s="2836"/>
      <c r="J67" s="2836"/>
      <c r="K67" s="2836"/>
      <c r="L67" s="2836"/>
      <c r="M67" s="2836"/>
      <c r="N67" s="2836"/>
      <c r="O67" s="2836"/>
      <c r="P67" s="2921"/>
      <c r="Q67" s="2921"/>
      <c r="R67" s="2921"/>
      <c r="S67" s="2921"/>
      <c r="T67" s="2921"/>
      <c r="U67" s="2921"/>
      <c r="V67" s="2922"/>
      <c r="W67" s="877"/>
      <c r="X67" s="863">
        <v>7</v>
      </c>
      <c r="Y67" s="863">
        <v>7</v>
      </c>
      <c r="Z67" s="863"/>
      <c r="AA67" s="863">
        <v>7</v>
      </c>
      <c r="AB67" s="863">
        <v>7</v>
      </c>
      <c r="AC67" s="864"/>
      <c r="AD67" s="862"/>
      <c r="AE67" s="863">
        <v>7</v>
      </c>
      <c r="AF67" s="863">
        <v>7</v>
      </c>
      <c r="AG67" s="863"/>
      <c r="AH67" s="863">
        <v>7</v>
      </c>
      <c r="AI67" s="863">
        <v>7</v>
      </c>
      <c r="AJ67" s="864"/>
      <c r="AK67" s="862"/>
      <c r="AL67" s="863">
        <v>7</v>
      </c>
      <c r="AM67" s="863">
        <v>7</v>
      </c>
      <c r="AN67" s="863"/>
      <c r="AO67" s="863">
        <v>7</v>
      </c>
      <c r="AP67" s="863">
        <v>7</v>
      </c>
      <c r="AQ67" s="864"/>
      <c r="AR67" s="862"/>
      <c r="AS67" s="863">
        <v>7</v>
      </c>
      <c r="AT67" s="863"/>
      <c r="AU67" s="863"/>
      <c r="AV67" s="863">
        <v>7</v>
      </c>
      <c r="AW67" s="863"/>
      <c r="AX67" s="864">
        <v>7</v>
      </c>
      <c r="AY67" s="2923">
        <f t="shared" si="9"/>
        <v>105</v>
      </c>
      <c r="AZ67" s="2837"/>
      <c r="BA67" s="2837"/>
      <c r="BB67" s="2838">
        <f t="shared" ref="BB67:BB72" si="10">AY67/4</f>
        <v>26.25</v>
      </c>
      <c r="BC67" s="2838"/>
      <c r="BD67" s="2807"/>
      <c r="BE67" s="2917"/>
      <c r="BF67" s="2917"/>
      <c r="BG67" s="2917"/>
      <c r="BH67" s="2917"/>
      <c r="BI67" s="2917"/>
      <c r="BJ67" s="2917"/>
      <c r="BK67" s="2860"/>
      <c r="BL67" s="2860"/>
      <c r="BM67" s="2860"/>
      <c r="BN67" s="2861"/>
    </row>
    <row r="68" spans="2:66" ht="21" customHeight="1" x14ac:dyDescent="0.2">
      <c r="B68" s="2762"/>
      <c r="C68" s="2762"/>
      <c r="D68" s="2835" t="s">
        <v>1450</v>
      </c>
      <c r="E68" s="2836"/>
      <c r="F68" s="2836"/>
      <c r="G68" s="2836"/>
      <c r="H68" s="2836"/>
      <c r="I68" s="2836"/>
      <c r="J68" s="2836"/>
      <c r="K68" s="2836"/>
      <c r="L68" s="2836"/>
      <c r="M68" s="2836"/>
      <c r="N68" s="2836"/>
      <c r="O68" s="2836"/>
      <c r="P68" s="2802"/>
      <c r="Q68" s="2803"/>
      <c r="R68" s="2803"/>
      <c r="S68" s="2803"/>
      <c r="T68" s="2803"/>
      <c r="U68" s="2803"/>
      <c r="V68" s="2804"/>
      <c r="W68" s="856"/>
      <c r="X68" s="848"/>
      <c r="Y68" s="848"/>
      <c r="Z68" s="863">
        <v>7</v>
      </c>
      <c r="AA68" s="863">
        <v>7</v>
      </c>
      <c r="AB68" s="848"/>
      <c r="AC68" s="849"/>
      <c r="AD68" s="847"/>
      <c r="AE68" s="848"/>
      <c r="AF68" s="848"/>
      <c r="AG68" s="863">
        <v>7</v>
      </c>
      <c r="AH68" s="863">
        <v>7</v>
      </c>
      <c r="AI68" s="848"/>
      <c r="AJ68" s="849"/>
      <c r="AK68" s="847"/>
      <c r="AL68" s="848"/>
      <c r="AM68" s="848"/>
      <c r="AN68" s="863">
        <v>7</v>
      </c>
      <c r="AO68" s="863">
        <v>7</v>
      </c>
      <c r="AP68" s="848"/>
      <c r="AQ68" s="849"/>
      <c r="AR68" s="856"/>
      <c r="AS68" s="848"/>
      <c r="AT68" s="848"/>
      <c r="AU68" s="863">
        <v>7</v>
      </c>
      <c r="AV68" s="848"/>
      <c r="AW68" s="848"/>
      <c r="AX68" s="849">
        <v>7</v>
      </c>
      <c r="AY68" s="2923">
        <f t="shared" si="9"/>
        <v>56</v>
      </c>
      <c r="AZ68" s="2837"/>
      <c r="BA68" s="2837"/>
      <c r="BB68" s="2838">
        <f t="shared" si="10"/>
        <v>14</v>
      </c>
      <c r="BC68" s="2838"/>
      <c r="BD68" s="2807"/>
      <c r="BE68" s="2917"/>
      <c r="BF68" s="2917"/>
      <c r="BG68" s="2917"/>
      <c r="BH68" s="2917"/>
      <c r="BI68" s="2917"/>
      <c r="BJ68" s="2917"/>
      <c r="BK68" s="2860"/>
      <c r="BL68" s="2860"/>
      <c r="BM68" s="2860"/>
      <c r="BN68" s="2861"/>
    </row>
    <row r="69" spans="2:66" ht="21" customHeight="1" x14ac:dyDescent="0.2">
      <c r="B69" s="2762"/>
      <c r="C69" s="2762"/>
      <c r="D69" s="2835" t="s">
        <v>1451</v>
      </c>
      <c r="E69" s="2836"/>
      <c r="F69" s="2836"/>
      <c r="G69" s="2836"/>
      <c r="H69" s="2836"/>
      <c r="I69" s="2836"/>
      <c r="J69" s="2836"/>
      <c r="K69" s="2836"/>
      <c r="L69" s="2836"/>
      <c r="M69" s="2836"/>
      <c r="N69" s="2836"/>
      <c r="O69" s="2836"/>
      <c r="P69" s="2921"/>
      <c r="Q69" s="2921"/>
      <c r="R69" s="2921"/>
      <c r="S69" s="2921"/>
      <c r="T69" s="2921"/>
      <c r="U69" s="2921"/>
      <c r="V69" s="2922"/>
      <c r="W69" s="877">
        <v>4</v>
      </c>
      <c r="X69" s="863">
        <v>7</v>
      </c>
      <c r="Y69" s="863">
        <v>7</v>
      </c>
      <c r="Z69" s="863"/>
      <c r="AA69" s="863">
        <v>7</v>
      </c>
      <c r="AB69" s="863">
        <v>7</v>
      </c>
      <c r="AC69" s="864"/>
      <c r="AD69" s="862"/>
      <c r="AE69" s="863">
        <v>7</v>
      </c>
      <c r="AF69" s="863"/>
      <c r="AG69" s="863"/>
      <c r="AH69" s="863">
        <v>7</v>
      </c>
      <c r="AI69" s="863">
        <v>7</v>
      </c>
      <c r="AJ69" s="864"/>
      <c r="AK69" s="862"/>
      <c r="AL69" s="863"/>
      <c r="AM69" s="863"/>
      <c r="AN69" s="863"/>
      <c r="AO69" s="863"/>
      <c r="AP69" s="863"/>
      <c r="AQ69" s="864"/>
      <c r="AR69" s="862"/>
      <c r="AS69" s="863">
        <v>7</v>
      </c>
      <c r="AT69" s="863"/>
      <c r="AU69" s="863"/>
      <c r="AV69" s="863">
        <v>7</v>
      </c>
      <c r="AW69" s="863"/>
      <c r="AX69" s="864">
        <v>7</v>
      </c>
      <c r="AY69" s="2923">
        <f t="shared" si="9"/>
        <v>74</v>
      </c>
      <c r="AZ69" s="2837"/>
      <c r="BA69" s="2837"/>
      <c r="BB69" s="2838">
        <f t="shared" si="10"/>
        <v>18.5</v>
      </c>
      <c r="BC69" s="2838"/>
      <c r="BD69" s="2807"/>
      <c r="BE69" s="2917"/>
      <c r="BF69" s="2917"/>
      <c r="BG69" s="2917"/>
      <c r="BH69" s="2917"/>
      <c r="BI69" s="2917"/>
      <c r="BJ69" s="2917"/>
      <c r="BK69" s="2860"/>
      <c r="BL69" s="2860"/>
      <c r="BM69" s="2860"/>
      <c r="BN69" s="2861"/>
    </row>
    <row r="70" spans="2:66" ht="21" customHeight="1" x14ac:dyDescent="0.2">
      <c r="B70" s="2762"/>
      <c r="C70" s="2762"/>
      <c r="D70" s="2835"/>
      <c r="E70" s="2836"/>
      <c r="F70" s="2836"/>
      <c r="G70" s="2836"/>
      <c r="H70" s="2836"/>
      <c r="I70" s="2836"/>
      <c r="J70" s="2836"/>
      <c r="K70" s="2836"/>
      <c r="L70" s="2836"/>
      <c r="M70" s="2836"/>
      <c r="N70" s="2836"/>
      <c r="O70" s="2836"/>
      <c r="P70" s="2802"/>
      <c r="Q70" s="2803"/>
      <c r="R70" s="2803"/>
      <c r="S70" s="2803"/>
      <c r="T70" s="2803"/>
      <c r="U70" s="2803"/>
      <c r="V70" s="2804"/>
      <c r="W70" s="856"/>
      <c r="X70" s="848"/>
      <c r="Y70" s="848"/>
      <c r="Z70" s="848"/>
      <c r="AA70" s="848"/>
      <c r="AB70" s="848"/>
      <c r="AC70" s="878"/>
      <c r="AD70" s="847"/>
      <c r="AE70" s="848"/>
      <c r="AF70" s="848"/>
      <c r="AG70" s="848"/>
      <c r="AH70" s="848"/>
      <c r="AI70" s="848"/>
      <c r="AJ70" s="878"/>
      <c r="AK70" s="847"/>
      <c r="AL70" s="848"/>
      <c r="AM70" s="848"/>
      <c r="AN70" s="848"/>
      <c r="AO70" s="848"/>
      <c r="AP70" s="848"/>
      <c r="AQ70" s="878"/>
      <c r="AR70" s="847"/>
      <c r="AS70" s="848"/>
      <c r="AT70" s="848"/>
      <c r="AU70" s="848"/>
      <c r="AV70" s="848"/>
      <c r="AW70" s="848"/>
      <c r="AX70" s="878"/>
      <c r="AY70" s="2923">
        <f t="shared" si="9"/>
        <v>0</v>
      </c>
      <c r="AZ70" s="2837"/>
      <c r="BA70" s="2837"/>
      <c r="BB70" s="2838">
        <f t="shared" si="10"/>
        <v>0</v>
      </c>
      <c r="BC70" s="2838"/>
      <c r="BD70" s="2807"/>
      <c r="BE70" s="2917"/>
      <c r="BF70" s="2917"/>
      <c r="BG70" s="2917"/>
      <c r="BH70" s="2917"/>
      <c r="BI70" s="2917"/>
      <c r="BJ70" s="2917"/>
      <c r="BK70" s="2860"/>
      <c r="BL70" s="2860"/>
      <c r="BM70" s="2860"/>
      <c r="BN70" s="2861"/>
    </row>
    <row r="71" spans="2:66" ht="21" customHeight="1" x14ac:dyDescent="0.2">
      <c r="B71" s="2762"/>
      <c r="C71" s="2762"/>
      <c r="D71" s="2835"/>
      <c r="E71" s="2836"/>
      <c r="F71" s="2836"/>
      <c r="G71" s="2836"/>
      <c r="H71" s="2836"/>
      <c r="I71" s="2836"/>
      <c r="J71" s="2836"/>
      <c r="K71" s="2836"/>
      <c r="L71" s="2836"/>
      <c r="M71" s="2836"/>
      <c r="N71" s="2836"/>
      <c r="O71" s="2836"/>
      <c r="P71" s="2802"/>
      <c r="Q71" s="2803"/>
      <c r="R71" s="2803"/>
      <c r="S71" s="2803"/>
      <c r="T71" s="2803"/>
      <c r="U71" s="2803"/>
      <c r="V71" s="2804"/>
      <c r="W71" s="856"/>
      <c r="X71" s="848"/>
      <c r="Y71" s="848"/>
      <c r="Z71" s="848"/>
      <c r="AA71" s="848"/>
      <c r="AB71" s="848"/>
      <c r="AC71" s="849"/>
      <c r="AD71" s="847"/>
      <c r="AE71" s="848"/>
      <c r="AF71" s="848"/>
      <c r="AG71" s="848"/>
      <c r="AH71" s="848"/>
      <c r="AI71" s="848"/>
      <c r="AJ71" s="849"/>
      <c r="AK71" s="847"/>
      <c r="AL71" s="848"/>
      <c r="AM71" s="848"/>
      <c r="AN71" s="848"/>
      <c r="AO71" s="848"/>
      <c r="AP71" s="848"/>
      <c r="AQ71" s="849"/>
      <c r="AR71" s="856"/>
      <c r="AS71" s="848"/>
      <c r="AT71" s="848"/>
      <c r="AU71" s="848"/>
      <c r="AV71" s="848"/>
      <c r="AW71" s="848"/>
      <c r="AX71" s="849"/>
      <c r="AY71" s="2923">
        <f t="shared" si="9"/>
        <v>0</v>
      </c>
      <c r="AZ71" s="2837"/>
      <c r="BA71" s="2837"/>
      <c r="BB71" s="2838">
        <f t="shared" si="10"/>
        <v>0</v>
      </c>
      <c r="BC71" s="2838"/>
      <c r="BD71" s="2807"/>
      <c r="BE71" s="2917"/>
      <c r="BF71" s="2917"/>
      <c r="BG71" s="2917"/>
      <c r="BH71" s="2917"/>
      <c r="BI71" s="2917"/>
      <c r="BJ71" s="2917"/>
      <c r="BK71" s="2860"/>
      <c r="BL71" s="2860"/>
      <c r="BM71" s="2860"/>
      <c r="BN71" s="2861"/>
    </row>
    <row r="72" spans="2:66" ht="21" customHeight="1" thickBot="1" x14ac:dyDescent="0.25">
      <c r="B72" s="2762"/>
      <c r="C72" s="2762"/>
      <c r="D72" s="2936"/>
      <c r="E72" s="2898"/>
      <c r="F72" s="2898"/>
      <c r="G72" s="2898"/>
      <c r="H72" s="2898"/>
      <c r="I72" s="2898"/>
      <c r="J72" s="2898"/>
      <c r="K72" s="2898"/>
      <c r="L72" s="2898"/>
      <c r="M72" s="2898"/>
      <c r="N72" s="2898"/>
      <c r="O72" s="2898"/>
      <c r="P72" s="2899"/>
      <c r="Q72" s="2900"/>
      <c r="R72" s="2900"/>
      <c r="S72" s="2900"/>
      <c r="T72" s="2900"/>
      <c r="U72" s="2900"/>
      <c r="V72" s="2901"/>
      <c r="W72" s="861"/>
      <c r="X72" s="859"/>
      <c r="Y72" s="859"/>
      <c r="Z72" s="859"/>
      <c r="AA72" s="859"/>
      <c r="AB72" s="859"/>
      <c r="AC72" s="860"/>
      <c r="AD72" s="858"/>
      <c r="AE72" s="859"/>
      <c r="AF72" s="859"/>
      <c r="AG72" s="859"/>
      <c r="AH72" s="859"/>
      <c r="AI72" s="859"/>
      <c r="AJ72" s="860"/>
      <c r="AK72" s="858"/>
      <c r="AL72" s="859"/>
      <c r="AM72" s="859"/>
      <c r="AN72" s="859"/>
      <c r="AO72" s="859"/>
      <c r="AP72" s="859"/>
      <c r="AQ72" s="860"/>
      <c r="AR72" s="861"/>
      <c r="AS72" s="859"/>
      <c r="AT72" s="859"/>
      <c r="AU72" s="859"/>
      <c r="AV72" s="859"/>
      <c r="AW72" s="859"/>
      <c r="AX72" s="860"/>
      <c r="AY72" s="2937">
        <f t="shared" si="9"/>
        <v>0</v>
      </c>
      <c r="AZ72" s="2902"/>
      <c r="BA72" s="2902"/>
      <c r="BB72" s="2903">
        <f t="shared" si="10"/>
        <v>0</v>
      </c>
      <c r="BC72" s="2903"/>
      <c r="BD72" s="2819"/>
      <c r="BE72" s="2918"/>
      <c r="BF72" s="2918"/>
      <c r="BG72" s="2918"/>
      <c r="BH72" s="2918"/>
      <c r="BI72" s="2918"/>
      <c r="BJ72" s="2918"/>
      <c r="BK72" s="2891"/>
      <c r="BL72" s="2891"/>
      <c r="BM72" s="2891"/>
      <c r="BN72" s="2892"/>
    </row>
    <row r="73" spans="2:66" ht="21" customHeight="1" thickBot="1" x14ac:dyDescent="0.25">
      <c r="B73" s="2762"/>
      <c r="C73" s="2879" t="s">
        <v>1434</v>
      </c>
      <c r="D73" s="2880"/>
      <c r="E73" s="2880"/>
      <c r="F73" s="2880"/>
      <c r="G73" s="2880"/>
      <c r="H73" s="2880"/>
      <c r="I73" s="2880"/>
      <c r="J73" s="2880"/>
      <c r="K73" s="2880"/>
      <c r="L73" s="2880"/>
      <c r="M73" s="2880"/>
      <c r="N73" s="2880"/>
      <c r="O73" s="2880"/>
      <c r="P73" s="2880"/>
      <c r="Q73" s="2880"/>
      <c r="R73" s="2880"/>
      <c r="S73" s="2880"/>
      <c r="T73" s="2880"/>
      <c r="U73" s="2880"/>
      <c r="V73" s="2881"/>
      <c r="W73" s="865">
        <f t="shared" ref="W73:AX73" si="11">SUM(W65:W72)</f>
        <v>8</v>
      </c>
      <c r="X73" s="866">
        <f t="shared" si="11"/>
        <v>21</v>
      </c>
      <c r="Y73" s="866">
        <f t="shared" si="11"/>
        <v>28</v>
      </c>
      <c r="Z73" s="866">
        <f t="shared" si="11"/>
        <v>7</v>
      </c>
      <c r="AA73" s="866">
        <f t="shared" si="11"/>
        <v>28</v>
      </c>
      <c r="AB73" s="866">
        <f t="shared" si="11"/>
        <v>22</v>
      </c>
      <c r="AC73" s="867">
        <f t="shared" si="11"/>
        <v>4</v>
      </c>
      <c r="AD73" s="865">
        <f t="shared" si="11"/>
        <v>4</v>
      </c>
      <c r="AE73" s="866">
        <f t="shared" si="11"/>
        <v>21</v>
      </c>
      <c r="AF73" s="866">
        <f t="shared" si="11"/>
        <v>21</v>
      </c>
      <c r="AG73" s="866">
        <f t="shared" si="11"/>
        <v>7</v>
      </c>
      <c r="AH73" s="866">
        <f t="shared" si="11"/>
        <v>28</v>
      </c>
      <c r="AI73" s="866">
        <f t="shared" si="11"/>
        <v>22</v>
      </c>
      <c r="AJ73" s="867">
        <f t="shared" si="11"/>
        <v>4</v>
      </c>
      <c r="AK73" s="865">
        <f t="shared" si="11"/>
        <v>4</v>
      </c>
      <c r="AL73" s="866">
        <f t="shared" si="11"/>
        <v>14</v>
      </c>
      <c r="AM73" s="866">
        <f t="shared" si="11"/>
        <v>21</v>
      </c>
      <c r="AN73" s="866">
        <f t="shared" si="11"/>
        <v>9</v>
      </c>
      <c r="AO73" s="866">
        <f t="shared" si="11"/>
        <v>21</v>
      </c>
      <c r="AP73" s="866">
        <f t="shared" si="11"/>
        <v>15</v>
      </c>
      <c r="AQ73" s="867">
        <f t="shared" si="11"/>
        <v>4</v>
      </c>
      <c r="AR73" s="865">
        <f t="shared" si="11"/>
        <v>4</v>
      </c>
      <c r="AS73" s="866">
        <f t="shared" si="11"/>
        <v>21</v>
      </c>
      <c r="AT73" s="866">
        <f t="shared" si="11"/>
        <v>14</v>
      </c>
      <c r="AU73" s="866">
        <f t="shared" si="11"/>
        <v>7</v>
      </c>
      <c r="AV73" s="866">
        <f t="shared" si="11"/>
        <v>21</v>
      </c>
      <c r="AW73" s="866">
        <f t="shared" si="11"/>
        <v>0</v>
      </c>
      <c r="AX73" s="867">
        <f t="shared" si="11"/>
        <v>21</v>
      </c>
      <c r="AY73" s="2925">
        <f>SUM(AY65:BA72)</f>
        <v>401</v>
      </c>
      <c r="AZ73" s="2926"/>
      <c r="BA73" s="2926"/>
      <c r="BB73" s="2927">
        <f>SUM($BB$65:$BD$72)</f>
        <v>100.25</v>
      </c>
      <c r="BC73" s="2927"/>
      <c r="BD73" s="2928"/>
      <c r="BE73" s="2929">
        <f>SUM(BE65)</f>
        <v>2.5</v>
      </c>
      <c r="BF73" s="2930"/>
      <c r="BG73" s="2930"/>
      <c r="BH73" s="2930"/>
      <c r="BI73" s="2930"/>
      <c r="BJ73" s="2931"/>
      <c r="BK73" s="2932"/>
      <c r="BL73" s="2932"/>
      <c r="BM73" s="2932"/>
      <c r="BN73" s="2933"/>
    </row>
    <row r="74" spans="2:66" ht="21" customHeight="1" thickBot="1" x14ac:dyDescent="0.25">
      <c r="B74" s="871" t="s">
        <v>1436</v>
      </c>
      <c r="C74" s="872"/>
      <c r="D74" s="873"/>
      <c r="E74" s="874"/>
      <c r="F74" s="874"/>
      <c r="G74" s="874"/>
      <c r="H74" s="874"/>
      <c r="I74" s="874"/>
      <c r="J74" s="874"/>
      <c r="K74" s="874"/>
      <c r="L74" s="874"/>
      <c r="M74" s="874"/>
      <c r="N74" s="874"/>
      <c r="O74" s="874"/>
      <c r="P74" s="874"/>
      <c r="Q74" s="874"/>
      <c r="R74" s="874"/>
      <c r="S74" s="874"/>
      <c r="T74" s="874"/>
      <c r="U74" s="874"/>
      <c r="V74" s="874"/>
      <c r="W74" s="826"/>
      <c r="X74" s="826"/>
      <c r="Y74" s="826"/>
      <c r="Z74" s="826"/>
      <c r="AA74" s="826"/>
      <c r="AB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75"/>
      <c r="AY74" s="2934">
        <v>40</v>
      </c>
      <c r="AZ74" s="2770"/>
      <c r="BA74" s="2770"/>
      <c r="BB74" s="2770"/>
      <c r="BC74" s="2770"/>
      <c r="BD74" s="2770"/>
      <c r="BE74" s="2770"/>
      <c r="BF74" s="2770"/>
      <c r="BG74" s="2770"/>
      <c r="BH74" s="2770"/>
      <c r="BI74" s="2770"/>
      <c r="BJ74" s="2770"/>
      <c r="BK74" s="2770"/>
      <c r="BL74" s="2770"/>
      <c r="BM74" s="2770"/>
      <c r="BN74" s="2935"/>
    </row>
    <row r="75" spans="2:66" ht="21" customHeight="1" x14ac:dyDescent="0.2">
      <c r="B75" s="10" t="s">
        <v>1438</v>
      </c>
    </row>
    <row r="76" spans="2:66" ht="21" customHeight="1" x14ac:dyDescent="0.2">
      <c r="B76" s="10" t="s">
        <v>1439</v>
      </c>
      <c r="G76" s="10"/>
    </row>
    <row r="77" spans="2:66" ht="21" customHeight="1" x14ac:dyDescent="0.2">
      <c r="G77" s="10"/>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D7:F7"/>
    <mergeCell ref="G7:T7"/>
    <mergeCell ref="AA7:AF7"/>
    <mergeCell ref="AG7:AJ7"/>
    <mergeCell ref="AK7:AN7"/>
    <mergeCell ref="AO6:AR6"/>
    <mergeCell ref="AS6:AV6"/>
    <mergeCell ref="AW6:AZ6"/>
    <mergeCell ref="BA6:BD6"/>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X4:DA4"/>
    <mergeCell ref="DB4:DE4"/>
    <mergeCell ref="DF4:DH4"/>
    <mergeCell ref="CH4:CK4"/>
    <mergeCell ref="CL4:CO4"/>
    <mergeCell ref="CP4:CS4"/>
    <mergeCell ref="CT4:CW4"/>
  </mergeCells>
  <phoneticPr fontId="15"/>
  <conditionalFormatting sqref="C31:N31 C25:H26 AC25:AF26 CA25:CD26 I25:L29 Y25:AB29 AG25:AG29 C27:D27 T27 M27:M28 Q27:S28 BV27:BV28 T28:X28 C28:H29 M29:X29 AC29:AF29 BV29:BY29 CA29:CD29 C30:AG30 AG31">
    <cfRule type="expression" dxfId="75" priority="26">
      <formula>COUNTA($D$7)&gt;=1</formula>
    </cfRule>
  </conditionalFormatting>
  <conditionalFormatting sqref="C24:AG24">
    <cfRule type="expression" dxfId="74" priority="32">
      <formula>COUNTA($D$7)&gt;=1</formula>
    </cfRule>
  </conditionalFormatting>
  <conditionalFormatting sqref="C32:AG33">
    <cfRule type="expression" dxfId="73" priority="28">
      <formula>COUNTA($D$7)&gt;=1</formula>
    </cfRule>
  </conditionalFormatting>
  <conditionalFormatting sqref="D5:D7 E16:E17">
    <cfRule type="expression" dxfId="72" priority="41">
      <formula>IF($E$9:$F$9="〇",TRUE,FALSE)</formula>
    </cfRule>
  </conditionalFormatting>
  <conditionalFormatting sqref="D5:D7">
    <cfRule type="expression" dxfId="71" priority="40">
      <formula>IF($E$10:$F$11="〇",TRUE,FALSE)</formula>
    </cfRule>
  </conditionalFormatting>
  <conditionalFormatting sqref="D10">
    <cfRule type="expression" dxfId="70" priority="39">
      <formula>IF($E$9:$F$9="〇",TRUE,FALSE)</formula>
    </cfRule>
  </conditionalFormatting>
  <conditionalFormatting sqref="D12:E12 D13:D14">
    <cfRule type="expression" dxfId="69" priority="38">
      <formula>IF($E$10:$F$11="〇",TRUE,FALSE)</formula>
    </cfRule>
    <cfRule type="expression" dxfId="68" priority="37">
      <formula>IF($E$9:$F$9="〇",TRUE,FALSE)</formula>
    </cfRule>
  </conditionalFormatting>
  <conditionalFormatting sqref="M25:X26">
    <cfRule type="expression" dxfId="67" priority="7">
      <formula>COUNTA($D$7)&gt;=1</formula>
    </cfRule>
  </conditionalFormatting>
  <conditionalFormatting sqref="N31:P31">
    <cfRule type="beginsWith" dxfId="66" priority="15" operator="beginsWith" text="可">
      <formula>LEFT(N31,LEN("可"))="可"</formula>
    </cfRule>
    <cfRule type="containsText" dxfId="65" priority="16" operator="containsText" text="不可">
      <formula>NOT(ISERROR(SEARCH("不可",N31)))</formula>
    </cfRule>
  </conditionalFormatting>
  <conditionalFormatting sqref="Q31:AD31">
    <cfRule type="expression" dxfId="64" priority="25">
      <formula>COUNTA($D$7)&gt;=1</formula>
    </cfRule>
  </conditionalFormatting>
  <conditionalFormatting sqref="AC27:AC28">
    <cfRule type="expression" dxfId="63" priority="5">
      <formula>COUNTA($D$7)&gt;=1</formula>
    </cfRule>
  </conditionalFormatting>
  <conditionalFormatting sqref="AD31:AF31">
    <cfRule type="beginsWith" dxfId="62" priority="13" operator="beginsWith" text="可">
      <formula>LEFT(AD31,LEN("可"))="可"</formula>
    </cfRule>
    <cfRule type="containsText" dxfId="61" priority="14" operator="containsText" text="不可">
      <formula>NOT(ISERROR(SEARCH("不可",AD31)))</formula>
    </cfRule>
  </conditionalFormatting>
  <conditionalFormatting sqref="AE15">
    <cfRule type="expression" dxfId="60" priority="36">
      <formula>COUNTA($D$5,$D$6)&gt;=1</formula>
    </cfRule>
  </conditionalFormatting>
  <conditionalFormatting sqref="AE14:AN14">
    <cfRule type="expression" dxfId="59" priority="31">
      <formula>COUNTA($D$7)&gt;=1</formula>
    </cfRule>
  </conditionalFormatting>
  <conditionalFormatting sqref="AE16:AN16">
    <cfRule type="expression" dxfId="58" priority="35">
      <formula>COUNTA($D$6)&gt;=1</formula>
    </cfRule>
  </conditionalFormatting>
  <conditionalFormatting sqref="AI15:AN15">
    <cfRule type="expression" dxfId="57" priority="42">
      <formula>COUNTA($D$5,$D$6)&gt;=1</formula>
    </cfRule>
  </conditionalFormatting>
  <conditionalFormatting sqref="AI31:AT31">
    <cfRule type="expression" dxfId="56" priority="24">
      <formula>COUNTA($D$5:$D$6)&gt;=1</formula>
    </cfRule>
  </conditionalFormatting>
  <conditionalFormatting sqref="AI24:BM30">
    <cfRule type="expression" dxfId="55" priority="1">
      <formula>COUNTA($D$5:$D$6)&gt;=1</formula>
    </cfRule>
  </conditionalFormatting>
  <conditionalFormatting sqref="AI32:BM32">
    <cfRule type="expression" dxfId="54" priority="27">
      <formula>COUNTA($D$5:$D$6)&gt;=1</formula>
    </cfRule>
  </conditionalFormatting>
  <conditionalFormatting sqref="AT31:AV31">
    <cfRule type="beginsWith" dxfId="53" priority="10" operator="beginsWith" text="可">
      <formula>LEFT(AT31,LEN("可"))="可"</formula>
    </cfRule>
    <cfRule type="containsText" dxfId="52" priority="12" operator="containsText" text="不可">
      <formula>NOT(ISERROR(SEARCH("不可",AT31)))</formula>
    </cfRule>
  </conditionalFormatting>
  <conditionalFormatting sqref="AV14:BE14">
    <cfRule type="expression" dxfId="51" priority="17">
      <formula>COUNTA($D$7)&gt;=1</formula>
    </cfRule>
  </conditionalFormatting>
  <conditionalFormatting sqref="AV15:BE15">
    <cfRule type="expression" dxfId="50" priority="18">
      <formula>COUNTA($D$5,$D$6)&gt;=1</formula>
    </cfRule>
  </conditionalFormatting>
  <conditionalFormatting sqref="AV16:BE16">
    <cfRule type="expression" dxfId="49" priority="19">
      <formula>COUNTA($D$6)&gt;=1</formula>
    </cfRule>
  </conditionalFormatting>
  <conditionalFormatting sqref="AW31:BJ31">
    <cfRule type="expression" dxfId="48" priority="23">
      <formula>COUNTA($D$5:$D$6)&gt;=1</formula>
    </cfRule>
  </conditionalFormatting>
  <conditionalFormatting sqref="BJ31:BL31">
    <cfRule type="beginsWith" dxfId="47" priority="9" operator="beginsWith" text="可">
      <formula>LEFT(BJ31,LEN("可"))="可"</formula>
    </cfRule>
    <cfRule type="containsText" dxfId="46" priority="11" operator="containsText" text="不可">
      <formula>NOT(ISERROR(SEARCH("不可",BJ31)))</formula>
    </cfRule>
  </conditionalFormatting>
  <conditionalFormatting sqref="BM31">
    <cfRule type="expression" dxfId="45" priority="29">
      <formula>COUNTA($D$5:$D$6)&gt;=1</formula>
    </cfRule>
  </conditionalFormatting>
  <conditionalFormatting sqref="BM14:BS14">
    <cfRule type="expression" dxfId="44" priority="30">
      <formula>COUNTA($D$7)&gt;=1</formula>
    </cfRule>
  </conditionalFormatting>
  <conditionalFormatting sqref="BV25:BY26">
    <cfRule type="expression" dxfId="43" priority="8">
      <formula>COUNTA($D$7)&gt;=1</formula>
    </cfRule>
  </conditionalFormatting>
  <conditionalFormatting sqref="CA27:CA28">
    <cfRule type="expression" dxfId="42" priority="6">
      <formula>COUNTA($D$7)&gt;=1</formula>
    </cfRule>
  </conditionalFormatting>
  <conditionalFormatting sqref="CB9:CK9">
    <cfRule type="expression" dxfId="41" priority="20">
      <formula>COUNTA($D$7)&gt;=1</formula>
    </cfRule>
  </conditionalFormatting>
  <conditionalFormatting sqref="CB10:CK10">
    <cfRule type="expression" dxfId="40" priority="21">
      <formula>COUNTA($D$5,$D$6)&gt;=1</formula>
    </cfRule>
  </conditionalFormatting>
  <conditionalFormatting sqref="CB11:CK11">
    <cfRule type="expression" dxfId="39" priority="22">
      <formula>COUNTA($D$6)&gt;=1</formula>
    </cfRule>
  </conditionalFormatting>
  <conditionalFormatting sqref="CF25:CI29">
    <cfRule type="expression" dxfId="38" priority="4">
      <formula>COUNTA($D$5:$D$6)&gt;=1</formula>
    </cfRule>
  </conditionalFormatting>
  <conditionalFormatting sqref="CK25:CN29">
    <cfRule type="expression" dxfId="37" priority="2">
      <formula>COUNTA($D$5:$D$6)&gt;=1</formula>
    </cfRule>
  </conditionalFormatting>
  <conditionalFormatting sqref="CP42:CR43">
    <cfRule type="expression" dxfId="36" priority="34">
      <formula>COUNTA($AN$8)&gt;=1</formula>
    </cfRule>
  </conditionalFormatting>
  <conditionalFormatting sqref="CP44:CR45">
    <cfRule type="expression" dxfId="35" priority="33">
      <formula>COUNTA($AN$6:$AP$7)&gt;=1</formula>
    </cfRule>
  </conditionalFormatting>
  <dataValidations count="2">
    <dataValidation type="list" allowBlank="1" showInputMessage="1" showErrorMessage="1" sqref="E16:E17 D10" xr:uid="{00000000-0002-0000-3D00-000000000000}">
      <formula1>$X$1:$X$2</formula1>
    </dataValidation>
    <dataValidation type="list" allowBlank="1" showInputMessage="1" showErrorMessage="1" sqref="E12 D5:D7 D12:D14" xr:uid="{00000000-0002-0000-3D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4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pageSetUpPr fitToPage="1"/>
  </sheetPr>
  <dimension ref="A1:CY45"/>
  <sheetViews>
    <sheetView view="pageBreakPreview" topLeftCell="C1" zoomScale="70" zoomScaleNormal="115" zoomScaleSheetLayoutView="70" workbookViewId="0">
      <selection activeCell="AF23" sqref="AF23"/>
    </sheetView>
  </sheetViews>
  <sheetFormatPr defaultColWidth="8.88671875" defaultRowHeight="12" x14ac:dyDescent="0.2"/>
  <cols>
    <col min="1" max="2" width="1.77734375" style="881" hidden="1" customWidth="1"/>
    <col min="3" max="18" width="1.77734375" style="881" customWidth="1"/>
    <col min="19" max="72" width="2.21875" style="881" customWidth="1"/>
    <col min="73" max="83" width="1.77734375" style="881" customWidth="1"/>
    <col min="84" max="107" width="1.88671875" style="881" customWidth="1"/>
    <col min="108" max="16384" width="8.88671875" style="881"/>
  </cols>
  <sheetData>
    <row r="1" spans="1:103" ht="54" customHeight="1" x14ac:dyDescent="0.2">
      <c r="A1" s="880"/>
      <c r="C1" s="880" t="s">
        <v>1455</v>
      </c>
    </row>
    <row r="2" spans="1:103" ht="13.95" customHeight="1" x14ac:dyDescent="0.2">
      <c r="BE2" s="882"/>
      <c r="BF2" s="882"/>
      <c r="BG2" s="882"/>
      <c r="BH2" s="882"/>
      <c r="BI2" s="882"/>
      <c r="BJ2" s="882"/>
      <c r="BK2" s="882"/>
      <c r="BL2" s="880"/>
      <c r="BM2" s="880"/>
      <c r="BN2" s="880"/>
      <c r="BO2" s="2948" t="s">
        <v>1456</v>
      </c>
      <c r="BP2" s="2948"/>
      <c r="BQ2" s="2948"/>
      <c r="BR2" s="2952"/>
      <c r="BS2" s="2952"/>
      <c r="BT2" s="2948" t="s">
        <v>1457</v>
      </c>
      <c r="BU2" s="2948"/>
      <c r="BV2" s="2952"/>
      <c r="BW2" s="2952"/>
      <c r="BX2" s="2948" t="s">
        <v>1458</v>
      </c>
      <c r="BY2" s="2948"/>
      <c r="BZ2" s="2952"/>
      <c r="CA2" s="2952"/>
      <c r="CB2" s="2948" t="s">
        <v>1459</v>
      </c>
      <c r="CC2" s="2948"/>
    </row>
    <row r="3" spans="1:103" ht="13.95" customHeight="1" x14ac:dyDescent="0.2">
      <c r="CJ3" s="883"/>
    </row>
    <row r="4" spans="1:103" ht="13.95" customHeight="1" x14ac:dyDescent="0.2">
      <c r="T4" s="881" t="s">
        <v>1441</v>
      </c>
    </row>
    <row r="5" spans="1:103" ht="13.95" customHeight="1" x14ac:dyDescent="0.2">
      <c r="BY5" s="884" t="str">
        <f>IF(COUNTIF(BY1:CA3,"○")&gt;1,"いずれか１つを選択してください。","")</f>
        <v/>
      </c>
    </row>
    <row r="6" spans="1:103" ht="13.95" customHeight="1" x14ac:dyDescent="0.2">
      <c r="E6" s="881" t="s">
        <v>1460</v>
      </c>
      <c r="AX6" s="881" t="s">
        <v>1461</v>
      </c>
      <c r="CH6" s="885"/>
      <c r="CJ6" s="883"/>
    </row>
    <row r="7" spans="1:103" ht="13.95" customHeight="1" x14ac:dyDescent="0.2">
      <c r="G7" s="2942" t="s">
        <v>1462</v>
      </c>
      <c r="H7" s="2942"/>
      <c r="I7" s="2942"/>
      <c r="J7" s="2942"/>
      <c r="K7" s="2942"/>
      <c r="L7" s="2942"/>
      <c r="M7" s="2942"/>
      <c r="N7" s="2942"/>
      <c r="O7" s="2949"/>
      <c r="P7" s="2950"/>
      <c r="Q7" s="2950"/>
      <c r="R7" s="2950"/>
      <c r="S7" s="2950"/>
      <c r="T7" s="2950"/>
      <c r="U7" s="2950"/>
      <c r="V7" s="2950"/>
      <c r="W7" s="2950"/>
      <c r="X7" s="2950"/>
      <c r="Y7" s="2950"/>
      <c r="Z7" s="2950"/>
      <c r="AA7" s="2950"/>
      <c r="AB7" s="2950"/>
      <c r="AC7" s="2950"/>
      <c r="AD7" s="2950"/>
      <c r="AE7" s="2950"/>
      <c r="AF7" s="2950"/>
      <c r="AG7" s="2950"/>
      <c r="AH7" s="2950"/>
      <c r="AI7" s="2950"/>
      <c r="AJ7" s="2951"/>
      <c r="AK7" s="886"/>
      <c r="AL7" s="886"/>
      <c r="AM7" s="886"/>
      <c r="AN7" s="886"/>
      <c r="AO7" s="886"/>
      <c r="AP7" s="886"/>
      <c r="AQ7" s="886"/>
      <c r="AR7" s="886"/>
      <c r="AS7" s="886"/>
      <c r="AZ7" s="2947"/>
      <c r="BA7" s="2947"/>
      <c r="BB7" s="2947"/>
      <c r="BC7" s="2942" t="s">
        <v>1463</v>
      </c>
      <c r="BD7" s="2942"/>
      <c r="BE7" s="2942"/>
      <c r="BF7" s="2942"/>
      <c r="BG7" s="2942"/>
      <c r="BH7" s="2942"/>
      <c r="BI7" s="2942"/>
      <c r="BJ7" s="2942"/>
      <c r="BK7" s="2942"/>
      <c r="BL7" s="2942"/>
      <c r="BM7" s="2942"/>
      <c r="BN7" s="2942"/>
      <c r="CH7" s="885"/>
      <c r="CJ7" s="880"/>
    </row>
    <row r="8" spans="1:103" ht="13.95" customHeight="1" x14ac:dyDescent="0.2">
      <c r="G8" s="2942" t="s">
        <v>1464</v>
      </c>
      <c r="H8" s="2942"/>
      <c r="I8" s="2942"/>
      <c r="J8" s="2942"/>
      <c r="K8" s="2942"/>
      <c r="L8" s="2942"/>
      <c r="M8" s="2942"/>
      <c r="N8" s="2942"/>
      <c r="O8" s="2949"/>
      <c r="P8" s="2950"/>
      <c r="Q8" s="2950"/>
      <c r="R8" s="2950"/>
      <c r="S8" s="2950"/>
      <c r="T8" s="2950"/>
      <c r="U8" s="2950"/>
      <c r="V8" s="2950"/>
      <c r="W8" s="2950"/>
      <c r="X8" s="2950"/>
      <c r="Y8" s="2950"/>
      <c r="Z8" s="2950"/>
      <c r="AA8" s="2950"/>
      <c r="AB8" s="2950"/>
      <c r="AC8" s="2950"/>
      <c r="AD8" s="2950"/>
      <c r="AE8" s="2950"/>
      <c r="AF8" s="2950"/>
      <c r="AG8" s="2950"/>
      <c r="AH8" s="2950"/>
      <c r="AI8" s="2950"/>
      <c r="AJ8" s="2951"/>
      <c r="AK8" s="886"/>
      <c r="AL8" s="886"/>
      <c r="AM8" s="886"/>
      <c r="AN8" s="886"/>
      <c r="AO8" s="886"/>
      <c r="AP8" s="886"/>
      <c r="AQ8" s="886"/>
      <c r="AR8" s="886"/>
      <c r="AS8" s="886"/>
      <c r="AZ8" s="2947"/>
      <c r="BA8" s="2947"/>
      <c r="BB8" s="2947"/>
      <c r="BC8" s="2942" t="s">
        <v>1465</v>
      </c>
      <c r="BD8" s="2942"/>
      <c r="BE8" s="2942"/>
      <c r="BF8" s="2942"/>
      <c r="BG8" s="2942"/>
      <c r="BH8" s="2942"/>
      <c r="BI8" s="2942"/>
      <c r="BJ8" s="2942"/>
      <c r="BK8" s="2942"/>
      <c r="BL8" s="2942"/>
      <c r="BM8" s="2942"/>
      <c r="BN8" s="2942"/>
      <c r="BO8" s="882"/>
      <c r="BP8" s="882"/>
      <c r="BQ8" s="882"/>
      <c r="BR8" s="880"/>
      <c r="BS8" s="880"/>
      <c r="BT8" s="880"/>
      <c r="BU8" s="880"/>
      <c r="BV8" s="880"/>
      <c r="BW8" s="880"/>
      <c r="BX8" s="880"/>
      <c r="BY8" s="880"/>
      <c r="BZ8" s="880"/>
      <c r="CA8" s="880"/>
      <c r="CB8" s="880"/>
      <c r="CC8" s="880"/>
      <c r="CH8" s="885"/>
      <c r="CJ8" s="880"/>
    </row>
    <row r="9" spans="1:103" ht="13.95" customHeight="1" x14ac:dyDescent="0.2">
      <c r="G9" s="2942" t="s">
        <v>1359</v>
      </c>
      <c r="H9" s="2942"/>
      <c r="I9" s="2942"/>
      <c r="J9" s="2942"/>
      <c r="K9" s="2942"/>
      <c r="L9" s="2942"/>
      <c r="M9" s="2942"/>
      <c r="N9" s="2942"/>
      <c r="O9" s="2943"/>
      <c r="P9" s="2943"/>
      <c r="Q9" s="2943"/>
      <c r="R9" s="2943"/>
      <c r="S9" s="2943"/>
      <c r="T9" s="2943"/>
      <c r="U9" s="2943"/>
      <c r="V9" s="2943"/>
      <c r="W9" s="2943"/>
      <c r="X9" s="2943"/>
      <c r="Y9" s="2943"/>
      <c r="Z9" s="2943"/>
      <c r="AA9" s="2943"/>
      <c r="AB9" s="2943"/>
      <c r="AC9" s="2944" t="s">
        <v>1360</v>
      </c>
      <c r="AD9" s="2945"/>
      <c r="AE9" s="2945"/>
      <c r="AF9" s="2946"/>
      <c r="AG9" s="2944"/>
      <c r="AH9" s="2945"/>
      <c r="AI9" s="2945"/>
      <c r="AJ9" s="2946"/>
      <c r="AK9" s="886"/>
      <c r="AL9" s="886"/>
      <c r="AM9" s="886"/>
      <c r="AN9" s="886"/>
      <c r="AO9" s="886"/>
      <c r="AP9" s="886"/>
      <c r="AQ9" s="886"/>
      <c r="AR9" s="886"/>
      <c r="AS9" s="886"/>
      <c r="AZ9" s="2947"/>
      <c r="BA9" s="2947"/>
      <c r="BB9" s="2947"/>
      <c r="BC9" s="2942" t="s">
        <v>1466</v>
      </c>
      <c r="BD9" s="2942"/>
      <c r="BE9" s="2942"/>
      <c r="BF9" s="2942"/>
      <c r="BG9" s="2942"/>
      <c r="BH9" s="2942"/>
      <c r="BI9" s="2942"/>
      <c r="BJ9" s="2942"/>
      <c r="BK9" s="2942"/>
      <c r="BL9" s="2942"/>
      <c r="BM9" s="2942"/>
      <c r="BN9" s="2942"/>
      <c r="BO9" s="882"/>
      <c r="BP9" s="882"/>
      <c r="BQ9" s="882"/>
      <c r="BR9" s="880"/>
      <c r="BS9" s="880"/>
      <c r="BT9" s="880"/>
      <c r="BU9" s="880"/>
      <c r="BV9" s="880"/>
      <c r="BW9" s="880"/>
      <c r="BX9" s="880"/>
      <c r="BY9" s="880"/>
      <c r="BZ9" s="880"/>
      <c r="CA9" s="880"/>
      <c r="CB9" s="880"/>
      <c r="CC9" s="880"/>
      <c r="CJ9" s="880"/>
      <c r="CK9" s="880"/>
      <c r="CL9" s="880"/>
      <c r="CM9" s="880"/>
      <c r="CN9" s="887"/>
      <c r="CO9" s="887"/>
      <c r="CP9" s="887"/>
      <c r="CQ9" s="880"/>
      <c r="CR9" s="880"/>
      <c r="CS9" s="880"/>
      <c r="CT9" s="880"/>
      <c r="CU9" s="880"/>
      <c r="CV9" s="880"/>
      <c r="CW9" s="888"/>
      <c r="CX9" s="888"/>
      <c r="CY9" s="888"/>
    </row>
    <row r="10" spans="1:103" ht="13.95" customHeight="1" x14ac:dyDescent="0.2">
      <c r="E10" s="886"/>
      <c r="F10" s="886"/>
      <c r="G10" s="886"/>
      <c r="H10" s="886"/>
      <c r="I10" s="886"/>
      <c r="J10" s="886"/>
      <c r="K10" s="886"/>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c r="AQ10" s="886"/>
      <c r="AR10" s="886"/>
      <c r="AS10" s="886"/>
      <c r="AY10" s="886"/>
      <c r="AZ10" s="889" t="s">
        <v>1467</v>
      </c>
      <c r="BA10" s="886"/>
      <c r="BB10" s="886"/>
      <c r="BC10" s="886"/>
      <c r="BD10" s="886"/>
      <c r="BE10" s="886"/>
      <c r="BF10" s="886"/>
      <c r="BG10" s="886"/>
      <c r="BH10" s="886"/>
      <c r="BI10" s="886"/>
      <c r="BJ10" s="886"/>
      <c r="BO10" s="882"/>
      <c r="BP10" s="882"/>
      <c r="BQ10" s="882"/>
      <c r="BR10" s="880"/>
      <c r="BS10" s="880"/>
      <c r="BT10" s="880"/>
      <c r="BU10" s="880"/>
      <c r="BV10" s="880"/>
      <c r="BW10" s="880"/>
      <c r="BX10" s="880"/>
      <c r="BY10" s="880"/>
      <c r="BZ10" s="880"/>
      <c r="CA10" s="880"/>
      <c r="CB10" s="880"/>
      <c r="CC10" s="880"/>
      <c r="CG10" s="886"/>
    </row>
    <row r="11" spans="1:103" ht="13.95" customHeight="1" thickBot="1" x14ac:dyDescent="0.25">
      <c r="G11" s="884"/>
      <c r="AT11" s="885"/>
      <c r="BU11" s="886"/>
      <c r="BV11" s="886"/>
      <c r="BW11" s="886"/>
      <c r="BX11" s="886"/>
      <c r="BY11" s="886"/>
      <c r="BZ11" s="886"/>
      <c r="CA11" s="886"/>
    </row>
    <row r="12" spans="1:103" ht="13.95" customHeight="1" thickBot="1" x14ac:dyDescent="0.25">
      <c r="E12" s="881" t="s">
        <v>1468</v>
      </c>
      <c r="S12" s="2953" t="s">
        <v>1469</v>
      </c>
      <c r="T12" s="2954"/>
      <c r="U12" s="2954"/>
      <c r="V12" s="2954"/>
      <c r="W12" s="2954"/>
      <c r="X12" s="2954"/>
      <c r="Y12" s="2954"/>
      <c r="Z12" s="2954"/>
      <c r="AA12" s="2954"/>
      <c r="AB12" s="2954"/>
      <c r="AC12" s="2954"/>
      <c r="AD12" s="2954"/>
      <c r="AE12" s="2954"/>
      <c r="AF12" s="2954"/>
      <c r="AG12" s="2954"/>
      <c r="AH12" s="2954"/>
      <c r="AI12" s="2954"/>
      <c r="AJ12" s="2954"/>
      <c r="AK12" s="2954"/>
      <c r="AL12" s="2954"/>
      <c r="AM12" s="2954"/>
      <c r="AN12" s="2954"/>
      <c r="AO12" s="2954"/>
      <c r="AP12" s="2954"/>
      <c r="AQ12" s="2954"/>
      <c r="AR12" s="2954"/>
      <c r="AS12" s="2954"/>
      <c r="AT12" s="2954"/>
      <c r="AU12" s="2954"/>
      <c r="AV12" s="2954"/>
      <c r="AW12" s="2954"/>
      <c r="AX12" s="2954"/>
      <c r="AY12" s="2954"/>
      <c r="AZ12" s="2954"/>
      <c r="BA12" s="2954"/>
      <c r="BB12" s="2954"/>
      <c r="BC12" s="2954"/>
      <c r="BD12" s="2954"/>
      <c r="BE12" s="2954"/>
      <c r="BF12" s="2954"/>
      <c r="BG12" s="2954"/>
      <c r="BH12" s="2954"/>
      <c r="BI12" s="2954"/>
      <c r="BJ12" s="2954"/>
      <c r="BK12" s="2954"/>
      <c r="BL12" s="2954"/>
      <c r="BM12" s="2954"/>
      <c r="BN12" s="2954"/>
      <c r="BO12" s="2954"/>
      <c r="BP12" s="2954"/>
      <c r="BQ12" s="2954"/>
      <c r="BR12" s="2954"/>
      <c r="BS12" s="2954"/>
      <c r="BT12" s="2954"/>
      <c r="BU12" s="2954"/>
      <c r="BV12" s="2954"/>
      <c r="BW12" s="2954"/>
      <c r="BX12" s="2954"/>
      <c r="BY12" s="2955"/>
    </row>
    <row r="13" spans="1:103" ht="13.95" customHeight="1" thickBot="1" x14ac:dyDescent="0.25">
      <c r="S13" s="2956" t="s">
        <v>1364</v>
      </c>
      <c r="T13" s="2957"/>
      <c r="U13" s="2957"/>
      <c r="V13" s="2957"/>
      <c r="W13" s="2957"/>
      <c r="X13" s="2957"/>
      <c r="Y13" s="2957"/>
      <c r="Z13" s="2957"/>
      <c r="AA13" s="2958"/>
      <c r="AB13" s="2956" t="s">
        <v>1365</v>
      </c>
      <c r="AC13" s="2957"/>
      <c r="AD13" s="2957"/>
      <c r="AE13" s="2957"/>
      <c r="AF13" s="2957"/>
      <c r="AG13" s="2957"/>
      <c r="AH13" s="2957"/>
      <c r="AI13" s="2957"/>
      <c r="AJ13" s="2958"/>
      <c r="AK13" s="2956" t="s">
        <v>1366</v>
      </c>
      <c r="AL13" s="2957"/>
      <c r="AM13" s="2957"/>
      <c r="AN13" s="2957"/>
      <c r="AO13" s="2957"/>
      <c r="AP13" s="2957"/>
      <c r="AQ13" s="2957"/>
      <c r="AR13" s="2957"/>
      <c r="AS13" s="2958"/>
      <c r="AT13" s="2957" t="s">
        <v>1367</v>
      </c>
      <c r="AU13" s="2957"/>
      <c r="AV13" s="2957"/>
      <c r="AW13" s="2957"/>
      <c r="AX13" s="2957"/>
      <c r="AY13" s="2957"/>
      <c r="AZ13" s="2957"/>
      <c r="BA13" s="2957"/>
      <c r="BB13" s="2957"/>
      <c r="BC13" s="2956" t="s">
        <v>1368</v>
      </c>
      <c r="BD13" s="2957"/>
      <c r="BE13" s="2957"/>
      <c r="BF13" s="2957"/>
      <c r="BG13" s="2957"/>
      <c r="BH13" s="2957"/>
      <c r="BI13" s="2957"/>
      <c r="BJ13" s="2957"/>
      <c r="BK13" s="2958"/>
      <c r="BL13" s="2956" t="s">
        <v>1369</v>
      </c>
      <c r="BM13" s="2957"/>
      <c r="BN13" s="2957"/>
      <c r="BO13" s="2957"/>
      <c r="BP13" s="2957"/>
      <c r="BQ13" s="2957"/>
      <c r="BR13" s="2957"/>
      <c r="BS13" s="2957"/>
      <c r="BT13" s="2958"/>
      <c r="BU13" s="2959" t="s">
        <v>1470</v>
      </c>
      <c r="BV13" s="2960"/>
      <c r="BW13" s="2960"/>
      <c r="BX13" s="2960"/>
      <c r="BY13" s="2961"/>
    </row>
    <row r="14" spans="1:103" ht="21.75" customHeight="1" x14ac:dyDescent="0.2">
      <c r="G14" s="2974"/>
      <c r="H14" s="2975"/>
      <c r="I14" s="2975"/>
      <c r="J14" s="2975"/>
      <c r="K14" s="2975"/>
      <c r="L14" s="2975"/>
      <c r="M14" s="2975" t="s">
        <v>1471</v>
      </c>
      <c r="N14" s="2975"/>
      <c r="O14" s="2975"/>
      <c r="P14" s="2975"/>
      <c r="Q14" s="2975"/>
      <c r="R14" s="2977"/>
      <c r="S14" s="2968" t="s">
        <v>1472</v>
      </c>
      <c r="T14" s="2968"/>
      <c r="U14" s="2968"/>
      <c r="V14" s="2968"/>
      <c r="W14" s="2968"/>
      <c r="X14" s="2969"/>
      <c r="Y14" s="2979" t="s">
        <v>1473</v>
      </c>
      <c r="Z14" s="2980"/>
      <c r="AA14" s="2981"/>
      <c r="AB14" s="2967" t="s">
        <v>1472</v>
      </c>
      <c r="AC14" s="2968"/>
      <c r="AD14" s="2968"/>
      <c r="AE14" s="2968"/>
      <c r="AF14" s="2968"/>
      <c r="AG14" s="2969"/>
      <c r="AH14" s="2970" t="s">
        <v>1474</v>
      </c>
      <c r="AI14" s="2968"/>
      <c r="AJ14" s="2971"/>
      <c r="AK14" s="2967" t="s">
        <v>1472</v>
      </c>
      <c r="AL14" s="2968"/>
      <c r="AM14" s="2968"/>
      <c r="AN14" s="2968"/>
      <c r="AO14" s="2968"/>
      <c r="AP14" s="2969"/>
      <c r="AQ14" s="2970" t="s">
        <v>1474</v>
      </c>
      <c r="AR14" s="2968"/>
      <c r="AS14" s="2971"/>
      <c r="AT14" s="2967" t="s">
        <v>1472</v>
      </c>
      <c r="AU14" s="2968"/>
      <c r="AV14" s="2968"/>
      <c r="AW14" s="2968"/>
      <c r="AX14" s="2968"/>
      <c r="AY14" s="2969"/>
      <c r="AZ14" s="2970" t="s">
        <v>1474</v>
      </c>
      <c r="BA14" s="2968"/>
      <c r="BB14" s="2968"/>
      <c r="BC14" s="2967" t="s">
        <v>1472</v>
      </c>
      <c r="BD14" s="2968"/>
      <c r="BE14" s="2968"/>
      <c r="BF14" s="2968"/>
      <c r="BG14" s="2968"/>
      <c r="BH14" s="2969"/>
      <c r="BI14" s="2970" t="s">
        <v>1474</v>
      </c>
      <c r="BJ14" s="2968"/>
      <c r="BK14" s="2971"/>
      <c r="BL14" s="2967" t="s">
        <v>1472</v>
      </c>
      <c r="BM14" s="2968"/>
      <c r="BN14" s="2968"/>
      <c r="BO14" s="2968"/>
      <c r="BP14" s="2968"/>
      <c r="BQ14" s="2969"/>
      <c r="BR14" s="2970" t="s">
        <v>1474</v>
      </c>
      <c r="BS14" s="2968"/>
      <c r="BT14" s="2971"/>
      <c r="BU14" s="2962"/>
      <c r="BV14" s="2948"/>
      <c r="BW14" s="2948"/>
      <c r="BX14" s="2948"/>
      <c r="BY14" s="2963"/>
    </row>
    <row r="15" spans="1:103" ht="21.75" customHeight="1" x14ac:dyDescent="0.2">
      <c r="G15" s="2976"/>
      <c r="H15" s="2942"/>
      <c r="I15" s="2942"/>
      <c r="J15" s="2942"/>
      <c r="K15" s="2942"/>
      <c r="L15" s="2942"/>
      <c r="M15" s="2942"/>
      <c r="N15" s="2942"/>
      <c r="O15" s="2942"/>
      <c r="P15" s="2942"/>
      <c r="Q15" s="2942"/>
      <c r="R15" s="2978"/>
      <c r="S15" s="2972"/>
      <c r="T15" s="2972"/>
      <c r="U15" s="2985"/>
      <c r="V15" s="2986" t="s">
        <v>1475</v>
      </c>
      <c r="W15" s="2987"/>
      <c r="X15" s="2988"/>
      <c r="Y15" s="2982"/>
      <c r="Z15" s="2983"/>
      <c r="AA15" s="2984"/>
      <c r="AB15" s="2989"/>
      <c r="AC15" s="2972"/>
      <c r="AD15" s="2985"/>
      <c r="AE15" s="2986" t="s">
        <v>1475</v>
      </c>
      <c r="AF15" s="2987"/>
      <c r="AG15" s="2988"/>
      <c r="AH15" s="2972"/>
      <c r="AI15" s="2972"/>
      <c r="AJ15" s="2973"/>
      <c r="AK15" s="2989"/>
      <c r="AL15" s="2972"/>
      <c r="AM15" s="2985"/>
      <c r="AN15" s="2986" t="s">
        <v>1475</v>
      </c>
      <c r="AO15" s="2987"/>
      <c r="AP15" s="2988"/>
      <c r="AQ15" s="2972"/>
      <c r="AR15" s="2972"/>
      <c r="AS15" s="2973"/>
      <c r="AT15" s="2989"/>
      <c r="AU15" s="2972"/>
      <c r="AV15" s="2985"/>
      <c r="AW15" s="2986" t="s">
        <v>1475</v>
      </c>
      <c r="AX15" s="2987"/>
      <c r="AY15" s="2988"/>
      <c r="AZ15" s="2972"/>
      <c r="BA15" s="2972"/>
      <c r="BB15" s="2972"/>
      <c r="BC15" s="2989"/>
      <c r="BD15" s="2972"/>
      <c r="BE15" s="2985"/>
      <c r="BF15" s="2986" t="s">
        <v>1475</v>
      </c>
      <c r="BG15" s="2987"/>
      <c r="BH15" s="2988"/>
      <c r="BI15" s="2972"/>
      <c r="BJ15" s="2972"/>
      <c r="BK15" s="2973"/>
      <c r="BL15" s="2989"/>
      <c r="BM15" s="2972"/>
      <c r="BN15" s="2985"/>
      <c r="BO15" s="2986" t="s">
        <v>1475</v>
      </c>
      <c r="BP15" s="2987"/>
      <c r="BQ15" s="2988"/>
      <c r="BR15" s="2972"/>
      <c r="BS15" s="2972"/>
      <c r="BT15" s="2973"/>
      <c r="BU15" s="2964"/>
      <c r="BV15" s="2965"/>
      <c r="BW15" s="2965"/>
      <c r="BX15" s="2965"/>
      <c r="BY15" s="2966"/>
    </row>
    <row r="16" spans="1:103" ht="13.95" customHeight="1" x14ac:dyDescent="0.2">
      <c r="G16" s="2976" t="s">
        <v>1476</v>
      </c>
      <c r="H16" s="2942"/>
      <c r="I16" s="2942"/>
      <c r="J16" s="2942"/>
      <c r="K16" s="2942"/>
      <c r="L16" s="2942"/>
      <c r="M16" s="3000">
        <v>30</v>
      </c>
      <c r="N16" s="3001"/>
      <c r="O16" s="3001"/>
      <c r="P16" s="3001"/>
      <c r="Q16" s="2965" t="s">
        <v>1459</v>
      </c>
      <c r="R16" s="2966"/>
      <c r="S16" s="2990">
        <v>0</v>
      </c>
      <c r="T16" s="2990"/>
      <c r="U16" s="2990"/>
      <c r="V16" s="2991"/>
      <c r="W16" s="2992"/>
      <c r="X16" s="2993"/>
      <c r="Y16" s="2994">
        <v>0</v>
      </c>
      <c r="Z16" s="2995"/>
      <c r="AA16" s="2996"/>
      <c r="AB16" s="2997">
        <v>0</v>
      </c>
      <c r="AC16" s="2995"/>
      <c r="AD16" s="2995"/>
      <c r="AE16" s="2991"/>
      <c r="AF16" s="2992"/>
      <c r="AG16" s="2993"/>
      <c r="AH16" s="2994">
        <v>0</v>
      </c>
      <c r="AI16" s="2995"/>
      <c r="AJ16" s="2996"/>
      <c r="AK16" s="2997">
        <v>0</v>
      </c>
      <c r="AL16" s="2995"/>
      <c r="AM16" s="2995"/>
      <c r="AN16" s="2991"/>
      <c r="AO16" s="2992"/>
      <c r="AP16" s="2993"/>
      <c r="AQ16" s="2994">
        <v>0</v>
      </c>
      <c r="AR16" s="2995"/>
      <c r="AS16" s="2996"/>
      <c r="AT16" s="2997">
        <v>0</v>
      </c>
      <c r="AU16" s="2995"/>
      <c r="AV16" s="2995"/>
      <c r="AW16" s="2994">
        <v>0</v>
      </c>
      <c r="AX16" s="2995"/>
      <c r="AY16" s="2995"/>
      <c r="AZ16" s="2994">
        <v>0</v>
      </c>
      <c r="BA16" s="2995"/>
      <c r="BB16" s="2996"/>
      <c r="BC16" s="2997">
        <v>0</v>
      </c>
      <c r="BD16" s="2995"/>
      <c r="BE16" s="2995"/>
      <c r="BF16" s="2994">
        <v>0</v>
      </c>
      <c r="BG16" s="2995"/>
      <c r="BH16" s="2995"/>
      <c r="BI16" s="2994">
        <v>0</v>
      </c>
      <c r="BJ16" s="2995"/>
      <c r="BK16" s="2996"/>
      <c r="BL16" s="2997">
        <v>0</v>
      </c>
      <c r="BM16" s="2995"/>
      <c r="BN16" s="2995"/>
      <c r="BO16" s="2994">
        <v>0</v>
      </c>
      <c r="BP16" s="2995"/>
      <c r="BQ16" s="2995"/>
      <c r="BR16" s="2994">
        <v>0</v>
      </c>
      <c r="BS16" s="2995"/>
      <c r="BT16" s="2996"/>
      <c r="BU16" s="2998">
        <f t="shared" ref="BU16:BU27" si="0">S16+Y16+AH16+AB16+AK16+AQ16+AT16+AZ16+BC16+BI16+BL16+BR16</f>
        <v>0</v>
      </c>
      <c r="BV16" s="2998"/>
      <c r="BW16" s="2998"/>
      <c r="BX16" s="2945" t="s">
        <v>1477</v>
      </c>
      <c r="BY16" s="2999"/>
    </row>
    <row r="17" spans="7:80" ht="13.95" customHeight="1" x14ac:dyDescent="0.2">
      <c r="G17" s="2976" t="s">
        <v>1478</v>
      </c>
      <c r="H17" s="2942"/>
      <c r="I17" s="2942"/>
      <c r="J17" s="2942"/>
      <c r="K17" s="2942"/>
      <c r="L17" s="2942"/>
      <c r="M17" s="3000">
        <v>31</v>
      </c>
      <c r="N17" s="3001"/>
      <c r="O17" s="3001"/>
      <c r="P17" s="3001"/>
      <c r="Q17" s="2965" t="s">
        <v>1459</v>
      </c>
      <c r="R17" s="2966"/>
      <c r="S17" s="2990">
        <v>0</v>
      </c>
      <c r="T17" s="2990"/>
      <c r="U17" s="2990"/>
      <c r="V17" s="2991"/>
      <c r="W17" s="2992"/>
      <c r="X17" s="2993"/>
      <c r="Y17" s="2994">
        <v>0</v>
      </c>
      <c r="Z17" s="2995"/>
      <c r="AA17" s="2996"/>
      <c r="AB17" s="2997">
        <v>0</v>
      </c>
      <c r="AC17" s="2995"/>
      <c r="AD17" s="2995"/>
      <c r="AE17" s="2991"/>
      <c r="AF17" s="2992"/>
      <c r="AG17" s="2993"/>
      <c r="AH17" s="2994">
        <v>0</v>
      </c>
      <c r="AI17" s="2995"/>
      <c r="AJ17" s="2996"/>
      <c r="AK17" s="2997">
        <v>0</v>
      </c>
      <c r="AL17" s="2995"/>
      <c r="AM17" s="2995"/>
      <c r="AN17" s="2991"/>
      <c r="AO17" s="2992"/>
      <c r="AP17" s="2993"/>
      <c r="AQ17" s="2994">
        <v>0</v>
      </c>
      <c r="AR17" s="2995"/>
      <c r="AS17" s="2996"/>
      <c r="AT17" s="2997">
        <v>0</v>
      </c>
      <c r="AU17" s="2995"/>
      <c r="AV17" s="2995"/>
      <c r="AW17" s="2994">
        <v>0</v>
      </c>
      <c r="AX17" s="2995"/>
      <c r="AY17" s="2995"/>
      <c r="AZ17" s="2994">
        <v>0</v>
      </c>
      <c r="BA17" s="2995"/>
      <c r="BB17" s="2996"/>
      <c r="BC17" s="2997">
        <v>0</v>
      </c>
      <c r="BD17" s="2995"/>
      <c r="BE17" s="2995"/>
      <c r="BF17" s="2994">
        <v>0</v>
      </c>
      <c r="BG17" s="2995"/>
      <c r="BH17" s="2995"/>
      <c r="BI17" s="2994">
        <v>0</v>
      </c>
      <c r="BJ17" s="2995"/>
      <c r="BK17" s="2996"/>
      <c r="BL17" s="2997">
        <v>0</v>
      </c>
      <c r="BM17" s="2995"/>
      <c r="BN17" s="2995"/>
      <c r="BO17" s="2994">
        <v>0</v>
      </c>
      <c r="BP17" s="2995"/>
      <c r="BQ17" s="2995"/>
      <c r="BR17" s="2994">
        <v>0</v>
      </c>
      <c r="BS17" s="2995"/>
      <c r="BT17" s="2996"/>
      <c r="BU17" s="2998">
        <f t="shared" si="0"/>
        <v>0</v>
      </c>
      <c r="BV17" s="2998"/>
      <c r="BW17" s="2998"/>
      <c r="BX17" s="2945" t="s">
        <v>1477</v>
      </c>
      <c r="BY17" s="2999"/>
    </row>
    <row r="18" spans="7:80" ht="13.95" customHeight="1" x14ac:dyDescent="0.2">
      <c r="G18" s="2976" t="s">
        <v>1479</v>
      </c>
      <c r="H18" s="2942"/>
      <c r="I18" s="2942"/>
      <c r="J18" s="2942"/>
      <c r="K18" s="2942"/>
      <c r="L18" s="2942"/>
      <c r="M18" s="3000">
        <v>30</v>
      </c>
      <c r="N18" s="3001"/>
      <c r="O18" s="3001"/>
      <c r="P18" s="3001"/>
      <c r="Q18" s="2965" t="s">
        <v>1459</v>
      </c>
      <c r="R18" s="2966"/>
      <c r="S18" s="2990">
        <v>0</v>
      </c>
      <c r="T18" s="2990"/>
      <c r="U18" s="2990"/>
      <c r="V18" s="2991"/>
      <c r="W18" s="2992"/>
      <c r="X18" s="2993"/>
      <c r="Y18" s="2994">
        <v>0</v>
      </c>
      <c r="Z18" s="2995"/>
      <c r="AA18" s="2996"/>
      <c r="AB18" s="2997">
        <v>0</v>
      </c>
      <c r="AC18" s="2995"/>
      <c r="AD18" s="2995"/>
      <c r="AE18" s="2991"/>
      <c r="AF18" s="2992"/>
      <c r="AG18" s="2993"/>
      <c r="AH18" s="2994">
        <v>0</v>
      </c>
      <c r="AI18" s="2995"/>
      <c r="AJ18" s="2996"/>
      <c r="AK18" s="2997">
        <v>0</v>
      </c>
      <c r="AL18" s="2995"/>
      <c r="AM18" s="2995"/>
      <c r="AN18" s="2991"/>
      <c r="AO18" s="2992"/>
      <c r="AP18" s="2993"/>
      <c r="AQ18" s="2994">
        <v>0</v>
      </c>
      <c r="AR18" s="2995"/>
      <c r="AS18" s="2996"/>
      <c r="AT18" s="2997">
        <v>0</v>
      </c>
      <c r="AU18" s="2995"/>
      <c r="AV18" s="2995"/>
      <c r="AW18" s="2994">
        <v>0</v>
      </c>
      <c r="AX18" s="2995"/>
      <c r="AY18" s="2995"/>
      <c r="AZ18" s="2994">
        <v>0</v>
      </c>
      <c r="BA18" s="2995"/>
      <c r="BB18" s="2996"/>
      <c r="BC18" s="2997">
        <v>0</v>
      </c>
      <c r="BD18" s="2995"/>
      <c r="BE18" s="2995"/>
      <c r="BF18" s="2994">
        <v>0</v>
      </c>
      <c r="BG18" s="2995"/>
      <c r="BH18" s="2995"/>
      <c r="BI18" s="2994">
        <v>0</v>
      </c>
      <c r="BJ18" s="2995"/>
      <c r="BK18" s="2996"/>
      <c r="BL18" s="2997">
        <v>0</v>
      </c>
      <c r="BM18" s="2995"/>
      <c r="BN18" s="2995"/>
      <c r="BO18" s="2994">
        <v>0</v>
      </c>
      <c r="BP18" s="2995"/>
      <c r="BQ18" s="2995"/>
      <c r="BR18" s="2994">
        <v>0</v>
      </c>
      <c r="BS18" s="2995"/>
      <c r="BT18" s="2996"/>
      <c r="BU18" s="2998">
        <f t="shared" si="0"/>
        <v>0</v>
      </c>
      <c r="BV18" s="2998"/>
      <c r="BW18" s="2998"/>
      <c r="BX18" s="2945" t="s">
        <v>1477</v>
      </c>
      <c r="BY18" s="2999"/>
    </row>
    <row r="19" spans="7:80" ht="13.95" customHeight="1" x14ac:dyDescent="0.2">
      <c r="G19" s="2976" t="s">
        <v>1480</v>
      </c>
      <c r="H19" s="2942"/>
      <c r="I19" s="2942"/>
      <c r="J19" s="2942"/>
      <c r="K19" s="2942"/>
      <c r="L19" s="2942"/>
      <c r="M19" s="3000">
        <v>31</v>
      </c>
      <c r="N19" s="3001"/>
      <c r="O19" s="3001"/>
      <c r="P19" s="3001"/>
      <c r="Q19" s="2965" t="s">
        <v>1459</v>
      </c>
      <c r="R19" s="2966"/>
      <c r="S19" s="2990">
        <v>0</v>
      </c>
      <c r="T19" s="2990"/>
      <c r="U19" s="2990"/>
      <c r="V19" s="2991"/>
      <c r="W19" s="2992"/>
      <c r="X19" s="2993"/>
      <c r="Y19" s="2994">
        <v>0</v>
      </c>
      <c r="Z19" s="2995"/>
      <c r="AA19" s="2996"/>
      <c r="AB19" s="2997">
        <v>0</v>
      </c>
      <c r="AC19" s="2995"/>
      <c r="AD19" s="2995"/>
      <c r="AE19" s="2991"/>
      <c r="AF19" s="2992"/>
      <c r="AG19" s="2993"/>
      <c r="AH19" s="2994">
        <v>0</v>
      </c>
      <c r="AI19" s="2995"/>
      <c r="AJ19" s="2996"/>
      <c r="AK19" s="2997">
        <v>0</v>
      </c>
      <c r="AL19" s="2995"/>
      <c r="AM19" s="2995"/>
      <c r="AN19" s="2991"/>
      <c r="AO19" s="2992"/>
      <c r="AP19" s="2993"/>
      <c r="AQ19" s="2994">
        <v>0</v>
      </c>
      <c r="AR19" s="2995"/>
      <c r="AS19" s="2996"/>
      <c r="AT19" s="2997">
        <v>0</v>
      </c>
      <c r="AU19" s="2995"/>
      <c r="AV19" s="2995"/>
      <c r="AW19" s="2994">
        <v>0</v>
      </c>
      <c r="AX19" s="2995"/>
      <c r="AY19" s="2995"/>
      <c r="AZ19" s="2994">
        <v>0</v>
      </c>
      <c r="BA19" s="2995"/>
      <c r="BB19" s="2996"/>
      <c r="BC19" s="2997">
        <v>0</v>
      </c>
      <c r="BD19" s="2995"/>
      <c r="BE19" s="2995"/>
      <c r="BF19" s="2994">
        <v>0</v>
      </c>
      <c r="BG19" s="2995"/>
      <c r="BH19" s="2995"/>
      <c r="BI19" s="2994">
        <v>0</v>
      </c>
      <c r="BJ19" s="2995"/>
      <c r="BK19" s="2996"/>
      <c r="BL19" s="2997">
        <v>0</v>
      </c>
      <c r="BM19" s="2995"/>
      <c r="BN19" s="2995"/>
      <c r="BO19" s="2994">
        <v>0</v>
      </c>
      <c r="BP19" s="2995"/>
      <c r="BQ19" s="2995"/>
      <c r="BR19" s="2994">
        <v>0</v>
      </c>
      <c r="BS19" s="2995"/>
      <c r="BT19" s="2996"/>
      <c r="BU19" s="2998">
        <f t="shared" si="0"/>
        <v>0</v>
      </c>
      <c r="BV19" s="2998"/>
      <c r="BW19" s="2998"/>
      <c r="BX19" s="2945" t="s">
        <v>1477</v>
      </c>
      <c r="BY19" s="2999"/>
    </row>
    <row r="20" spans="7:80" ht="13.95" customHeight="1" x14ac:dyDescent="0.2">
      <c r="G20" s="2976" t="s">
        <v>1481</v>
      </c>
      <c r="H20" s="2942"/>
      <c r="I20" s="2942"/>
      <c r="J20" s="2942"/>
      <c r="K20" s="2942"/>
      <c r="L20" s="2942"/>
      <c r="M20" s="3000">
        <v>30</v>
      </c>
      <c r="N20" s="3001"/>
      <c r="O20" s="3001"/>
      <c r="P20" s="3001"/>
      <c r="Q20" s="2965" t="s">
        <v>1459</v>
      </c>
      <c r="R20" s="2966"/>
      <c r="S20" s="2990">
        <v>0</v>
      </c>
      <c r="T20" s="2990"/>
      <c r="U20" s="2990"/>
      <c r="V20" s="2991"/>
      <c r="W20" s="2992"/>
      <c r="X20" s="2993"/>
      <c r="Y20" s="2994">
        <v>0</v>
      </c>
      <c r="Z20" s="2995"/>
      <c r="AA20" s="2996"/>
      <c r="AB20" s="2997">
        <v>0</v>
      </c>
      <c r="AC20" s="2995"/>
      <c r="AD20" s="2995"/>
      <c r="AE20" s="2991"/>
      <c r="AF20" s="2992"/>
      <c r="AG20" s="2993"/>
      <c r="AH20" s="2994">
        <v>0</v>
      </c>
      <c r="AI20" s="2995"/>
      <c r="AJ20" s="2996"/>
      <c r="AK20" s="2997">
        <v>0</v>
      </c>
      <c r="AL20" s="2995"/>
      <c r="AM20" s="2995"/>
      <c r="AN20" s="2991"/>
      <c r="AO20" s="2992"/>
      <c r="AP20" s="2993"/>
      <c r="AQ20" s="2994">
        <v>0</v>
      </c>
      <c r="AR20" s="2995"/>
      <c r="AS20" s="2996"/>
      <c r="AT20" s="2997">
        <v>0</v>
      </c>
      <c r="AU20" s="2995"/>
      <c r="AV20" s="2995"/>
      <c r="AW20" s="2994">
        <v>0</v>
      </c>
      <c r="AX20" s="2995"/>
      <c r="AY20" s="2995"/>
      <c r="AZ20" s="2994">
        <v>0</v>
      </c>
      <c r="BA20" s="2995"/>
      <c r="BB20" s="2996"/>
      <c r="BC20" s="2997">
        <v>0</v>
      </c>
      <c r="BD20" s="2995"/>
      <c r="BE20" s="2995"/>
      <c r="BF20" s="2994">
        <v>0</v>
      </c>
      <c r="BG20" s="2995"/>
      <c r="BH20" s="2995"/>
      <c r="BI20" s="2994">
        <v>0</v>
      </c>
      <c r="BJ20" s="2995"/>
      <c r="BK20" s="2996"/>
      <c r="BL20" s="2997">
        <v>0</v>
      </c>
      <c r="BM20" s="2995"/>
      <c r="BN20" s="2995"/>
      <c r="BO20" s="2994">
        <v>0</v>
      </c>
      <c r="BP20" s="2995"/>
      <c r="BQ20" s="2995"/>
      <c r="BR20" s="2994">
        <v>0</v>
      </c>
      <c r="BS20" s="2995"/>
      <c r="BT20" s="2996"/>
      <c r="BU20" s="2998">
        <f t="shared" si="0"/>
        <v>0</v>
      </c>
      <c r="BV20" s="2998"/>
      <c r="BW20" s="2998"/>
      <c r="BX20" s="2945" t="s">
        <v>1477</v>
      </c>
      <c r="BY20" s="2999"/>
    </row>
    <row r="21" spans="7:80" ht="13.95" customHeight="1" x14ac:dyDescent="0.2">
      <c r="G21" s="2976" t="s">
        <v>1482</v>
      </c>
      <c r="H21" s="2942"/>
      <c r="I21" s="2942"/>
      <c r="J21" s="2942"/>
      <c r="K21" s="2942"/>
      <c r="L21" s="2942"/>
      <c r="M21" s="3000">
        <v>30</v>
      </c>
      <c r="N21" s="3001"/>
      <c r="O21" s="3001"/>
      <c r="P21" s="3001"/>
      <c r="Q21" s="2965" t="s">
        <v>1459</v>
      </c>
      <c r="R21" s="2966"/>
      <c r="S21" s="2990">
        <v>0</v>
      </c>
      <c r="T21" s="2990"/>
      <c r="U21" s="2990"/>
      <c r="V21" s="2991"/>
      <c r="W21" s="2992"/>
      <c r="X21" s="2993"/>
      <c r="Y21" s="2994">
        <v>0</v>
      </c>
      <c r="Z21" s="2995"/>
      <c r="AA21" s="2996"/>
      <c r="AB21" s="2997">
        <v>0</v>
      </c>
      <c r="AC21" s="2995"/>
      <c r="AD21" s="2995"/>
      <c r="AE21" s="2991"/>
      <c r="AF21" s="2992"/>
      <c r="AG21" s="2993"/>
      <c r="AH21" s="2994">
        <v>0</v>
      </c>
      <c r="AI21" s="2995"/>
      <c r="AJ21" s="2996"/>
      <c r="AK21" s="2997">
        <v>0</v>
      </c>
      <c r="AL21" s="2995"/>
      <c r="AM21" s="2995"/>
      <c r="AN21" s="2991"/>
      <c r="AO21" s="2992"/>
      <c r="AP21" s="2993"/>
      <c r="AQ21" s="2994">
        <v>0</v>
      </c>
      <c r="AR21" s="2995"/>
      <c r="AS21" s="2996"/>
      <c r="AT21" s="2997">
        <v>0</v>
      </c>
      <c r="AU21" s="2995"/>
      <c r="AV21" s="2995"/>
      <c r="AW21" s="2994">
        <v>0</v>
      </c>
      <c r="AX21" s="2995"/>
      <c r="AY21" s="2995"/>
      <c r="AZ21" s="2994">
        <v>0</v>
      </c>
      <c r="BA21" s="2995"/>
      <c r="BB21" s="2996"/>
      <c r="BC21" s="2997">
        <v>0</v>
      </c>
      <c r="BD21" s="2995"/>
      <c r="BE21" s="2995"/>
      <c r="BF21" s="2994">
        <v>0</v>
      </c>
      <c r="BG21" s="2995"/>
      <c r="BH21" s="2995"/>
      <c r="BI21" s="2994">
        <v>0</v>
      </c>
      <c r="BJ21" s="2995"/>
      <c r="BK21" s="2996"/>
      <c r="BL21" s="2997">
        <v>0</v>
      </c>
      <c r="BM21" s="2995"/>
      <c r="BN21" s="2995"/>
      <c r="BO21" s="2994">
        <v>0</v>
      </c>
      <c r="BP21" s="2995"/>
      <c r="BQ21" s="2995"/>
      <c r="BR21" s="2994">
        <v>0</v>
      </c>
      <c r="BS21" s="2995"/>
      <c r="BT21" s="2996"/>
      <c r="BU21" s="2998">
        <f t="shared" si="0"/>
        <v>0</v>
      </c>
      <c r="BV21" s="2998"/>
      <c r="BW21" s="2998"/>
      <c r="BX21" s="2945" t="s">
        <v>1477</v>
      </c>
      <c r="BY21" s="2999"/>
    </row>
    <row r="22" spans="7:80" ht="13.95" customHeight="1" x14ac:dyDescent="0.2">
      <c r="G22" s="2976" t="s">
        <v>1483</v>
      </c>
      <c r="H22" s="2942"/>
      <c r="I22" s="2942"/>
      <c r="J22" s="2942"/>
      <c r="K22" s="2942"/>
      <c r="L22" s="2942"/>
      <c r="M22" s="3000">
        <v>31</v>
      </c>
      <c r="N22" s="3001"/>
      <c r="O22" s="3001"/>
      <c r="P22" s="3001"/>
      <c r="Q22" s="2965" t="s">
        <v>1459</v>
      </c>
      <c r="R22" s="2966"/>
      <c r="S22" s="2990">
        <v>0</v>
      </c>
      <c r="T22" s="2990"/>
      <c r="U22" s="2990"/>
      <c r="V22" s="2991"/>
      <c r="W22" s="2992"/>
      <c r="X22" s="2993"/>
      <c r="Y22" s="2994">
        <v>0</v>
      </c>
      <c r="Z22" s="2995"/>
      <c r="AA22" s="2996"/>
      <c r="AB22" s="2997">
        <v>0</v>
      </c>
      <c r="AC22" s="2995"/>
      <c r="AD22" s="2995"/>
      <c r="AE22" s="2991"/>
      <c r="AF22" s="2992"/>
      <c r="AG22" s="2993"/>
      <c r="AH22" s="2994">
        <v>0</v>
      </c>
      <c r="AI22" s="2995"/>
      <c r="AJ22" s="2996"/>
      <c r="AK22" s="2997">
        <v>0</v>
      </c>
      <c r="AL22" s="2995"/>
      <c r="AM22" s="2995"/>
      <c r="AN22" s="2991"/>
      <c r="AO22" s="2992"/>
      <c r="AP22" s="2993"/>
      <c r="AQ22" s="2994">
        <v>0</v>
      </c>
      <c r="AR22" s="2995"/>
      <c r="AS22" s="2996"/>
      <c r="AT22" s="2997">
        <v>0</v>
      </c>
      <c r="AU22" s="2995"/>
      <c r="AV22" s="2995"/>
      <c r="AW22" s="2994">
        <v>0</v>
      </c>
      <c r="AX22" s="2995"/>
      <c r="AY22" s="2995"/>
      <c r="AZ22" s="2994">
        <v>0</v>
      </c>
      <c r="BA22" s="2995"/>
      <c r="BB22" s="2996"/>
      <c r="BC22" s="2997">
        <v>0</v>
      </c>
      <c r="BD22" s="2995"/>
      <c r="BE22" s="2995"/>
      <c r="BF22" s="2994">
        <v>0</v>
      </c>
      <c r="BG22" s="2995"/>
      <c r="BH22" s="2995"/>
      <c r="BI22" s="2994">
        <v>0</v>
      </c>
      <c r="BJ22" s="2995"/>
      <c r="BK22" s="2996"/>
      <c r="BL22" s="2997">
        <v>0</v>
      </c>
      <c r="BM22" s="2995"/>
      <c r="BN22" s="2995"/>
      <c r="BO22" s="2994">
        <v>0</v>
      </c>
      <c r="BP22" s="2995"/>
      <c r="BQ22" s="2995"/>
      <c r="BR22" s="2994">
        <v>0</v>
      </c>
      <c r="BS22" s="2995"/>
      <c r="BT22" s="2996"/>
      <c r="BU22" s="2998">
        <f t="shared" si="0"/>
        <v>0</v>
      </c>
      <c r="BV22" s="2998"/>
      <c r="BW22" s="2998"/>
      <c r="BX22" s="2945" t="s">
        <v>1477</v>
      </c>
      <c r="BY22" s="2999"/>
    </row>
    <row r="23" spans="7:80" ht="13.95" customHeight="1" x14ac:dyDescent="0.2">
      <c r="G23" s="2976" t="s">
        <v>1484</v>
      </c>
      <c r="H23" s="2942"/>
      <c r="I23" s="2942"/>
      <c r="J23" s="2942"/>
      <c r="K23" s="2942"/>
      <c r="L23" s="2942"/>
      <c r="M23" s="3000">
        <v>30</v>
      </c>
      <c r="N23" s="3001"/>
      <c r="O23" s="3001"/>
      <c r="P23" s="3001"/>
      <c r="Q23" s="2965" t="s">
        <v>1459</v>
      </c>
      <c r="R23" s="2966"/>
      <c r="S23" s="2990">
        <v>0</v>
      </c>
      <c r="T23" s="2990"/>
      <c r="U23" s="2990"/>
      <c r="V23" s="2991"/>
      <c r="W23" s="2992"/>
      <c r="X23" s="2993"/>
      <c r="Y23" s="2994">
        <v>0</v>
      </c>
      <c r="Z23" s="2995"/>
      <c r="AA23" s="2996"/>
      <c r="AB23" s="2997">
        <v>0</v>
      </c>
      <c r="AC23" s="2995"/>
      <c r="AD23" s="2995"/>
      <c r="AE23" s="2991"/>
      <c r="AF23" s="2992"/>
      <c r="AG23" s="2993"/>
      <c r="AH23" s="2994">
        <v>0</v>
      </c>
      <c r="AI23" s="2995"/>
      <c r="AJ23" s="2996"/>
      <c r="AK23" s="2997">
        <v>0</v>
      </c>
      <c r="AL23" s="2995"/>
      <c r="AM23" s="2995"/>
      <c r="AN23" s="2991"/>
      <c r="AO23" s="2992"/>
      <c r="AP23" s="2993"/>
      <c r="AQ23" s="2994">
        <v>0</v>
      </c>
      <c r="AR23" s="2995"/>
      <c r="AS23" s="2996"/>
      <c r="AT23" s="2997">
        <v>0</v>
      </c>
      <c r="AU23" s="2995"/>
      <c r="AV23" s="2995"/>
      <c r="AW23" s="2994">
        <v>0</v>
      </c>
      <c r="AX23" s="2995"/>
      <c r="AY23" s="2995"/>
      <c r="AZ23" s="2994">
        <v>0</v>
      </c>
      <c r="BA23" s="2995"/>
      <c r="BB23" s="2996"/>
      <c r="BC23" s="2997">
        <v>0</v>
      </c>
      <c r="BD23" s="2995"/>
      <c r="BE23" s="2995"/>
      <c r="BF23" s="2994">
        <v>0</v>
      </c>
      <c r="BG23" s="2995"/>
      <c r="BH23" s="2995"/>
      <c r="BI23" s="2994">
        <v>0</v>
      </c>
      <c r="BJ23" s="2995"/>
      <c r="BK23" s="2996"/>
      <c r="BL23" s="2997">
        <v>0</v>
      </c>
      <c r="BM23" s="2995"/>
      <c r="BN23" s="2995"/>
      <c r="BO23" s="2994">
        <v>0</v>
      </c>
      <c r="BP23" s="2995"/>
      <c r="BQ23" s="2995"/>
      <c r="BR23" s="2994">
        <v>0</v>
      </c>
      <c r="BS23" s="2995"/>
      <c r="BT23" s="2996"/>
      <c r="BU23" s="2998">
        <f t="shared" si="0"/>
        <v>0</v>
      </c>
      <c r="BV23" s="2998"/>
      <c r="BW23" s="2998"/>
      <c r="BX23" s="2945" t="s">
        <v>1477</v>
      </c>
      <c r="BY23" s="2999"/>
    </row>
    <row r="24" spans="7:80" ht="13.95" customHeight="1" x14ac:dyDescent="0.2">
      <c r="G24" s="2976" t="s">
        <v>1485</v>
      </c>
      <c r="H24" s="2942"/>
      <c r="I24" s="2942"/>
      <c r="J24" s="2942"/>
      <c r="K24" s="2942"/>
      <c r="L24" s="2942"/>
      <c r="M24" s="3000">
        <v>31</v>
      </c>
      <c r="N24" s="3001"/>
      <c r="O24" s="3001"/>
      <c r="P24" s="3001"/>
      <c r="Q24" s="2965" t="s">
        <v>1459</v>
      </c>
      <c r="R24" s="2966"/>
      <c r="S24" s="2990">
        <v>0</v>
      </c>
      <c r="T24" s="2990"/>
      <c r="U24" s="2990"/>
      <c r="V24" s="2991"/>
      <c r="W24" s="2992"/>
      <c r="X24" s="2993"/>
      <c r="Y24" s="2994">
        <v>0</v>
      </c>
      <c r="Z24" s="2995"/>
      <c r="AA24" s="2996"/>
      <c r="AB24" s="2997">
        <v>0</v>
      </c>
      <c r="AC24" s="2995"/>
      <c r="AD24" s="2995"/>
      <c r="AE24" s="2991"/>
      <c r="AF24" s="2992"/>
      <c r="AG24" s="2993"/>
      <c r="AH24" s="2994">
        <v>0</v>
      </c>
      <c r="AI24" s="2995"/>
      <c r="AJ24" s="2996"/>
      <c r="AK24" s="2997">
        <v>0</v>
      </c>
      <c r="AL24" s="2995"/>
      <c r="AM24" s="2995"/>
      <c r="AN24" s="2991"/>
      <c r="AO24" s="2992"/>
      <c r="AP24" s="2993"/>
      <c r="AQ24" s="2994">
        <v>0</v>
      </c>
      <c r="AR24" s="2995"/>
      <c r="AS24" s="2996"/>
      <c r="AT24" s="2997">
        <v>0</v>
      </c>
      <c r="AU24" s="2995"/>
      <c r="AV24" s="2995"/>
      <c r="AW24" s="2994">
        <v>0</v>
      </c>
      <c r="AX24" s="2995"/>
      <c r="AY24" s="2995"/>
      <c r="AZ24" s="2994">
        <v>0</v>
      </c>
      <c r="BA24" s="2995"/>
      <c r="BB24" s="2996"/>
      <c r="BC24" s="2997">
        <v>0</v>
      </c>
      <c r="BD24" s="2995"/>
      <c r="BE24" s="2995"/>
      <c r="BF24" s="2994">
        <v>0</v>
      </c>
      <c r="BG24" s="2995"/>
      <c r="BH24" s="2995"/>
      <c r="BI24" s="2994">
        <v>0</v>
      </c>
      <c r="BJ24" s="2995"/>
      <c r="BK24" s="2996"/>
      <c r="BL24" s="2997">
        <v>0</v>
      </c>
      <c r="BM24" s="2995"/>
      <c r="BN24" s="2995"/>
      <c r="BO24" s="2994">
        <v>0</v>
      </c>
      <c r="BP24" s="2995"/>
      <c r="BQ24" s="2995"/>
      <c r="BR24" s="2994">
        <v>0</v>
      </c>
      <c r="BS24" s="2995"/>
      <c r="BT24" s="2996"/>
      <c r="BU24" s="2998">
        <f t="shared" si="0"/>
        <v>0</v>
      </c>
      <c r="BV24" s="2998"/>
      <c r="BW24" s="2998"/>
      <c r="BX24" s="2945" t="s">
        <v>1477</v>
      </c>
      <c r="BY24" s="2999"/>
      <c r="CB24" s="890"/>
    </row>
    <row r="25" spans="7:80" ht="13.95" customHeight="1" x14ac:dyDescent="0.2">
      <c r="G25" s="2976" t="s">
        <v>1486</v>
      </c>
      <c r="H25" s="2942"/>
      <c r="I25" s="2942"/>
      <c r="J25" s="2942"/>
      <c r="K25" s="2942"/>
      <c r="L25" s="2942"/>
      <c r="M25" s="3000">
        <v>30</v>
      </c>
      <c r="N25" s="3001"/>
      <c r="O25" s="3001"/>
      <c r="P25" s="3001"/>
      <c r="Q25" s="2965" t="s">
        <v>1459</v>
      </c>
      <c r="R25" s="2966"/>
      <c r="S25" s="2990">
        <v>0</v>
      </c>
      <c r="T25" s="2990"/>
      <c r="U25" s="2990"/>
      <c r="V25" s="2991"/>
      <c r="W25" s="2992"/>
      <c r="X25" s="2993"/>
      <c r="Y25" s="2994">
        <v>0</v>
      </c>
      <c r="Z25" s="2995"/>
      <c r="AA25" s="2996"/>
      <c r="AB25" s="2997">
        <v>0</v>
      </c>
      <c r="AC25" s="2995"/>
      <c r="AD25" s="2995"/>
      <c r="AE25" s="2991"/>
      <c r="AF25" s="2992"/>
      <c r="AG25" s="2993"/>
      <c r="AH25" s="2994">
        <v>0</v>
      </c>
      <c r="AI25" s="2995"/>
      <c r="AJ25" s="2996"/>
      <c r="AK25" s="2997">
        <v>0</v>
      </c>
      <c r="AL25" s="2995"/>
      <c r="AM25" s="2995"/>
      <c r="AN25" s="2991"/>
      <c r="AO25" s="2992"/>
      <c r="AP25" s="2993"/>
      <c r="AQ25" s="2994">
        <v>0</v>
      </c>
      <c r="AR25" s="2995"/>
      <c r="AS25" s="2996"/>
      <c r="AT25" s="2997">
        <v>0</v>
      </c>
      <c r="AU25" s="2995"/>
      <c r="AV25" s="2995"/>
      <c r="AW25" s="2994">
        <v>0</v>
      </c>
      <c r="AX25" s="2995"/>
      <c r="AY25" s="2995"/>
      <c r="AZ25" s="2994">
        <v>0</v>
      </c>
      <c r="BA25" s="2995"/>
      <c r="BB25" s="2996"/>
      <c r="BC25" s="2997">
        <v>0</v>
      </c>
      <c r="BD25" s="2995"/>
      <c r="BE25" s="2995"/>
      <c r="BF25" s="2994">
        <v>0</v>
      </c>
      <c r="BG25" s="2995"/>
      <c r="BH25" s="2995"/>
      <c r="BI25" s="2994">
        <v>0</v>
      </c>
      <c r="BJ25" s="2995"/>
      <c r="BK25" s="2996"/>
      <c r="BL25" s="2997">
        <v>0</v>
      </c>
      <c r="BM25" s="2995"/>
      <c r="BN25" s="2995"/>
      <c r="BO25" s="2994">
        <v>0</v>
      </c>
      <c r="BP25" s="2995"/>
      <c r="BQ25" s="2995"/>
      <c r="BR25" s="2994">
        <v>0</v>
      </c>
      <c r="BS25" s="2995"/>
      <c r="BT25" s="2996"/>
      <c r="BU25" s="2998">
        <f t="shared" si="0"/>
        <v>0</v>
      </c>
      <c r="BV25" s="2998"/>
      <c r="BW25" s="2998"/>
      <c r="BX25" s="2945" t="s">
        <v>1477</v>
      </c>
      <c r="BY25" s="2999"/>
    </row>
    <row r="26" spans="7:80" ht="13.95" customHeight="1" x14ac:dyDescent="0.2">
      <c r="G26" s="2976" t="s">
        <v>1487</v>
      </c>
      <c r="H26" s="2942"/>
      <c r="I26" s="2942"/>
      <c r="J26" s="2942"/>
      <c r="K26" s="2942"/>
      <c r="L26" s="2942"/>
      <c r="M26" s="3000">
        <v>27</v>
      </c>
      <c r="N26" s="3001"/>
      <c r="O26" s="3001"/>
      <c r="P26" s="3001"/>
      <c r="Q26" s="2965" t="s">
        <v>1459</v>
      </c>
      <c r="R26" s="2966"/>
      <c r="S26" s="2990">
        <v>0</v>
      </c>
      <c r="T26" s="2990"/>
      <c r="U26" s="2990"/>
      <c r="V26" s="2991"/>
      <c r="W26" s="2992"/>
      <c r="X26" s="2993"/>
      <c r="Y26" s="2994">
        <v>0</v>
      </c>
      <c r="Z26" s="2995"/>
      <c r="AA26" s="2996"/>
      <c r="AB26" s="2997">
        <v>0</v>
      </c>
      <c r="AC26" s="2995"/>
      <c r="AD26" s="2995"/>
      <c r="AE26" s="2991"/>
      <c r="AF26" s="2992"/>
      <c r="AG26" s="2993"/>
      <c r="AH26" s="2994">
        <v>0</v>
      </c>
      <c r="AI26" s="2995"/>
      <c r="AJ26" s="2996"/>
      <c r="AK26" s="2997">
        <v>0</v>
      </c>
      <c r="AL26" s="2995"/>
      <c r="AM26" s="2995"/>
      <c r="AN26" s="2991"/>
      <c r="AO26" s="2992"/>
      <c r="AP26" s="2993"/>
      <c r="AQ26" s="2994">
        <v>0</v>
      </c>
      <c r="AR26" s="2995"/>
      <c r="AS26" s="2996"/>
      <c r="AT26" s="2997">
        <v>0</v>
      </c>
      <c r="AU26" s="2995"/>
      <c r="AV26" s="2995"/>
      <c r="AW26" s="2994">
        <v>0</v>
      </c>
      <c r="AX26" s="2995"/>
      <c r="AY26" s="2995"/>
      <c r="AZ26" s="2994">
        <v>0</v>
      </c>
      <c r="BA26" s="2995"/>
      <c r="BB26" s="2996"/>
      <c r="BC26" s="2997">
        <v>0</v>
      </c>
      <c r="BD26" s="2995"/>
      <c r="BE26" s="2995"/>
      <c r="BF26" s="2994">
        <v>0</v>
      </c>
      <c r="BG26" s="2995"/>
      <c r="BH26" s="2995"/>
      <c r="BI26" s="2994">
        <v>0</v>
      </c>
      <c r="BJ26" s="2995"/>
      <c r="BK26" s="2996"/>
      <c r="BL26" s="2997">
        <v>0</v>
      </c>
      <c r="BM26" s="2995"/>
      <c r="BN26" s="2995"/>
      <c r="BO26" s="2994">
        <v>0</v>
      </c>
      <c r="BP26" s="2995"/>
      <c r="BQ26" s="2995"/>
      <c r="BR26" s="2994">
        <v>0</v>
      </c>
      <c r="BS26" s="2995"/>
      <c r="BT26" s="2996"/>
      <c r="BU26" s="2998">
        <f t="shared" si="0"/>
        <v>0</v>
      </c>
      <c r="BV26" s="2998"/>
      <c r="BW26" s="2998"/>
      <c r="BX26" s="2945" t="s">
        <v>1477</v>
      </c>
      <c r="BY26" s="2999"/>
    </row>
    <row r="27" spans="7:80" ht="13.95" customHeight="1" x14ac:dyDescent="0.2">
      <c r="G27" s="2976" t="s">
        <v>1488</v>
      </c>
      <c r="H27" s="2942"/>
      <c r="I27" s="2942"/>
      <c r="J27" s="2942"/>
      <c r="K27" s="2942"/>
      <c r="L27" s="2942"/>
      <c r="M27" s="3000">
        <v>31</v>
      </c>
      <c r="N27" s="3001"/>
      <c r="O27" s="3001"/>
      <c r="P27" s="3001"/>
      <c r="Q27" s="2965" t="s">
        <v>1459</v>
      </c>
      <c r="R27" s="2966"/>
      <c r="S27" s="2990">
        <v>0</v>
      </c>
      <c r="T27" s="2990"/>
      <c r="U27" s="2990"/>
      <c r="V27" s="2991"/>
      <c r="W27" s="2992"/>
      <c r="X27" s="2993"/>
      <c r="Y27" s="2994">
        <v>0</v>
      </c>
      <c r="Z27" s="2995"/>
      <c r="AA27" s="2996"/>
      <c r="AB27" s="2997">
        <v>0</v>
      </c>
      <c r="AC27" s="2995"/>
      <c r="AD27" s="2995"/>
      <c r="AE27" s="2991"/>
      <c r="AF27" s="2992"/>
      <c r="AG27" s="2993"/>
      <c r="AH27" s="2994">
        <v>0</v>
      </c>
      <c r="AI27" s="2995"/>
      <c r="AJ27" s="2996"/>
      <c r="AK27" s="2997">
        <v>0</v>
      </c>
      <c r="AL27" s="2995"/>
      <c r="AM27" s="2995"/>
      <c r="AN27" s="2991"/>
      <c r="AO27" s="2992"/>
      <c r="AP27" s="2993"/>
      <c r="AQ27" s="2994">
        <v>0</v>
      </c>
      <c r="AR27" s="2995"/>
      <c r="AS27" s="2996"/>
      <c r="AT27" s="2997">
        <v>0</v>
      </c>
      <c r="AU27" s="2995"/>
      <c r="AV27" s="2995"/>
      <c r="AW27" s="2994">
        <v>0</v>
      </c>
      <c r="AX27" s="2995"/>
      <c r="AY27" s="2995"/>
      <c r="AZ27" s="2994">
        <v>0</v>
      </c>
      <c r="BA27" s="2995"/>
      <c r="BB27" s="2996"/>
      <c r="BC27" s="2997">
        <v>0</v>
      </c>
      <c r="BD27" s="2995"/>
      <c r="BE27" s="2995"/>
      <c r="BF27" s="2994">
        <v>0</v>
      </c>
      <c r="BG27" s="2995"/>
      <c r="BH27" s="2995"/>
      <c r="BI27" s="2994">
        <v>0</v>
      </c>
      <c r="BJ27" s="2995"/>
      <c r="BK27" s="2996"/>
      <c r="BL27" s="2997">
        <v>0</v>
      </c>
      <c r="BM27" s="2995"/>
      <c r="BN27" s="2995"/>
      <c r="BO27" s="2994">
        <v>0</v>
      </c>
      <c r="BP27" s="2995"/>
      <c r="BQ27" s="2995"/>
      <c r="BR27" s="2994">
        <v>0</v>
      </c>
      <c r="BS27" s="2995"/>
      <c r="BT27" s="2996"/>
      <c r="BU27" s="2998">
        <f t="shared" si="0"/>
        <v>0</v>
      </c>
      <c r="BV27" s="2998"/>
      <c r="BW27" s="2998"/>
      <c r="BX27" s="2945" t="s">
        <v>1477</v>
      </c>
      <c r="BY27" s="2999"/>
    </row>
    <row r="28" spans="7:80" ht="13.95" customHeight="1" x14ac:dyDescent="0.2">
      <c r="G28" s="2976" t="s">
        <v>1470</v>
      </c>
      <c r="H28" s="2942"/>
      <c r="I28" s="2942"/>
      <c r="J28" s="2942"/>
      <c r="K28" s="2942"/>
      <c r="L28" s="2942"/>
      <c r="M28" s="3021">
        <f>SUM(M16:P27)</f>
        <v>362</v>
      </c>
      <c r="N28" s="3022"/>
      <c r="O28" s="3022"/>
      <c r="P28" s="3022"/>
      <c r="Q28" s="2965" t="s">
        <v>1459</v>
      </c>
      <c r="R28" s="2966"/>
      <c r="S28" s="3002">
        <f>SUM(S16:U27)</f>
        <v>0</v>
      </c>
      <c r="T28" s="3002"/>
      <c r="U28" s="3002"/>
      <c r="V28" s="3003"/>
      <c r="W28" s="3004"/>
      <c r="X28" s="3005"/>
      <c r="Y28" s="3006">
        <f>SUM(Y16:AA27)</f>
        <v>0</v>
      </c>
      <c r="Z28" s="3002"/>
      <c r="AA28" s="3007"/>
      <c r="AB28" s="3008">
        <f>SUM(AB16:AD27)</f>
        <v>0</v>
      </c>
      <c r="AC28" s="2998"/>
      <c r="AD28" s="2998"/>
      <c r="AE28" s="3003"/>
      <c r="AF28" s="3004"/>
      <c r="AG28" s="3005"/>
      <c r="AH28" s="3006">
        <f>SUM(AH16:AJ27)</f>
        <v>0</v>
      </c>
      <c r="AI28" s="3002"/>
      <c r="AJ28" s="3007"/>
      <c r="AK28" s="3008">
        <f>SUM(AK16:AM27)</f>
        <v>0</v>
      </c>
      <c r="AL28" s="2998"/>
      <c r="AM28" s="2998"/>
      <c r="AN28" s="3003"/>
      <c r="AO28" s="3004"/>
      <c r="AP28" s="3005"/>
      <c r="AQ28" s="3006">
        <f>SUM(AQ16:AS27)</f>
        <v>0</v>
      </c>
      <c r="AR28" s="3002"/>
      <c r="AS28" s="3007"/>
      <c r="AT28" s="2998">
        <f>SUM(AT16:AV27)</f>
        <v>0</v>
      </c>
      <c r="AU28" s="2998"/>
      <c r="AV28" s="2998"/>
      <c r="AW28" s="3006">
        <f>SUM(AW16:AY27)</f>
        <v>0</v>
      </c>
      <c r="AX28" s="3002"/>
      <c r="AY28" s="3002"/>
      <c r="AZ28" s="3006">
        <f>SUM(AZ16:BB27)</f>
        <v>0</v>
      </c>
      <c r="BA28" s="3002"/>
      <c r="BB28" s="3002"/>
      <c r="BC28" s="3008">
        <f>SUM(BC16:BE27)</f>
        <v>0</v>
      </c>
      <c r="BD28" s="2998"/>
      <c r="BE28" s="2998"/>
      <c r="BF28" s="3006">
        <f>SUM(BF16:BH27)</f>
        <v>0</v>
      </c>
      <c r="BG28" s="3002"/>
      <c r="BH28" s="3002"/>
      <c r="BI28" s="3006">
        <f>SUM(BI16:BK27)</f>
        <v>0</v>
      </c>
      <c r="BJ28" s="3002"/>
      <c r="BK28" s="3007"/>
      <c r="BL28" s="3008">
        <f>SUM(BL16:BN27)</f>
        <v>0</v>
      </c>
      <c r="BM28" s="2998"/>
      <c r="BN28" s="2998"/>
      <c r="BO28" s="3006">
        <f>SUM(BO16:BQ27)</f>
        <v>0</v>
      </c>
      <c r="BP28" s="3002"/>
      <c r="BQ28" s="3002"/>
      <c r="BR28" s="3006">
        <f>SUM(BR16:BT27)</f>
        <v>0</v>
      </c>
      <c r="BS28" s="3002"/>
      <c r="BT28" s="3007"/>
      <c r="BU28" s="2998">
        <f>SUM(BU16:BW27)</f>
        <v>0</v>
      </c>
      <c r="BV28" s="2998"/>
      <c r="BW28" s="2998"/>
      <c r="BX28" s="2945" t="s">
        <v>1477</v>
      </c>
      <c r="BY28" s="2999"/>
    </row>
    <row r="29" spans="7:80" ht="21.75" customHeight="1" thickBot="1" x14ac:dyDescent="0.25">
      <c r="G29" s="3009" t="s">
        <v>1489</v>
      </c>
      <c r="H29" s="3010"/>
      <c r="I29" s="3010"/>
      <c r="J29" s="3010"/>
      <c r="K29" s="3010"/>
      <c r="L29" s="3011"/>
      <c r="M29" s="3012"/>
      <c r="N29" s="3013"/>
      <c r="O29" s="3013"/>
      <c r="P29" s="3013"/>
      <c r="Q29" s="3013"/>
      <c r="R29" s="3014"/>
      <c r="S29" s="3015">
        <f>IFERROR(ROUNDUP(S28/$M$28,1),"0")</f>
        <v>0</v>
      </c>
      <c r="T29" s="3015"/>
      <c r="U29" s="3015"/>
      <c r="V29" s="3016"/>
      <c r="W29" s="3017"/>
      <c r="X29" s="3018"/>
      <c r="Y29" s="3019">
        <f>IFERROR(ROUNDUP(Y28/$M$28,1),"0")</f>
        <v>0</v>
      </c>
      <c r="Z29" s="3015"/>
      <c r="AA29" s="3020"/>
      <c r="AB29" s="3025">
        <f>IFERROR(ROUNDUP(AB28/$M$28,1),"0")</f>
        <v>0</v>
      </c>
      <c r="AC29" s="3015"/>
      <c r="AD29" s="3015"/>
      <c r="AE29" s="3016"/>
      <c r="AF29" s="3017"/>
      <c r="AG29" s="3018"/>
      <c r="AH29" s="3019">
        <f>IFERROR(ROUNDUP(AH28/$M$28,1),"0")</f>
        <v>0</v>
      </c>
      <c r="AI29" s="3015"/>
      <c r="AJ29" s="3020"/>
      <c r="AK29" s="3025">
        <f>IFERROR(ROUNDUP(AK28/$M$28,1),"0")</f>
        <v>0</v>
      </c>
      <c r="AL29" s="3015"/>
      <c r="AM29" s="3015"/>
      <c r="AN29" s="3016"/>
      <c r="AO29" s="3017"/>
      <c r="AP29" s="3018"/>
      <c r="AQ29" s="3019">
        <f>IFERROR(ROUNDUP(AQ28/$M$28,1),"0")</f>
        <v>0</v>
      </c>
      <c r="AR29" s="3015"/>
      <c r="AS29" s="3020"/>
      <c r="AT29" s="3015">
        <f>IFERROR(ROUNDUP(AT28/$M$28,1),"0")</f>
        <v>0</v>
      </c>
      <c r="AU29" s="3015"/>
      <c r="AV29" s="3015"/>
      <c r="AW29" s="3019">
        <f>IFERROR(ROUNDUP(AW28/$M$28,1),"0")</f>
        <v>0</v>
      </c>
      <c r="AX29" s="3015"/>
      <c r="AY29" s="3015"/>
      <c r="AZ29" s="3019">
        <f>IFERROR(ROUNDUP(AZ28/$M$28,1),"0")</f>
        <v>0</v>
      </c>
      <c r="BA29" s="3015"/>
      <c r="BB29" s="3015"/>
      <c r="BC29" s="3025">
        <f>IFERROR(ROUNDUP(BC28/$M$28,1),"0")</f>
        <v>0</v>
      </c>
      <c r="BD29" s="3015"/>
      <c r="BE29" s="3015"/>
      <c r="BF29" s="3019">
        <f>IFERROR(ROUNDUP(BF28/$M$28,1),"0")</f>
        <v>0</v>
      </c>
      <c r="BG29" s="3015"/>
      <c r="BH29" s="3015"/>
      <c r="BI29" s="3019">
        <f>IFERROR(ROUNDUP(BI28/$M$28,1),"0")</f>
        <v>0</v>
      </c>
      <c r="BJ29" s="3015"/>
      <c r="BK29" s="3020"/>
      <c r="BL29" s="3025">
        <f>IFERROR(ROUNDUP(BL28/$M$28,1),"0")</f>
        <v>0</v>
      </c>
      <c r="BM29" s="3015"/>
      <c r="BN29" s="3015"/>
      <c r="BO29" s="3019">
        <f>IFERROR(ROUNDUP(BO28/$M$28,1),"0")</f>
        <v>0</v>
      </c>
      <c r="BP29" s="3015"/>
      <c r="BQ29" s="3015"/>
      <c r="BR29" s="3019">
        <f>IFERROR(ROUNDUP(BR28/$M$28,1),"0")</f>
        <v>0</v>
      </c>
      <c r="BS29" s="3015"/>
      <c r="BT29" s="3020"/>
      <c r="BU29" s="3026">
        <f>S29+AB29+AK29+AT29+BC29+BL29</f>
        <v>0</v>
      </c>
      <c r="BV29" s="3026"/>
      <c r="BW29" s="3026"/>
      <c r="BX29" s="3027" t="s">
        <v>1477</v>
      </c>
      <c r="BY29" s="3028"/>
    </row>
    <row r="30" spans="7:80" ht="13.95" customHeight="1" thickBot="1" x14ac:dyDescent="0.25">
      <c r="G30" s="3029" t="s">
        <v>1490</v>
      </c>
      <c r="H30" s="3030"/>
      <c r="I30" s="3030"/>
      <c r="J30" s="3030"/>
      <c r="K30" s="3030"/>
      <c r="L30" s="3030"/>
      <c r="M30" s="3030"/>
      <c r="N30" s="3030"/>
      <c r="O30" s="3030"/>
      <c r="P30" s="3030"/>
      <c r="Q30" s="3030"/>
      <c r="R30" s="3031"/>
      <c r="S30" s="3032">
        <f>S29+Y29</f>
        <v>0</v>
      </c>
      <c r="T30" s="3023"/>
      <c r="U30" s="3023"/>
      <c r="V30" s="3023"/>
      <c r="W30" s="3023"/>
      <c r="X30" s="3023"/>
      <c r="Y30" s="3023"/>
      <c r="Z30" s="3023"/>
      <c r="AA30" s="3023"/>
      <c r="AB30" s="3023">
        <f>AB29+AH29</f>
        <v>0</v>
      </c>
      <c r="AC30" s="3023"/>
      <c r="AD30" s="3023"/>
      <c r="AE30" s="3023"/>
      <c r="AF30" s="3023"/>
      <c r="AG30" s="3023"/>
      <c r="AH30" s="3023"/>
      <c r="AI30" s="3023"/>
      <c r="AJ30" s="3023"/>
      <c r="AK30" s="3023">
        <f>AK29+AQ29</f>
        <v>0</v>
      </c>
      <c r="AL30" s="3023"/>
      <c r="AM30" s="3023"/>
      <c r="AN30" s="3023"/>
      <c r="AO30" s="3023"/>
      <c r="AP30" s="3023"/>
      <c r="AQ30" s="3023"/>
      <c r="AR30" s="3023"/>
      <c r="AS30" s="3023"/>
      <c r="AT30" s="3023">
        <f>AT29+AZ29</f>
        <v>0</v>
      </c>
      <c r="AU30" s="3023"/>
      <c r="AV30" s="3023"/>
      <c r="AW30" s="3023"/>
      <c r="AX30" s="3023"/>
      <c r="AY30" s="3023"/>
      <c r="AZ30" s="3023"/>
      <c r="BA30" s="3023"/>
      <c r="BB30" s="3023"/>
      <c r="BC30" s="3023">
        <f>BC29+BI29</f>
        <v>0</v>
      </c>
      <c r="BD30" s="3023"/>
      <c r="BE30" s="3023"/>
      <c r="BF30" s="3023"/>
      <c r="BG30" s="3023"/>
      <c r="BH30" s="3023"/>
      <c r="BI30" s="3023"/>
      <c r="BJ30" s="3023"/>
      <c r="BK30" s="3023"/>
      <c r="BL30" s="3023">
        <f>BL29+BR29</f>
        <v>0</v>
      </c>
      <c r="BM30" s="3023"/>
      <c r="BN30" s="3023"/>
      <c r="BO30" s="3023"/>
      <c r="BP30" s="3023"/>
      <c r="BQ30" s="3023"/>
      <c r="BR30" s="3023"/>
      <c r="BS30" s="3023"/>
      <c r="BT30" s="3024"/>
      <c r="BU30" s="891"/>
      <c r="BV30" s="891"/>
      <c r="BW30" s="891"/>
      <c r="BX30" s="892"/>
      <c r="BY30" s="892"/>
    </row>
    <row r="31" spans="7:80" ht="13.95" customHeight="1" x14ac:dyDescent="0.2">
      <c r="G31" s="893"/>
      <c r="H31" s="893"/>
      <c r="I31" s="893"/>
      <c r="J31" s="893"/>
      <c r="K31" s="893"/>
      <c r="L31" s="893"/>
      <c r="M31" s="892"/>
      <c r="N31" s="892"/>
      <c r="O31" s="892"/>
      <c r="P31" s="892"/>
      <c r="Q31" s="892"/>
      <c r="R31" s="892"/>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O31" s="891"/>
      <c r="AP31" s="891"/>
      <c r="AQ31" s="891"/>
      <c r="AR31" s="891"/>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c r="BP31" s="891"/>
      <c r="BQ31" s="891"/>
      <c r="BR31" s="891"/>
      <c r="BS31" s="891"/>
      <c r="BT31" s="891"/>
      <c r="BU31" s="891"/>
      <c r="BV31" s="891"/>
      <c r="BW31" s="891"/>
      <c r="BX31" s="892"/>
      <c r="BY31" s="892"/>
    </row>
    <row r="32" spans="7:80" ht="13.95" customHeight="1" x14ac:dyDescent="0.2">
      <c r="G32" s="894" t="s">
        <v>1491</v>
      </c>
      <c r="H32" s="895"/>
      <c r="I32" s="895"/>
      <c r="J32" s="895"/>
      <c r="K32" s="895"/>
      <c r="L32" s="895"/>
      <c r="M32" s="895"/>
      <c r="N32" s="895"/>
      <c r="O32" s="895"/>
      <c r="P32" s="895"/>
      <c r="Q32" s="895"/>
      <c r="R32" s="895"/>
      <c r="S32" s="895"/>
      <c r="T32" s="895"/>
      <c r="U32" s="895"/>
      <c r="V32" s="895"/>
      <c r="W32" s="895"/>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c r="BP32" s="880"/>
      <c r="BQ32" s="880"/>
      <c r="BR32" s="880"/>
      <c r="BS32" s="880"/>
      <c r="BT32" s="880"/>
      <c r="BU32" s="880"/>
      <c r="BV32" s="880"/>
      <c r="BW32" s="880"/>
      <c r="BX32" s="880"/>
      <c r="BY32" s="896" t="str">
        <f>IFERROR(IF(BU29&gt;#REF!,"「１　事業者名等」の定員数を超過しています。",""),"")</f>
        <v/>
      </c>
    </row>
    <row r="33" spans="7:77" ht="13.95" customHeight="1" x14ac:dyDescent="0.2">
      <c r="G33" s="894" t="s">
        <v>1492</v>
      </c>
      <c r="H33" s="895"/>
      <c r="I33" s="895"/>
      <c r="J33" s="895"/>
      <c r="K33" s="895"/>
      <c r="L33" s="895"/>
      <c r="M33" s="895"/>
      <c r="N33" s="895"/>
      <c r="O33" s="895"/>
      <c r="P33" s="895"/>
      <c r="Q33" s="895"/>
      <c r="R33" s="895"/>
      <c r="S33" s="895"/>
      <c r="T33" s="895"/>
      <c r="U33" s="895"/>
      <c r="V33" s="895"/>
      <c r="W33" s="895"/>
      <c r="X33" s="880"/>
      <c r="Y33" s="880"/>
      <c r="Z33" s="880"/>
      <c r="AA33" s="880"/>
      <c r="AB33" s="880"/>
      <c r="AC33" s="880"/>
      <c r="AD33" s="880"/>
      <c r="AE33" s="880"/>
      <c r="AF33" s="880"/>
      <c r="AG33" s="880"/>
      <c r="AH33" s="880"/>
      <c r="AI33" s="880"/>
      <c r="AJ33" s="880"/>
      <c r="AK33" s="880"/>
      <c r="AL33" s="880"/>
      <c r="AM33" s="880"/>
      <c r="AN33" s="880"/>
      <c r="AO33" s="880"/>
      <c r="AP33" s="880"/>
      <c r="AQ33" s="880"/>
      <c r="AR33" s="880"/>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c r="BP33" s="880"/>
      <c r="BQ33" s="880"/>
      <c r="BR33" s="880"/>
      <c r="BS33" s="880"/>
      <c r="BT33" s="880"/>
      <c r="BU33" s="880"/>
      <c r="BV33" s="880"/>
      <c r="BW33" s="880"/>
      <c r="BX33" s="880"/>
      <c r="BY33" s="880"/>
    </row>
    <row r="34" spans="7:77" ht="13.95" customHeight="1" x14ac:dyDescent="0.2">
      <c r="G34" s="894" t="s">
        <v>1493</v>
      </c>
      <c r="H34" s="895"/>
      <c r="I34" s="895"/>
      <c r="J34" s="895"/>
      <c r="K34" s="895"/>
      <c r="L34" s="895"/>
      <c r="M34" s="895"/>
      <c r="N34" s="895"/>
      <c r="O34" s="895"/>
      <c r="P34" s="895"/>
      <c r="Q34" s="895"/>
      <c r="R34" s="895"/>
      <c r="S34" s="895"/>
      <c r="T34" s="895"/>
      <c r="U34" s="895"/>
      <c r="V34" s="895"/>
      <c r="W34" s="895"/>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c r="BP34" s="880"/>
      <c r="BQ34" s="880"/>
      <c r="BR34" s="880"/>
      <c r="BS34" s="880"/>
      <c r="BT34" s="880"/>
      <c r="BU34" s="880"/>
      <c r="BV34" s="880"/>
      <c r="BW34" s="880"/>
      <c r="BX34" s="880"/>
      <c r="BY34" s="880"/>
    </row>
    <row r="35" spans="7:77" ht="13.95" customHeight="1" x14ac:dyDescent="0.2">
      <c r="G35" s="894" t="s">
        <v>1494</v>
      </c>
      <c r="H35" s="895"/>
      <c r="I35" s="895"/>
      <c r="J35" s="895"/>
      <c r="K35" s="895"/>
      <c r="L35" s="895"/>
      <c r="M35" s="895"/>
      <c r="N35" s="895"/>
      <c r="O35" s="895"/>
      <c r="P35" s="895"/>
      <c r="Q35" s="895"/>
      <c r="R35" s="895"/>
      <c r="S35" s="895"/>
      <c r="T35" s="895"/>
      <c r="U35" s="895"/>
      <c r="V35" s="895"/>
      <c r="W35" s="895"/>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c r="BP35" s="880"/>
      <c r="BQ35" s="880"/>
      <c r="BR35" s="880"/>
      <c r="BS35" s="880"/>
      <c r="BT35" s="880"/>
      <c r="BU35" s="880"/>
      <c r="BV35" s="880"/>
      <c r="BW35" s="880"/>
      <c r="BX35" s="880"/>
      <c r="BY35" s="880"/>
    </row>
    <row r="36" spans="7:77" ht="13.95" customHeight="1" x14ac:dyDescent="0.2"/>
    <row r="37" spans="7:77" ht="13.95" customHeight="1" x14ac:dyDescent="0.2"/>
    <row r="38" spans="7:77" ht="13.95" customHeight="1" x14ac:dyDescent="0.2"/>
    <row r="39" spans="7:77" ht="13.95" customHeight="1" x14ac:dyDescent="0.2"/>
    <row r="40" spans="7:77" ht="13.95" customHeight="1" x14ac:dyDescent="0.2"/>
    <row r="41" spans="7:77" ht="13.95" customHeight="1" x14ac:dyDescent="0.2"/>
    <row r="42" spans="7:77" ht="13.95" customHeight="1" x14ac:dyDescent="0.2"/>
    <row r="43" spans="7:77" ht="13.95" customHeight="1" x14ac:dyDescent="0.2"/>
    <row r="44" spans="7:77" ht="13.95" customHeight="1" x14ac:dyDescent="0.2"/>
    <row r="45" spans="7:77" ht="13.95" customHeight="1" x14ac:dyDescent="0.2"/>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5"/>
  <conditionalFormatting sqref="M16:P27">
    <cfRule type="cellIs" dxfId="34" priority="2" operator="equal">
      <formula>"30"</formula>
    </cfRule>
  </conditionalFormatting>
  <conditionalFormatting sqref="O7:AJ8 AZ7:BB9 O9:AB9 AG9:AJ9">
    <cfRule type="cellIs" dxfId="33" priority="4" operator="equal">
      <formula>""</formula>
    </cfRule>
  </conditionalFormatting>
  <conditionalFormatting sqref="S16:BT27">
    <cfRule type="cellIs" dxfId="32" priority="1" operator="equal">
      <formula>0</formula>
    </cfRule>
  </conditionalFormatting>
  <conditionalFormatting sqref="BR2:BS2 BV2:BW2 BZ2:CA2">
    <cfRule type="cellIs" dxfId="31" priority="3" operator="equal">
      <formula>""</formula>
    </cfRule>
  </conditionalFormatting>
  <dataValidations count="4">
    <dataValidation type="list" allowBlank="1" showInputMessage="1" showErrorMessage="1" sqref="BE2:BK2 BO8:BQ10 CG10 AZ7:BB9" xr:uid="{00000000-0002-0000-3E00-000000000000}">
      <formula1>$T$3:$T$4</formula1>
    </dataValidation>
    <dataValidation type="whole" allowBlank="1" showInputMessage="1" showErrorMessage="1" error="入力月の月日数を超過しています" sqref="M16:P16 M18:P18 M21:P21 M23:P23" xr:uid="{00000000-0002-0000-3E00-000001000000}">
      <formula1>0</formula1>
      <formula2>30</formula2>
    </dataValidation>
    <dataValidation type="whole" allowBlank="1" showInputMessage="1" showErrorMessage="1" error="入力月の月日数を超過しています" sqref="M26:P26" xr:uid="{00000000-0002-0000-3E00-000002000000}">
      <formula1>0</formula1>
      <formula2>29</formula2>
    </dataValidation>
    <dataValidation type="whole" allowBlank="1" showInputMessage="1" showErrorMessage="1" error="入力月の月日数を超過しています" sqref="M17:P17 M19:P20 M22:P22 M24:P25 M27:P27" xr:uid="{00000000-0002-0000-3E00-000003000000}">
      <formula1>0</formula1>
      <formula2>31</formula2>
    </dataValidation>
  </dataValidations>
  <printOptions horizontalCentered="1" verticalCentered="1"/>
  <pageMargins left="0.25" right="0.25" top="0.75" bottom="0.75" header="0.3" footer="0.3"/>
  <pageSetup paperSize="9"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pageSetUpPr fitToPage="1"/>
  </sheetPr>
  <dimension ref="A1:Y43"/>
  <sheetViews>
    <sheetView view="pageBreakPreview" zoomScale="85" zoomScaleNormal="100" workbookViewId="0">
      <selection activeCell="AF23" sqref="AF23"/>
    </sheetView>
  </sheetViews>
  <sheetFormatPr defaultRowHeight="13.2" x14ac:dyDescent="0.2"/>
  <cols>
    <col min="1" max="1" width="2.44140625" style="897" customWidth="1"/>
    <col min="2" max="2" width="18.21875" style="897" customWidth="1"/>
    <col min="3" max="3" width="17.21875" style="897" customWidth="1"/>
    <col min="4" max="4" width="18" style="897" customWidth="1"/>
    <col min="5" max="5" width="29.44140625" style="897" customWidth="1"/>
    <col min="6" max="6" width="5.109375" style="897" customWidth="1"/>
    <col min="7" max="7" width="8.77734375" style="897" customWidth="1"/>
    <col min="8" max="8" width="16.33203125" style="897" customWidth="1"/>
    <col min="9" max="10" width="16.109375" style="897" customWidth="1"/>
    <col min="11" max="11" width="2.109375" style="897" customWidth="1"/>
    <col min="12" max="260" width="8.88671875" style="897"/>
    <col min="261" max="261" width="20.109375" style="897" customWidth="1"/>
    <col min="262" max="262" width="18.88671875" style="897" customWidth="1"/>
    <col min="263" max="263" width="8.88671875" style="897" customWidth="1"/>
    <col min="264" max="264" width="18.88671875" style="897" customWidth="1"/>
    <col min="265" max="265" width="12.6640625" style="897" customWidth="1"/>
    <col min="266" max="266" width="22.88671875" style="897" customWidth="1"/>
    <col min="267" max="516" width="8.88671875" style="897"/>
    <col min="517" max="517" width="20.109375" style="897" customWidth="1"/>
    <col min="518" max="518" width="18.88671875" style="897" customWidth="1"/>
    <col min="519" max="519" width="8.88671875" style="897" customWidth="1"/>
    <col min="520" max="520" width="18.88671875" style="897" customWidth="1"/>
    <col min="521" max="521" width="12.6640625" style="897" customWidth="1"/>
    <col min="522" max="522" width="22.88671875" style="897" customWidth="1"/>
    <col min="523" max="772" width="8.88671875" style="897"/>
    <col min="773" max="773" width="20.109375" style="897" customWidth="1"/>
    <col min="774" max="774" width="18.88671875" style="897" customWidth="1"/>
    <col min="775" max="775" width="8.88671875" style="897" customWidth="1"/>
    <col min="776" max="776" width="18.88671875" style="897" customWidth="1"/>
    <col min="777" max="777" width="12.6640625" style="897" customWidth="1"/>
    <col min="778" max="778" width="22.88671875" style="897" customWidth="1"/>
    <col min="779" max="1028" width="8.88671875" style="897"/>
    <col min="1029" max="1029" width="20.109375" style="897" customWidth="1"/>
    <col min="1030" max="1030" width="18.88671875" style="897" customWidth="1"/>
    <col min="1031" max="1031" width="8.88671875" style="897" customWidth="1"/>
    <col min="1032" max="1032" width="18.88671875" style="897" customWidth="1"/>
    <col min="1033" max="1033" width="12.6640625" style="897" customWidth="1"/>
    <col min="1034" max="1034" width="22.88671875" style="897" customWidth="1"/>
    <col min="1035" max="1284" width="8.88671875" style="897"/>
    <col min="1285" max="1285" width="20.109375" style="897" customWidth="1"/>
    <col min="1286" max="1286" width="18.88671875" style="897" customWidth="1"/>
    <col min="1287" max="1287" width="8.88671875" style="897" customWidth="1"/>
    <col min="1288" max="1288" width="18.88671875" style="897" customWidth="1"/>
    <col min="1289" max="1289" width="12.6640625" style="897" customWidth="1"/>
    <col min="1290" max="1290" width="22.88671875" style="897" customWidth="1"/>
    <col min="1291" max="1540" width="8.88671875" style="897"/>
    <col min="1541" max="1541" width="20.109375" style="897" customWidth="1"/>
    <col min="1542" max="1542" width="18.88671875" style="897" customWidth="1"/>
    <col min="1543" max="1543" width="8.88671875" style="897" customWidth="1"/>
    <col min="1544" max="1544" width="18.88671875" style="897" customWidth="1"/>
    <col min="1545" max="1545" width="12.6640625" style="897" customWidth="1"/>
    <col min="1546" max="1546" width="22.88671875" style="897" customWidth="1"/>
    <col min="1547" max="1796" width="8.88671875" style="897"/>
    <col min="1797" max="1797" width="20.109375" style="897" customWidth="1"/>
    <col min="1798" max="1798" width="18.88671875" style="897" customWidth="1"/>
    <col min="1799" max="1799" width="8.88671875" style="897" customWidth="1"/>
    <col min="1800" max="1800" width="18.88671875" style="897" customWidth="1"/>
    <col min="1801" max="1801" width="12.6640625" style="897" customWidth="1"/>
    <col min="1802" max="1802" width="22.88671875" style="897" customWidth="1"/>
    <col min="1803" max="2052" width="8.88671875" style="897"/>
    <col min="2053" max="2053" width="20.109375" style="897" customWidth="1"/>
    <col min="2054" max="2054" width="18.88671875" style="897" customWidth="1"/>
    <col min="2055" max="2055" width="8.88671875" style="897" customWidth="1"/>
    <col min="2056" max="2056" width="18.88671875" style="897" customWidth="1"/>
    <col min="2057" max="2057" width="12.6640625" style="897" customWidth="1"/>
    <col min="2058" max="2058" width="22.88671875" style="897" customWidth="1"/>
    <col min="2059" max="2308" width="8.88671875" style="897"/>
    <col min="2309" max="2309" width="20.109375" style="897" customWidth="1"/>
    <col min="2310" max="2310" width="18.88671875" style="897" customWidth="1"/>
    <col min="2311" max="2311" width="8.88671875" style="897" customWidth="1"/>
    <col min="2312" max="2312" width="18.88671875" style="897" customWidth="1"/>
    <col min="2313" max="2313" width="12.6640625" style="897" customWidth="1"/>
    <col min="2314" max="2314" width="22.88671875" style="897" customWidth="1"/>
    <col min="2315" max="2564" width="8.88671875" style="897"/>
    <col min="2565" max="2565" width="20.109375" style="897" customWidth="1"/>
    <col min="2566" max="2566" width="18.88671875" style="897" customWidth="1"/>
    <col min="2567" max="2567" width="8.88671875" style="897" customWidth="1"/>
    <col min="2568" max="2568" width="18.88671875" style="897" customWidth="1"/>
    <col min="2569" max="2569" width="12.6640625" style="897" customWidth="1"/>
    <col min="2570" max="2570" width="22.88671875" style="897" customWidth="1"/>
    <col min="2571" max="2820" width="8.88671875" style="897"/>
    <col min="2821" max="2821" width="20.109375" style="897" customWidth="1"/>
    <col min="2822" max="2822" width="18.88671875" style="897" customWidth="1"/>
    <col min="2823" max="2823" width="8.88671875" style="897" customWidth="1"/>
    <col min="2824" max="2824" width="18.88671875" style="897" customWidth="1"/>
    <col min="2825" max="2825" width="12.6640625" style="897" customWidth="1"/>
    <col min="2826" max="2826" width="22.88671875" style="897" customWidth="1"/>
    <col min="2827" max="3076" width="8.88671875" style="897"/>
    <col min="3077" max="3077" width="20.109375" style="897" customWidth="1"/>
    <col min="3078" max="3078" width="18.88671875" style="897" customWidth="1"/>
    <col min="3079" max="3079" width="8.88671875" style="897" customWidth="1"/>
    <col min="3080" max="3080" width="18.88671875" style="897" customWidth="1"/>
    <col min="3081" max="3081" width="12.6640625" style="897" customWidth="1"/>
    <col min="3082" max="3082" width="22.88671875" style="897" customWidth="1"/>
    <col min="3083" max="3332" width="8.88671875" style="897"/>
    <col min="3333" max="3333" width="20.109375" style="897" customWidth="1"/>
    <col min="3334" max="3334" width="18.88671875" style="897" customWidth="1"/>
    <col min="3335" max="3335" width="8.88671875" style="897" customWidth="1"/>
    <col min="3336" max="3336" width="18.88671875" style="897" customWidth="1"/>
    <col min="3337" max="3337" width="12.6640625" style="897" customWidth="1"/>
    <col min="3338" max="3338" width="22.88671875" style="897" customWidth="1"/>
    <col min="3339" max="3588" width="8.88671875" style="897"/>
    <col min="3589" max="3589" width="20.109375" style="897" customWidth="1"/>
    <col min="3590" max="3590" width="18.88671875" style="897" customWidth="1"/>
    <col min="3591" max="3591" width="8.88671875" style="897" customWidth="1"/>
    <col min="3592" max="3592" width="18.88671875" style="897" customWidth="1"/>
    <col min="3593" max="3593" width="12.6640625" style="897" customWidth="1"/>
    <col min="3594" max="3594" width="22.88671875" style="897" customWidth="1"/>
    <col min="3595" max="3844" width="8.88671875" style="897"/>
    <col min="3845" max="3845" width="20.109375" style="897" customWidth="1"/>
    <col min="3846" max="3846" width="18.88671875" style="897" customWidth="1"/>
    <col min="3847" max="3847" width="8.88671875" style="897" customWidth="1"/>
    <col min="3848" max="3848" width="18.88671875" style="897" customWidth="1"/>
    <col min="3849" max="3849" width="12.6640625" style="897" customWidth="1"/>
    <col min="3850" max="3850" width="22.88671875" style="897" customWidth="1"/>
    <col min="3851" max="4100" width="8.88671875" style="897"/>
    <col min="4101" max="4101" width="20.109375" style="897" customWidth="1"/>
    <col min="4102" max="4102" width="18.88671875" style="897" customWidth="1"/>
    <col min="4103" max="4103" width="8.88671875" style="897" customWidth="1"/>
    <col min="4104" max="4104" width="18.88671875" style="897" customWidth="1"/>
    <col min="4105" max="4105" width="12.6640625" style="897" customWidth="1"/>
    <col min="4106" max="4106" width="22.88671875" style="897" customWidth="1"/>
    <col min="4107" max="4356" width="8.88671875" style="897"/>
    <col min="4357" max="4357" width="20.109375" style="897" customWidth="1"/>
    <col min="4358" max="4358" width="18.88671875" style="897" customWidth="1"/>
    <col min="4359" max="4359" width="8.88671875" style="897" customWidth="1"/>
    <col min="4360" max="4360" width="18.88671875" style="897" customWidth="1"/>
    <col min="4361" max="4361" width="12.6640625" style="897" customWidth="1"/>
    <col min="4362" max="4362" width="22.88671875" style="897" customWidth="1"/>
    <col min="4363" max="4612" width="8.88671875" style="897"/>
    <col min="4613" max="4613" width="20.109375" style="897" customWidth="1"/>
    <col min="4614" max="4614" width="18.88671875" style="897" customWidth="1"/>
    <col min="4615" max="4615" width="8.88671875" style="897" customWidth="1"/>
    <col min="4616" max="4616" width="18.88671875" style="897" customWidth="1"/>
    <col min="4617" max="4617" width="12.6640625" style="897" customWidth="1"/>
    <col min="4618" max="4618" width="22.88671875" style="897" customWidth="1"/>
    <col min="4619" max="4868" width="8.88671875" style="897"/>
    <col min="4869" max="4869" width="20.109375" style="897" customWidth="1"/>
    <col min="4870" max="4870" width="18.88671875" style="897" customWidth="1"/>
    <col min="4871" max="4871" width="8.88671875" style="897" customWidth="1"/>
    <col min="4872" max="4872" width="18.88671875" style="897" customWidth="1"/>
    <col min="4873" max="4873" width="12.6640625" style="897" customWidth="1"/>
    <col min="4874" max="4874" width="22.88671875" style="897" customWidth="1"/>
    <col min="4875" max="5124" width="8.88671875" style="897"/>
    <col min="5125" max="5125" width="20.109375" style="897" customWidth="1"/>
    <col min="5126" max="5126" width="18.88671875" style="897" customWidth="1"/>
    <col min="5127" max="5127" width="8.88671875" style="897" customWidth="1"/>
    <col min="5128" max="5128" width="18.88671875" style="897" customWidth="1"/>
    <col min="5129" max="5129" width="12.6640625" style="897" customWidth="1"/>
    <col min="5130" max="5130" width="22.88671875" style="897" customWidth="1"/>
    <col min="5131" max="5380" width="8.88671875" style="897"/>
    <col min="5381" max="5381" width="20.109375" style="897" customWidth="1"/>
    <col min="5382" max="5382" width="18.88671875" style="897" customWidth="1"/>
    <col min="5383" max="5383" width="8.88671875" style="897" customWidth="1"/>
    <col min="5384" max="5384" width="18.88671875" style="897" customWidth="1"/>
    <col min="5385" max="5385" width="12.6640625" style="897" customWidth="1"/>
    <col min="5386" max="5386" width="22.88671875" style="897" customWidth="1"/>
    <col min="5387" max="5636" width="8.88671875" style="897"/>
    <col min="5637" max="5637" width="20.109375" style="897" customWidth="1"/>
    <col min="5638" max="5638" width="18.88671875" style="897" customWidth="1"/>
    <col min="5639" max="5639" width="8.88671875" style="897" customWidth="1"/>
    <col min="5640" max="5640" width="18.88671875" style="897" customWidth="1"/>
    <col min="5641" max="5641" width="12.6640625" style="897" customWidth="1"/>
    <col min="5642" max="5642" width="22.88671875" style="897" customWidth="1"/>
    <col min="5643" max="5892" width="8.88671875" style="897"/>
    <col min="5893" max="5893" width="20.109375" style="897" customWidth="1"/>
    <col min="5894" max="5894" width="18.88671875" style="897" customWidth="1"/>
    <col min="5895" max="5895" width="8.88671875" style="897" customWidth="1"/>
    <col min="5896" max="5896" width="18.88671875" style="897" customWidth="1"/>
    <col min="5897" max="5897" width="12.6640625" style="897" customWidth="1"/>
    <col min="5898" max="5898" width="22.88671875" style="897" customWidth="1"/>
    <col min="5899" max="6148" width="8.88671875" style="897"/>
    <col min="6149" max="6149" width="20.109375" style="897" customWidth="1"/>
    <col min="6150" max="6150" width="18.88671875" style="897" customWidth="1"/>
    <col min="6151" max="6151" width="8.88671875" style="897" customWidth="1"/>
    <col min="6152" max="6152" width="18.88671875" style="897" customWidth="1"/>
    <col min="6153" max="6153" width="12.6640625" style="897" customWidth="1"/>
    <col min="6154" max="6154" width="22.88671875" style="897" customWidth="1"/>
    <col min="6155" max="6404" width="8.88671875" style="897"/>
    <col min="6405" max="6405" width="20.109375" style="897" customWidth="1"/>
    <col min="6406" max="6406" width="18.88671875" style="897" customWidth="1"/>
    <col min="6407" max="6407" width="8.88671875" style="897" customWidth="1"/>
    <col min="6408" max="6408" width="18.88671875" style="897" customWidth="1"/>
    <col min="6409" max="6409" width="12.6640625" style="897" customWidth="1"/>
    <col min="6410" max="6410" width="22.88671875" style="897" customWidth="1"/>
    <col min="6411" max="6660" width="8.88671875" style="897"/>
    <col min="6661" max="6661" width="20.109375" style="897" customWidth="1"/>
    <col min="6662" max="6662" width="18.88671875" style="897" customWidth="1"/>
    <col min="6663" max="6663" width="8.88671875" style="897" customWidth="1"/>
    <col min="6664" max="6664" width="18.88671875" style="897" customWidth="1"/>
    <col min="6665" max="6665" width="12.6640625" style="897" customWidth="1"/>
    <col min="6666" max="6666" width="22.88671875" style="897" customWidth="1"/>
    <col min="6667" max="6916" width="8.88671875" style="897"/>
    <col min="6917" max="6917" width="20.109375" style="897" customWidth="1"/>
    <col min="6918" max="6918" width="18.88671875" style="897" customWidth="1"/>
    <col min="6919" max="6919" width="8.88671875" style="897" customWidth="1"/>
    <col min="6920" max="6920" width="18.88671875" style="897" customWidth="1"/>
    <col min="6921" max="6921" width="12.6640625" style="897" customWidth="1"/>
    <col min="6922" max="6922" width="22.88671875" style="897" customWidth="1"/>
    <col min="6923" max="7172" width="8.88671875" style="897"/>
    <col min="7173" max="7173" width="20.109375" style="897" customWidth="1"/>
    <col min="7174" max="7174" width="18.88671875" style="897" customWidth="1"/>
    <col min="7175" max="7175" width="8.88671875" style="897" customWidth="1"/>
    <col min="7176" max="7176" width="18.88671875" style="897" customWidth="1"/>
    <col min="7177" max="7177" width="12.6640625" style="897" customWidth="1"/>
    <col min="7178" max="7178" width="22.88671875" style="897" customWidth="1"/>
    <col min="7179" max="7428" width="8.88671875" style="897"/>
    <col min="7429" max="7429" width="20.109375" style="897" customWidth="1"/>
    <col min="7430" max="7430" width="18.88671875" style="897" customWidth="1"/>
    <col min="7431" max="7431" width="8.88671875" style="897" customWidth="1"/>
    <col min="7432" max="7432" width="18.88671875" style="897" customWidth="1"/>
    <col min="7433" max="7433" width="12.6640625" style="897" customWidth="1"/>
    <col min="7434" max="7434" width="22.88671875" style="897" customWidth="1"/>
    <col min="7435" max="7684" width="8.88671875" style="897"/>
    <col min="7685" max="7685" width="20.109375" style="897" customWidth="1"/>
    <col min="7686" max="7686" width="18.88671875" style="897" customWidth="1"/>
    <col min="7687" max="7687" width="8.88671875" style="897" customWidth="1"/>
    <col min="7688" max="7688" width="18.88671875" style="897" customWidth="1"/>
    <col min="7689" max="7689" width="12.6640625" style="897" customWidth="1"/>
    <col min="7690" max="7690" width="22.88671875" style="897" customWidth="1"/>
    <col min="7691" max="7940" width="8.88671875" style="897"/>
    <col min="7941" max="7941" width="20.109375" style="897" customWidth="1"/>
    <col min="7942" max="7942" width="18.88671875" style="897" customWidth="1"/>
    <col min="7943" max="7943" width="8.88671875" style="897" customWidth="1"/>
    <col min="7944" max="7944" width="18.88671875" style="897" customWidth="1"/>
    <col min="7945" max="7945" width="12.6640625" style="897" customWidth="1"/>
    <col min="7946" max="7946" width="22.88671875" style="897" customWidth="1"/>
    <col min="7947" max="8196" width="8.88671875" style="897"/>
    <col min="8197" max="8197" width="20.109375" style="897" customWidth="1"/>
    <col min="8198" max="8198" width="18.88671875" style="897" customWidth="1"/>
    <col min="8199" max="8199" width="8.88671875" style="897" customWidth="1"/>
    <col min="8200" max="8200" width="18.88671875" style="897" customWidth="1"/>
    <col min="8201" max="8201" width="12.6640625" style="897" customWidth="1"/>
    <col min="8202" max="8202" width="22.88671875" style="897" customWidth="1"/>
    <col min="8203" max="8452" width="8.88671875" style="897"/>
    <col min="8453" max="8453" width="20.109375" style="897" customWidth="1"/>
    <col min="8454" max="8454" width="18.88671875" style="897" customWidth="1"/>
    <col min="8455" max="8455" width="8.88671875" style="897" customWidth="1"/>
    <col min="8456" max="8456" width="18.88671875" style="897" customWidth="1"/>
    <col min="8457" max="8457" width="12.6640625" style="897" customWidth="1"/>
    <col min="8458" max="8458" width="22.88671875" style="897" customWidth="1"/>
    <col min="8459" max="8708" width="8.88671875" style="897"/>
    <col min="8709" max="8709" width="20.109375" style="897" customWidth="1"/>
    <col min="8710" max="8710" width="18.88671875" style="897" customWidth="1"/>
    <col min="8711" max="8711" width="8.88671875" style="897" customWidth="1"/>
    <col min="8712" max="8712" width="18.88671875" style="897" customWidth="1"/>
    <col min="8713" max="8713" width="12.6640625" style="897" customWidth="1"/>
    <col min="8714" max="8714" width="22.88671875" style="897" customWidth="1"/>
    <col min="8715" max="8964" width="8.88671875" style="897"/>
    <col min="8965" max="8965" width="20.109375" style="897" customWidth="1"/>
    <col min="8966" max="8966" width="18.88671875" style="897" customWidth="1"/>
    <col min="8967" max="8967" width="8.88671875" style="897" customWidth="1"/>
    <col min="8968" max="8968" width="18.88671875" style="897" customWidth="1"/>
    <col min="8969" max="8969" width="12.6640625" style="897" customWidth="1"/>
    <col min="8970" max="8970" width="22.88671875" style="897" customWidth="1"/>
    <col min="8971" max="9220" width="8.88671875" style="897"/>
    <col min="9221" max="9221" width="20.109375" style="897" customWidth="1"/>
    <col min="9222" max="9222" width="18.88671875" style="897" customWidth="1"/>
    <col min="9223" max="9223" width="8.88671875" style="897" customWidth="1"/>
    <col min="9224" max="9224" width="18.88671875" style="897" customWidth="1"/>
    <col min="9225" max="9225" width="12.6640625" style="897" customWidth="1"/>
    <col min="9226" max="9226" width="22.88671875" style="897" customWidth="1"/>
    <col min="9227" max="9476" width="8.88671875" style="897"/>
    <col min="9477" max="9477" width="20.109375" style="897" customWidth="1"/>
    <col min="9478" max="9478" width="18.88671875" style="897" customWidth="1"/>
    <col min="9479" max="9479" width="8.88671875" style="897" customWidth="1"/>
    <col min="9480" max="9480" width="18.88671875" style="897" customWidth="1"/>
    <col min="9481" max="9481" width="12.6640625" style="897" customWidth="1"/>
    <col min="9482" max="9482" width="22.88671875" style="897" customWidth="1"/>
    <col min="9483" max="9732" width="8.88671875" style="897"/>
    <col min="9733" max="9733" width="20.109375" style="897" customWidth="1"/>
    <col min="9734" max="9734" width="18.88671875" style="897" customWidth="1"/>
    <col min="9735" max="9735" width="8.88671875" style="897" customWidth="1"/>
    <col min="9736" max="9736" width="18.88671875" style="897" customWidth="1"/>
    <col min="9737" max="9737" width="12.6640625" style="897" customWidth="1"/>
    <col min="9738" max="9738" width="22.88671875" style="897" customWidth="1"/>
    <col min="9739" max="9988" width="8.88671875" style="897"/>
    <col min="9989" max="9989" width="20.109375" style="897" customWidth="1"/>
    <col min="9990" max="9990" width="18.88671875" style="897" customWidth="1"/>
    <col min="9991" max="9991" width="8.88671875" style="897" customWidth="1"/>
    <col min="9992" max="9992" width="18.88671875" style="897" customWidth="1"/>
    <col min="9993" max="9993" width="12.6640625" style="897" customWidth="1"/>
    <col min="9994" max="9994" width="22.88671875" style="897" customWidth="1"/>
    <col min="9995" max="10244" width="8.88671875" style="897"/>
    <col min="10245" max="10245" width="20.109375" style="897" customWidth="1"/>
    <col min="10246" max="10246" width="18.88671875" style="897" customWidth="1"/>
    <col min="10247" max="10247" width="8.88671875" style="897" customWidth="1"/>
    <col min="10248" max="10248" width="18.88671875" style="897" customWidth="1"/>
    <col min="10249" max="10249" width="12.6640625" style="897" customWidth="1"/>
    <col min="10250" max="10250" width="22.88671875" style="897" customWidth="1"/>
    <col min="10251" max="10500" width="8.88671875" style="897"/>
    <col min="10501" max="10501" width="20.109375" style="897" customWidth="1"/>
    <col min="10502" max="10502" width="18.88671875" style="897" customWidth="1"/>
    <col min="10503" max="10503" width="8.88671875" style="897" customWidth="1"/>
    <col min="10504" max="10504" width="18.88671875" style="897" customWidth="1"/>
    <col min="10505" max="10505" width="12.6640625" style="897" customWidth="1"/>
    <col min="10506" max="10506" width="22.88671875" style="897" customWidth="1"/>
    <col min="10507" max="10756" width="8.88671875" style="897"/>
    <col min="10757" max="10757" width="20.109375" style="897" customWidth="1"/>
    <col min="10758" max="10758" width="18.88671875" style="897" customWidth="1"/>
    <col min="10759" max="10759" width="8.88671875" style="897" customWidth="1"/>
    <col min="10760" max="10760" width="18.88671875" style="897" customWidth="1"/>
    <col min="10761" max="10761" width="12.6640625" style="897" customWidth="1"/>
    <col min="10762" max="10762" width="22.88671875" style="897" customWidth="1"/>
    <col min="10763" max="11012" width="8.88671875" style="897"/>
    <col min="11013" max="11013" width="20.109375" style="897" customWidth="1"/>
    <col min="11014" max="11014" width="18.88671875" style="897" customWidth="1"/>
    <col min="11015" max="11015" width="8.88671875" style="897" customWidth="1"/>
    <col min="11016" max="11016" width="18.88671875" style="897" customWidth="1"/>
    <col min="11017" max="11017" width="12.6640625" style="897" customWidth="1"/>
    <col min="11018" max="11018" width="22.88671875" style="897" customWidth="1"/>
    <col min="11019" max="11268" width="8.88671875" style="897"/>
    <col min="11269" max="11269" width="20.109375" style="897" customWidth="1"/>
    <col min="11270" max="11270" width="18.88671875" style="897" customWidth="1"/>
    <col min="11271" max="11271" width="8.88671875" style="897" customWidth="1"/>
    <col min="11272" max="11272" width="18.88671875" style="897" customWidth="1"/>
    <col min="11273" max="11273" width="12.6640625" style="897" customWidth="1"/>
    <col min="11274" max="11274" width="22.88671875" style="897" customWidth="1"/>
    <col min="11275" max="11524" width="8.88671875" style="897"/>
    <col min="11525" max="11525" width="20.109375" style="897" customWidth="1"/>
    <col min="11526" max="11526" width="18.88671875" style="897" customWidth="1"/>
    <col min="11527" max="11527" width="8.88671875" style="897" customWidth="1"/>
    <col min="11528" max="11528" width="18.88671875" style="897" customWidth="1"/>
    <col min="11529" max="11529" width="12.6640625" style="897" customWidth="1"/>
    <col min="11530" max="11530" width="22.88671875" style="897" customWidth="1"/>
    <col min="11531" max="11780" width="8.88671875" style="897"/>
    <col min="11781" max="11781" width="20.109375" style="897" customWidth="1"/>
    <col min="11782" max="11782" width="18.88671875" style="897" customWidth="1"/>
    <col min="11783" max="11783" width="8.88671875" style="897" customWidth="1"/>
    <col min="11784" max="11784" width="18.88671875" style="897" customWidth="1"/>
    <col min="11785" max="11785" width="12.6640625" style="897" customWidth="1"/>
    <col min="11786" max="11786" width="22.88671875" style="897" customWidth="1"/>
    <col min="11787" max="12036" width="8.88671875" style="897"/>
    <col min="12037" max="12037" width="20.109375" style="897" customWidth="1"/>
    <col min="12038" max="12038" width="18.88671875" style="897" customWidth="1"/>
    <col min="12039" max="12039" width="8.88671875" style="897" customWidth="1"/>
    <col min="12040" max="12040" width="18.88671875" style="897" customWidth="1"/>
    <col min="12041" max="12041" width="12.6640625" style="897" customWidth="1"/>
    <col min="12042" max="12042" width="22.88671875" style="897" customWidth="1"/>
    <col min="12043" max="12292" width="8.88671875" style="897"/>
    <col min="12293" max="12293" width="20.109375" style="897" customWidth="1"/>
    <col min="12294" max="12294" width="18.88671875" style="897" customWidth="1"/>
    <col min="12295" max="12295" width="8.88671875" style="897" customWidth="1"/>
    <col min="12296" max="12296" width="18.88671875" style="897" customWidth="1"/>
    <col min="12297" max="12297" width="12.6640625" style="897" customWidth="1"/>
    <col min="12298" max="12298" width="22.88671875" style="897" customWidth="1"/>
    <col min="12299" max="12548" width="8.88671875" style="897"/>
    <col min="12549" max="12549" width="20.109375" style="897" customWidth="1"/>
    <col min="12550" max="12550" width="18.88671875" style="897" customWidth="1"/>
    <col min="12551" max="12551" width="8.88671875" style="897" customWidth="1"/>
    <col min="12552" max="12552" width="18.88671875" style="897" customWidth="1"/>
    <col min="12553" max="12553" width="12.6640625" style="897" customWidth="1"/>
    <col min="12554" max="12554" width="22.88671875" style="897" customWidth="1"/>
    <col min="12555" max="12804" width="8.88671875" style="897"/>
    <col min="12805" max="12805" width="20.109375" style="897" customWidth="1"/>
    <col min="12806" max="12806" width="18.88671875" style="897" customWidth="1"/>
    <col min="12807" max="12807" width="8.88671875" style="897" customWidth="1"/>
    <col min="12808" max="12808" width="18.88671875" style="897" customWidth="1"/>
    <col min="12809" max="12809" width="12.6640625" style="897" customWidth="1"/>
    <col min="12810" max="12810" width="22.88671875" style="897" customWidth="1"/>
    <col min="12811" max="13060" width="8.88671875" style="897"/>
    <col min="13061" max="13061" width="20.109375" style="897" customWidth="1"/>
    <col min="13062" max="13062" width="18.88671875" style="897" customWidth="1"/>
    <col min="13063" max="13063" width="8.88671875" style="897" customWidth="1"/>
    <col min="13064" max="13064" width="18.88671875" style="897" customWidth="1"/>
    <col min="13065" max="13065" width="12.6640625" style="897" customWidth="1"/>
    <col min="13066" max="13066" width="22.88671875" style="897" customWidth="1"/>
    <col min="13067" max="13316" width="8.88671875" style="897"/>
    <col min="13317" max="13317" width="20.109375" style="897" customWidth="1"/>
    <col min="13318" max="13318" width="18.88671875" style="897" customWidth="1"/>
    <col min="13319" max="13319" width="8.88671875" style="897" customWidth="1"/>
    <col min="13320" max="13320" width="18.88671875" style="897" customWidth="1"/>
    <col min="13321" max="13321" width="12.6640625" style="897" customWidth="1"/>
    <col min="13322" max="13322" width="22.88671875" style="897" customWidth="1"/>
    <col min="13323" max="13572" width="8.88671875" style="897"/>
    <col min="13573" max="13573" width="20.109375" style="897" customWidth="1"/>
    <col min="13574" max="13574" width="18.88671875" style="897" customWidth="1"/>
    <col min="13575" max="13575" width="8.88671875" style="897" customWidth="1"/>
    <col min="13576" max="13576" width="18.88671875" style="897" customWidth="1"/>
    <col min="13577" max="13577" width="12.6640625" style="897" customWidth="1"/>
    <col min="13578" max="13578" width="22.88671875" style="897" customWidth="1"/>
    <col min="13579" max="13828" width="8.88671875" style="897"/>
    <col min="13829" max="13829" width="20.109375" style="897" customWidth="1"/>
    <col min="13830" max="13830" width="18.88671875" style="897" customWidth="1"/>
    <col min="13831" max="13831" width="8.88671875" style="897" customWidth="1"/>
    <col min="13832" max="13832" width="18.88671875" style="897" customWidth="1"/>
    <col min="13833" max="13833" width="12.6640625" style="897" customWidth="1"/>
    <col min="13834" max="13834" width="22.88671875" style="897" customWidth="1"/>
    <col min="13835" max="14084" width="8.88671875" style="897"/>
    <col min="14085" max="14085" width="20.109375" style="897" customWidth="1"/>
    <col min="14086" max="14086" width="18.88671875" style="897" customWidth="1"/>
    <col min="14087" max="14087" width="8.88671875" style="897" customWidth="1"/>
    <col min="14088" max="14088" width="18.88671875" style="897" customWidth="1"/>
    <col min="14089" max="14089" width="12.6640625" style="897" customWidth="1"/>
    <col min="14090" max="14090" width="22.88671875" style="897" customWidth="1"/>
    <col min="14091" max="14340" width="8.88671875" style="897"/>
    <col min="14341" max="14341" width="20.109375" style="897" customWidth="1"/>
    <col min="14342" max="14342" width="18.88671875" style="897" customWidth="1"/>
    <col min="14343" max="14343" width="8.88671875" style="897" customWidth="1"/>
    <col min="14344" max="14344" width="18.88671875" style="897" customWidth="1"/>
    <col min="14345" max="14345" width="12.6640625" style="897" customWidth="1"/>
    <col min="14346" max="14346" width="22.88671875" style="897" customWidth="1"/>
    <col min="14347" max="14596" width="8.88671875" style="897"/>
    <col min="14597" max="14597" width="20.109375" style="897" customWidth="1"/>
    <col min="14598" max="14598" width="18.88671875" style="897" customWidth="1"/>
    <col min="14599" max="14599" width="8.88671875" style="897" customWidth="1"/>
    <col min="14600" max="14600" width="18.88671875" style="897" customWidth="1"/>
    <col min="14601" max="14601" width="12.6640625" style="897" customWidth="1"/>
    <col min="14602" max="14602" width="22.88671875" style="897" customWidth="1"/>
    <col min="14603" max="14852" width="8.88671875" style="897"/>
    <col min="14853" max="14853" width="20.109375" style="897" customWidth="1"/>
    <col min="14854" max="14854" width="18.88671875" style="897" customWidth="1"/>
    <col min="14855" max="14855" width="8.88671875" style="897" customWidth="1"/>
    <col min="14856" max="14856" width="18.88671875" style="897" customWidth="1"/>
    <col min="14857" max="14857" width="12.6640625" style="897" customWidth="1"/>
    <col min="14858" max="14858" width="22.88671875" style="897" customWidth="1"/>
    <col min="14859" max="15108" width="8.88671875" style="897"/>
    <col min="15109" max="15109" width="20.109375" style="897" customWidth="1"/>
    <col min="15110" max="15110" width="18.88671875" style="897" customWidth="1"/>
    <col min="15111" max="15111" width="8.88671875" style="897" customWidth="1"/>
    <col min="15112" max="15112" width="18.88671875" style="897" customWidth="1"/>
    <col min="15113" max="15113" width="12.6640625" style="897" customWidth="1"/>
    <col min="15114" max="15114" width="22.88671875" style="897" customWidth="1"/>
    <col min="15115" max="15364" width="8.88671875" style="897"/>
    <col min="15365" max="15365" width="20.109375" style="897" customWidth="1"/>
    <col min="15366" max="15366" width="18.88671875" style="897" customWidth="1"/>
    <col min="15367" max="15367" width="8.88671875" style="897" customWidth="1"/>
    <col min="15368" max="15368" width="18.88671875" style="897" customWidth="1"/>
    <col min="15369" max="15369" width="12.6640625" style="897" customWidth="1"/>
    <col min="15370" max="15370" width="22.88671875" style="897" customWidth="1"/>
    <col min="15371" max="15620" width="8.88671875" style="897"/>
    <col min="15621" max="15621" width="20.109375" style="897" customWidth="1"/>
    <col min="15622" max="15622" width="18.88671875" style="897" customWidth="1"/>
    <col min="15623" max="15623" width="8.88671875" style="897" customWidth="1"/>
    <col min="15624" max="15624" width="18.88671875" style="897" customWidth="1"/>
    <col min="15625" max="15625" width="12.6640625" style="897" customWidth="1"/>
    <col min="15626" max="15626" width="22.88671875" style="897" customWidth="1"/>
    <col min="15627" max="15876" width="8.88671875" style="897"/>
    <col min="15877" max="15877" width="20.109375" style="897" customWidth="1"/>
    <col min="15878" max="15878" width="18.88671875" style="897" customWidth="1"/>
    <col min="15879" max="15879" width="8.88671875" style="897" customWidth="1"/>
    <col min="15880" max="15880" width="18.88671875" style="897" customWidth="1"/>
    <col min="15881" max="15881" width="12.6640625" style="897" customWidth="1"/>
    <col min="15882" max="15882" width="22.88671875" style="897" customWidth="1"/>
    <col min="15883" max="16132" width="8.88671875" style="897"/>
    <col min="16133" max="16133" width="20.109375" style="897" customWidth="1"/>
    <col min="16134" max="16134" width="18.88671875" style="897" customWidth="1"/>
    <col min="16135" max="16135" width="8.88671875" style="897" customWidth="1"/>
    <col min="16136" max="16136" width="18.88671875" style="897" customWidth="1"/>
    <col min="16137" max="16137" width="12.6640625" style="897" customWidth="1"/>
    <col min="16138" max="16138" width="22.88671875" style="897" customWidth="1"/>
    <col min="16139" max="16384" width="8.88671875" style="897"/>
  </cols>
  <sheetData>
    <row r="1" spans="1:25" ht="18.75" customHeight="1" x14ac:dyDescent="0.2">
      <c r="I1" s="3036"/>
      <c r="J1" s="3036"/>
    </row>
    <row r="2" spans="1:25" ht="18.75" customHeight="1" x14ac:dyDescent="0.2">
      <c r="I2" s="3036" t="s">
        <v>1495</v>
      </c>
      <c r="J2" s="3036"/>
    </row>
    <row r="3" spans="1:25" s="899" customFormat="1" x14ac:dyDescent="0.2">
      <c r="A3" s="898"/>
      <c r="R3" s="3037"/>
      <c r="S3" s="3037"/>
      <c r="T3" s="3037"/>
      <c r="U3" s="3037"/>
      <c r="V3" s="3037"/>
      <c r="W3" s="3037"/>
      <c r="X3" s="3037"/>
      <c r="Y3" s="3037"/>
    </row>
    <row r="4" spans="1:25" ht="32.25" customHeight="1" x14ac:dyDescent="0.2">
      <c r="B4" s="3038" t="s">
        <v>1496</v>
      </c>
      <c r="C4" s="3038"/>
      <c r="D4" s="3038"/>
      <c r="E4" s="3038"/>
      <c r="F4" s="3038"/>
      <c r="G4" s="3038"/>
      <c r="H4" s="3038"/>
      <c r="I4" s="3038"/>
      <c r="J4" s="3038"/>
    </row>
    <row r="5" spans="1:25" ht="15" customHeight="1" thickBot="1" x14ac:dyDescent="0.25"/>
    <row r="6" spans="1:25" ht="36.75" customHeight="1" x14ac:dyDescent="0.2">
      <c r="A6" s="900"/>
      <c r="B6" s="901" t="s">
        <v>1167</v>
      </c>
      <c r="C6" s="3039"/>
      <c r="D6" s="3040"/>
      <c r="E6" s="3040"/>
      <c r="F6" s="3040"/>
      <c r="G6" s="3040"/>
      <c r="H6" s="3040"/>
      <c r="I6" s="3040"/>
      <c r="J6" s="3041"/>
    </row>
    <row r="7" spans="1:25" ht="36.75" customHeight="1" thickBot="1" x14ac:dyDescent="0.25">
      <c r="A7" s="900"/>
      <c r="B7" s="902" t="s">
        <v>58</v>
      </c>
      <c r="C7" s="3033" t="s">
        <v>522</v>
      </c>
      <c r="D7" s="3034"/>
      <c r="E7" s="3034"/>
      <c r="F7" s="3034"/>
      <c r="G7" s="3034"/>
      <c r="H7" s="3034"/>
      <c r="I7" s="3034"/>
      <c r="J7" s="3035"/>
    </row>
    <row r="8" spans="1:25" ht="16.5" customHeight="1" x14ac:dyDescent="0.2">
      <c r="A8" s="900"/>
      <c r="B8" s="900"/>
      <c r="C8" s="900"/>
      <c r="D8" s="900"/>
      <c r="E8" s="900"/>
      <c r="F8" s="900"/>
      <c r="G8" s="900"/>
      <c r="H8" s="900"/>
      <c r="I8" s="900"/>
      <c r="J8" s="900"/>
    </row>
    <row r="9" spans="1:25" ht="16.5" customHeight="1" thickBot="1" x14ac:dyDescent="0.25">
      <c r="A9" s="900"/>
      <c r="B9" s="900" t="s">
        <v>1497</v>
      </c>
      <c r="C9" s="900"/>
      <c r="D9" s="900"/>
      <c r="E9" s="900"/>
      <c r="F9" s="900"/>
      <c r="G9" s="900"/>
      <c r="H9" s="900"/>
      <c r="I9" s="900"/>
      <c r="J9" s="900"/>
    </row>
    <row r="10" spans="1:25" ht="80.25" customHeight="1" x14ac:dyDescent="0.2">
      <c r="A10" s="900"/>
      <c r="B10" s="3042" t="s">
        <v>1498</v>
      </c>
      <c r="C10" s="3043"/>
      <c r="D10" s="3043"/>
      <c r="E10" s="3043"/>
      <c r="F10" s="3043"/>
      <c r="G10" s="3043"/>
      <c r="H10" s="3043"/>
      <c r="I10" s="3043"/>
      <c r="J10" s="3044"/>
    </row>
    <row r="11" spans="1:25" ht="21" customHeight="1" x14ac:dyDescent="0.2">
      <c r="A11" s="900"/>
      <c r="B11" s="3045" t="s">
        <v>1499</v>
      </c>
      <c r="C11" s="3048" t="s">
        <v>1500</v>
      </c>
      <c r="D11" s="3049"/>
      <c r="E11" s="3050"/>
      <c r="F11" s="3057" t="s">
        <v>1501</v>
      </c>
      <c r="G11" s="3059" t="s">
        <v>392</v>
      </c>
      <c r="H11" s="3060"/>
      <c r="I11" s="3060"/>
      <c r="J11" s="3061"/>
    </row>
    <row r="12" spans="1:25" ht="36.75" customHeight="1" x14ac:dyDescent="0.2">
      <c r="A12" s="900"/>
      <c r="B12" s="3046"/>
      <c r="C12" s="3051"/>
      <c r="D12" s="3052"/>
      <c r="E12" s="3053"/>
      <c r="F12" s="3058"/>
      <c r="G12" s="3051"/>
      <c r="H12" s="3052"/>
      <c r="I12" s="3052"/>
      <c r="J12" s="3062"/>
    </row>
    <row r="13" spans="1:25" ht="36.75" customHeight="1" x14ac:dyDescent="0.2">
      <c r="A13" s="900"/>
      <c r="B13" s="3046"/>
      <c r="C13" s="3051"/>
      <c r="D13" s="3052"/>
      <c r="E13" s="3053"/>
      <c r="F13" s="3058"/>
      <c r="G13" s="3063" t="s">
        <v>1502</v>
      </c>
      <c r="H13" s="3063"/>
      <c r="I13" s="3063" t="s">
        <v>1503</v>
      </c>
      <c r="J13" s="3064"/>
    </row>
    <row r="14" spans="1:25" ht="36.75" customHeight="1" x14ac:dyDescent="0.2">
      <c r="A14" s="900"/>
      <c r="B14" s="3046"/>
      <c r="C14" s="3051"/>
      <c r="D14" s="3052"/>
      <c r="E14" s="3053"/>
      <c r="F14" s="3058"/>
      <c r="G14" s="3065" t="s">
        <v>1504</v>
      </c>
      <c r="H14" s="3065"/>
      <c r="I14" s="3063" t="s">
        <v>1505</v>
      </c>
      <c r="J14" s="3064"/>
    </row>
    <row r="15" spans="1:25" ht="21" customHeight="1" x14ac:dyDescent="0.2">
      <c r="A15" s="900"/>
      <c r="B15" s="3046"/>
      <c r="C15" s="3051"/>
      <c r="D15" s="3052"/>
      <c r="E15" s="3053"/>
      <c r="F15" s="3057" t="s">
        <v>1506</v>
      </c>
      <c r="G15" s="3059" t="s">
        <v>392</v>
      </c>
      <c r="H15" s="3060"/>
      <c r="I15" s="3060"/>
      <c r="J15" s="3061"/>
    </row>
    <row r="16" spans="1:25" ht="36.75" customHeight="1" x14ac:dyDescent="0.2">
      <c r="A16" s="900"/>
      <c r="B16" s="3046"/>
      <c r="C16" s="3051"/>
      <c r="D16" s="3052"/>
      <c r="E16" s="3053"/>
      <c r="F16" s="3058"/>
      <c r="G16" s="3051"/>
      <c r="H16" s="3052"/>
      <c r="I16" s="3052"/>
      <c r="J16" s="3062"/>
    </row>
    <row r="17" spans="1:10" ht="36.75" customHeight="1" x14ac:dyDescent="0.2">
      <c r="A17" s="900"/>
      <c r="B17" s="3046"/>
      <c r="C17" s="3051"/>
      <c r="D17" s="3052"/>
      <c r="E17" s="3053"/>
      <c r="F17" s="3058"/>
      <c r="G17" s="3063" t="s">
        <v>1502</v>
      </c>
      <c r="H17" s="3063"/>
      <c r="I17" s="3063" t="s">
        <v>1503</v>
      </c>
      <c r="J17" s="3064"/>
    </row>
    <row r="18" spans="1:10" ht="36.75" customHeight="1" x14ac:dyDescent="0.2">
      <c r="A18" s="900"/>
      <c r="B18" s="3047"/>
      <c r="C18" s="3054"/>
      <c r="D18" s="3055"/>
      <c r="E18" s="3056"/>
      <c r="F18" s="3066"/>
      <c r="G18" s="3065" t="s">
        <v>1504</v>
      </c>
      <c r="H18" s="3065"/>
      <c r="I18" s="3063" t="s">
        <v>1505</v>
      </c>
      <c r="J18" s="3064"/>
    </row>
    <row r="19" spans="1:10" ht="29.25" customHeight="1" x14ac:dyDescent="0.2">
      <c r="A19" s="900"/>
      <c r="B19" s="3067" t="s">
        <v>1507</v>
      </c>
      <c r="C19" s="3069" t="s">
        <v>1508</v>
      </c>
      <c r="D19" s="3070"/>
      <c r="E19" s="3071"/>
      <c r="F19" s="3075" t="s">
        <v>1509</v>
      </c>
      <c r="G19" s="3070"/>
      <c r="H19" s="3070"/>
      <c r="I19" s="3069" t="s">
        <v>1510</v>
      </c>
      <c r="J19" s="3076"/>
    </row>
    <row r="20" spans="1:10" ht="30.75" customHeight="1" thickBot="1" x14ac:dyDescent="0.25">
      <c r="A20" s="900"/>
      <c r="B20" s="3068"/>
      <c r="C20" s="3072"/>
      <c r="D20" s="3073"/>
      <c r="E20" s="3074"/>
      <c r="F20" s="3073"/>
      <c r="G20" s="3073"/>
      <c r="H20" s="3073"/>
      <c r="I20" s="3072"/>
      <c r="J20" s="3077"/>
    </row>
    <row r="21" spans="1:10" ht="30.75" customHeight="1" thickBot="1" x14ac:dyDescent="0.25">
      <c r="A21" s="900"/>
      <c r="B21" s="903" t="s">
        <v>1511</v>
      </c>
      <c r="C21" s="900"/>
      <c r="D21" s="900"/>
      <c r="E21" s="904" t="str">
        <f t="array" ref="E21">IF(AND(2&gt;=I23:I25,8&lt;=I23:I25),"規定されている定員を超過しています。","")</f>
        <v/>
      </c>
      <c r="F21" s="904"/>
      <c r="G21" s="904"/>
      <c r="H21" s="904"/>
      <c r="I21" s="900"/>
      <c r="J21" s="900"/>
    </row>
    <row r="22" spans="1:10" ht="46.5" customHeight="1" thickBot="1" x14ac:dyDescent="0.25">
      <c r="A22" s="900"/>
      <c r="B22" s="3078"/>
      <c r="C22" s="3079"/>
      <c r="D22" s="3080" t="s">
        <v>1512</v>
      </c>
      <c r="E22" s="3081"/>
      <c r="F22" s="3081"/>
      <c r="G22" s="3081"/>
      <c r="H22" s="3082"/>
      <c r="I22" s="905" t="s">
        <v>1513</v>
      </c>
      <c r="J22" s="906" t="s">
        <v>1514</v>
      </c>
    </row>
    <row r="23" spans="1:10" ht="29.25" customHeight="1" x14ac:dyDescent="0.2">
      <c r="A23" s="900"/>
      <c r="B23" s="3083" t="s">
        <v>1515</v>
      </c>
      <c r="C23" s="907" t="s">
        <v>1516</v>
      </c>
      <c r="D23" s="3086"/>
      <c r="E23" s="3087"/>
      <c r="F23" s="3087"/>
      <c r="G23" s="3087"/>
      <c r="H23" s="3088"/>
      <c r="I23" s="908"/>
      <c r="J23" s="909"/>
    </row>
    <row r="24" spans="1:10" ht="29.25" customHeight="1" x14ac:dyDescent="0.2">
      <c r="A24" s="900"/>
      <c r="B24" s="3084"/>
      <c r="C24" s="910" t="s">
        <v>1517</v>
      </c>
      <c r="D24" s="3089"/>
      <c r="E24" s="3090"/>
      <c r="F24" s="3090"/>
      <c r="G24" s="3090"/>
      <c r="H24" s="3091"/>
      <c r="I24" s="911"/>
      <c r="J24" s="912"/>
    </row>
    <row r="25" spans="1:10" ht="29.25" customHeight="1" thickBot="1" x14ac:dyDescent="0.25">
      <c r="A25" s="900"/>
      <c r="B25" s="3084"/>
      <c r="C25" s="913" t="s">
        <v>1518</v>
      </c>
      <c r="D25" s="3092"/>
      <c r="E25" s="3093"/>
      <c r="F25" s="3093"/>
      <c r="G25" s="3093"/>
      <c r="H25" s="3094"/>
      <c r="I25" s="914"/>
      <c r="J25" s="915"/>
    </row>
    <row r="26" spans="1:10" ht="29.25" customHeight="1" thickBot="1" x14ac:dyDescent="0.25">
      <c r="A26" s="900"/>
      <c r="B26" s="3085"/>
      <c r="C26" s="3095" t="s">
        <v>838</v>
      </c>
      <c r="D26" s="3095"/>
      <c r="E26" s="3095"/>
      <c r="F26" s="3095"/>
      <c r="G26" s="3095"/>
      <c r="H26" s="3095"/>
      <c r="I26" s="916">
        <f>SUM(I23:I25)</f>
        <v>0</v>
      </c>
      <c r="J26" s="917">
        <f>SUM(J23:J25)</f>
        <v>0</v>
      </c>
    </row>
    <row r="27" spans="1:10" ht="29.25" customHeight="1" thickBot="1" x14ac:dyDescent="0.25">
      <c r="A27" s="900"/>
      <c r="B27" s="918"/>
      <c r="C27" s="918"/>
      <c r="D27" s="919"/>
      <c r="E27" s="919"/>
      <c r="F27" s="919"/>
      <c r="G27" s="919"/>
      <c r="H27" s="919"/>
      <c r="I27" s="920" t="str">
        <f>(IF(OR(I26&lt;=1,I26&gt;=8),"↑住居の定員が規定の定員数を満たしていません。",""))</f>
        <v>↑住居の定員が規定の定員数を満たしていません。</v>
      </c>
      <c r="J27" s="921"/>
    </row>
    <row r="28" spans="1:10" ht="29.25" customHeight="1" x14ac:dyDescent="0.2">
      <c r="A28" s="900"/>
      <c r="B28" s="3083" t="s">
        <v>1519</v>
      </c>
      <c r="C28" s="922" t="s">
        <v>1516</v>
      </c>
      <c r="D28" s="3086"/>
      <c r="E28" s="3087"/>
      <c r="F28" s="3087"/>
      <c r="G28" s="3087"/>
      <c r="H28" s="3088"/>
      <c r="I28" s="908"/>
      <c r="J28" s="909">
        <v>1</v>
      </c>
    </row>
    <row r="29" spans="1:10" ht="29.25" customHeight="1" x14ac:dyDescent="0.2">
      <c r="A29" s="900"/>
      <c r="B29" s="3084"/>
      <c r="C29" s="923" t="s">
        <v>1517</v>
      </c>
      <c r="D29" s="3089"/>
      <c r="E29" s="3090"/>
      <c r="F29" s="3090"/>
      <c r="G29" s="3090"/>
      <c r="H29" s="3091"/>
      <c r="I29" s="911"/>
      <c r="J29" s="912"/>
    </row>
    <row r="30" spans="1:10" ht="29.25" customHeight="1" thickBot="1" x14ac:dyDescent="0.25">
      <c r="A30" s="900"/>
      <c r="B30" s="3084"/>
      <c r="C30" s="924" t="s">
        <v>1518</v>
      </c>
      <c r="D30" s="3092"/>
      <c r="E30" s="3093"/>
      <c r="F30" s="3093"/>
      <c r="G30" s="3093"/>
      <c r="H30" s="3094"/>
      <c r="I30" s="914"/>
      <c r="J30" s="915"/>
    </row>
    <row r="31" spans="1:10" ht="29.25" customHeight="1" thickBot="1" x14ac:dyDescent="0.25">
      <c r="A31" s="900"/>
      <c r="B31" s="3085"/>
      <c r="C31" s="3095" t="s">
        <v>838</v>
      </c>
      <c r="D31" s="3095"/>
      <c r="E31" s="3095"/>
      <c r="F31" s="3095"/>
      <c r="G31" s="3095"/>
      <c r="H31" s="3095"/>
      <c r="I31" s="916">
        <f>SUM(I28:I30)</f>
        <v>0</v>
      </c>
      <c r="J31" s="917">
        <f>SUM(J28:J30)</f>
        <v>1</v>
      </c>
    </row>
    <row r="32" spans="1:10" ht="29.25" customHeight="1" thickBot="1" x14ac:dyDescent="0.25">
      <c r="A32" s="900"/>
      <c r="B32" s="918"/>
      <c r="C32" s="918"/>
      <c r="D32" s="919"/>
      <c r="E32" s="919"/>
      <c r="F32" s="919"/>
      <c r="G32" s="919"/>
      <c r="H32" s="919"/>
      <c r="I32" s="920" t="str">
        <f>(IF(OR(I31&lt;=1,I31&gt;=8),"↑住居の定員が規定の定員数を満たしていません。",""))</f>
        <v>↑住居の定員が規定の定員数を満たしていません。</v>
      </c>
      <c r="J32" s="921"/>
    </row>
    <row r="33" spans="1:10" ht="29.25" customHeight="1" x14ac:dyDescent="0.2">
      <c r="A33" s="900"/>
      <c r="B33" s="3083" t="s">
        <v>1520</v>
      </c>
      <c r="C33" s="922" t="s">
        <v>1516</v>
      </c>
      <c r="D33" s="3096"/>
      <c r="E33" s="3097"/>
      <c r="F33" s="3097"/>
      <c r="G33" s="3097"/>
      <c r="H33" s="3097"/>
      <c r="I33" s="908"/>
      <c r="J33" s="909">
        <v>1</v>
      </c>
    </row>
    <row r="34" spans="1:10" ht="29.25" customHeight="1" x14ac:dyDescent="0.2">
      <c r="A34" s="900"/>
      <c r="B34" s="3084"/>
      <c r="C34" s="923" t="s">
        <v>1517</v>
      </c>
      <c r="D34" s="3098"/>
      <c r="E34" s="3099"/>
      <c r="F34" s="3099"/>
      <c r="G34" s="3099"/>
      <c r="H34" s="3099"/>
      <c r="I34" s="911"/>
      <c r="J34" s="912"/>
    </row>
    <row r="35" spans="1:10" ht="29.25" customHeight="1" thickBot="1" x14ac:dyDescent="0.25">
      <c r="A35" s="900"/>
      <c r="B35" s="3084"/>
      <c r="C35" s="924" t="s">
        <v>1518</v>
      </c>
      <c r="D35" s="3100"/>
      <c r="E35" s="3101"/>
      <c r="F35" s="3101"/>
      <c r="G35" s="3101"/>
      <c r="H35" s="3101"/>
      <c r="I35" s="914"/>
      <c r="J35" s="915"/>
    </row>
    <row r="36" spans="1:10" ht="29.25" customHeight="1" thickBot="1" x14ac:dyDescent="0.25">
      <c r="A36" s="900"/>
      <c r="B36" s="3085"/>
      <c r="C36" s="3095" t="s">
        <v>838</v>
      </c>
      <c r="D36" s="3095"/>
      <c r="E36" s="3095"/>
      <c r="F36" s="3095"/>
      <c r="G36" s="3095"/>
      <c r="H36" s="3095"/>
      <c r="I36" s="916">
        <f>SUM(I33:I35)</f>
        <v>0</v>
      </c>
      <c r="J36" s="917">
        <f>SUM(J33:J35)</f>
        <v>1</v>
      </c>
    </row>
    <row r="37" spans="1:10" ht="29.25" customHeight="1" thickBot="1" x14ac:dyDescent="0.25">
      <c r="A37" s="900"/>
      <c r="B37" s="918"/>
      <c r="C37" s="918"/>
      <c r="D37" s="919"/>
      <c r="E37" s="919"/>
      <c r="F37" s="919"/>
      <c r="G37" s="919"/>
      <c r="H37" s="919"/>
      <c r="I37" s="920" t="str">
        <f>(IF(OR(I36&lt;=1,I36&gt;=8),"↑住居の定員が規定の定員数を満たしていません。",""))</f>
        <v>↑住居の定員が規定の定員数を満たしていません。</v>
      </c>
      <c r="J37" s="921"/>
    </row>
    <row r="38" spans="1:10" ht="29.25" customHeight="1" x14ac:dyDescent="0.2">
      <c r="A38" s="900"/>
      <c r="B38" s="3083" t="s">
        <v>1521</v>
      </c>
      <c r="C38" s="922" t="s">
        <v>1516</v>
      </c>
      <c r="D38" s="3096"/>
      <c r="E38" s="3097"/>
      <c r="F38" s="3097"/>
      <c r="G38" s="3097"/>
      <c r="H38" s="3097"/>
      <c r="I38" s="908"/>
      <c r="J38" s="909">
        <v>1</v>
      </c>
    </row>
    <row r="39" spans="1:10" ht="29.25" customHeight="1" x14ac:dyDescent="0.2">
      <c r="A39" s="900"/>
      <c r="B39" s="3084"/>
      <c r="C39" s="923" t="s">
        <v>1517</v>
      </c>
      <c r="D39" s="3098"/>
      <c r="E39" s="3099"/>
      <c r="F39" s="3099"/>
      <c r="G39" s="3099"/>
      <c r="H39" s="3099"/>
      <c r="I39" s="911"/>
      <c r="J39" s="912"/>
    </row>
    <row r="40" spans="1:10" ht="29.25" customHeight="1" thickBot="1" x14ac:dyDescent="0.25">
      <c r="A40" s="900"/>
      <c r="B40" s="3084"/>
      <c r="C40" s="924" t="s">
        <v>1518</v>
      </c>
      <c r="D40" s="3100"/>
      <c r="E40" s="3101"/>
      <c r="F40" s="3101"/>
      <c r="G40" s="3101"/>
      <c r="H40" s="3101"/>
      <c r="I40" s="914"/>
      <c r="J40" s="915"/>
    </row>
    <row r="41" spans="1:10" ht="29.25" customHeight="1" thickBot="1" x14ac:dyDescent="0.25">
      <c r="A41" s="900"/>
      <c r="B41" s="3085"/>
      <c r="C41" s="3095" t="s">
        <v>838</v>
      </c>
      <c r="D41" s="3095"/>
      <c r="E41" s="3095"/>
      <c r="F41" s="3095"/>
      <c r="G41" s="3095"/>
      <c r="H41" s="3095"/>
      <c r="I41" s="916">
        <f>SUM(I38:I40)</f>
        <v>0</v>
      </c>
      <c r="J41" s="917">
        <f>SUM(J38:J40)</f>
        <v>1</v>
      </c>
    </row>
    <row r="42" spans="1:10" ht="29.25" customHeight="1" x14ac:dyDescent="0.2">
      <c r="B42" s="900"/>
      <c r="C42" s="900"/>
      <c r="D42" s="900"/>
      <c r="E42" s="900"/>
      <c r="F42" s="900"/>
      <c r="G42" s="900"/>
      <c r="H42" s="900"/>
      <c r="I42" s="920" t="str">
        <f>(IF(OR(I41&lt;=1,I41&gt;=8),"↑住居の定員が規定の定員数を満たしていません。",""))</f>
        <v>↑住居の定員が規定の定員数を満たしていません。</v>
      </c>
      <c r="J42" s="900"/>
    </row>
    <row r="43" spans="1:10" ht="14.4" x14ac:dyDescent="0.2">
      <c r="B43" s="900" t="s">
        <v>1522</v>
      </c>
      <c r="C43" s="900"/>
      <c r="D43" s="900"/>
      <c r="E43" s="900"/>
      <c r="F43" s="900"/>
      <c r="G43" s="900"/>
      <c r="H43" s="900"/>
      <c r="I43" s="900"/>
      <c r="J43" s="900"/>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5"/>
  <conditionalFormatting sqref="I23">
    <cfRule type="cellIs" dxfId="30" priority="4" operator="notBetween">
      <formula>2</formula>
      <formula>7</formula>
    </cfRule>
  </conditionalFormatting>
  <conditionalFormatting sqref="I28">
    <cfRule type="cellIs" dxfId="29" priority="3" operator="notBetween">
      <formula>2</formula>
      <formula>7</formula>
    </cfRule>
  </conditionalFormatting>
  <conditionalFormatting sqref="I33">
    <cfRule type="cellIs" dxfId="28" priority="2" operator="notBetween">
      <formula>2</formula>
      <formula>7</formula>
    </cfRule>
  </conditionalFormatting>
  <conditionalFormatting sqref="I38">
    <cfRule type="cellIs" dxfId="27" priority="1" operator="notBetween">
      <formula>2</formula>
      <formula>7</formula>
    </cfRule>
  </conditionalFormatting>
  <pageMargins left="0.6" right="0.15748031496062992" top="0.19685039370078741" bottom="0.19685039370078741" header="0.51181102362204722" footer="0.51181102362204722"/>
  <pageSetup paperSize="9" scale="6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pageSetUpPr fitToPage="1"/>
  </sheetPr>
  <dimension ref="A1:BD57"/>
  <sheetViews>
    <sheetView view="pageBreakPreview" zoomScale="130" zoomScaleNormal="100" zoomScaleSheetLayoutView="130" workbookViewId="0">
      <selection activeCell="AF23" sqref="AF23"/>
    </sheetView>
  </sheetViews>
  <sheetFormatPr defaultColWidth="8.88671875" defaultRowHeight="12" x14ac:dyDescent="0.2"/>
  <cols>
    <col min="1" max="56" width="1.77734375" style="881" customWidth="1"/>
    <col min="57" max="59" width="8.88671875" style="881" customWidth="1"/>
    <col min="60" max="16384" width="8.88671875" style="881"/>
  </cols>
  <sheetData>
    <row r="1" spans="1:56" ht="13.95" customHeight="1" x14ac:dyDescent="0.2">
      <c r="A1" s="880" t="s">
        <v>1523</v>
      </c>
    </row>
    <row r="2" spans="1:56" ht="13.95" customHeight="1" x14ac:dyDescent="0.2">
      <c r="AP2" s="2948" t="s">
        <v>1456</v>
      </c>
      <c r="AQ2" s="2948"/>
      <c r="AR2" s="2948"/>
      <c r="AS2" s="2952"/>
      <c r="AT2" s="2952"/>
      <c r="AU2" s="2948" t="s">
        <v>1457</v>
      </c>
      <c r="AV2" s="2948"/>
      <c r="AW2" s="2952"/>
      <c r="AX2" s="2952"/>
      <c r="AY2" s="2948" t="s">
        <v>1458</v>
      </c>
      <c r="AZ2" s="2948"/>
      <c r="BA2" s="2952"/>
      <c r="BB2" s="2952"/>
      <c r="BC2" s="2948" t="s">
        <v>1459</v>
      </c>
      <c r="BD2" s="2948"/>
    </row>
    <row r="3" spans="1:56" ht="13.95" customHeight="1" x14ac:dyDescent="0.2"/>
    <row r="4" spans="1:56" ht="13.95" customHeight="1" x14ac:dyDescent="0.2">
      <c r="Q4" s="881" t="s">
        <v>1441</v>
      </c>
    </row>
    <row r="5" spans="1:56" ht="13.95" customHeight="1" x14ac:dyDescent="0.2"/>
    <row r="6" spans="1:56" ht="13.95" customHeight="1" x14ac:dyDescent="0.2">
      <c r="C6" s="881" t="s">
        <v>1460</v>
      </c>
      <c r="AI6" s="881" t="s">
        <v>1461</v>
      </c>
    </row>
    <row r="7" spans="1:56" ht="13.95" customHeight="1" x14ac:dyDescent="0.2">
      <c r="E7" s="2942" t="s">
        <v>1462</v>
      </c>
      <c r="F7" s="2942"/>
      <c r="G7" s="2942"/>
      <c r="H7" s="2942"/>
      <c r="I7" s="2942"/>
      <c r="J7" s="2942"/>
      <c r="K7" s="2942"/>
      <c r="L7" s="2943"/>
      <c r="M7" s="2943"/>
      <c r="N7" s="2943"/>
      <c r="O7" s="2943"/>
      <c r="P7" s="2943"/>
      <c r="Q7" s="2943"/>
      <c r="R7" s="2943"/>
      <c r="S7" s="2943"/>
      <c r="T7" s="2943"/>
      <c r="U7" s="2943"/>
      <c r="V7" s="2943"/>
      <c r="W7" s="2943"/>
      <c r="X7" s="2943"/>
      <c r="Y7" s="2943"/>
      <c r="Z7" s="2943"/>
      <c r="AA7" s="2943"/>
      <c r="AB7" s="2943"/>
      <c r="AC7" s="2943"/>
      <c r="AD7" s="2943"/>
      <c r="AK7" s="2947"/>
      <c r="AL7" s="2947"/>
      <c r="AM7" s="2947"/>
      <c r="AN7" s="2942" t="s">
        <v>1463</v>
      </c>
      <c r="AO7" s="2942"/>
      <c r="AP7" s="2942"/>
      <c r="AQ7" s="2942"/>
      <c r="AR7" s="2942"/>
      <c r="AS7" s="2942"/>
      <c r="AT7" s="2942"/>
      <c r="AU7" s="2942"/>
      <c r="AV7" s="2942"/>
      <c r="AW7" s="2942"/>
      <c r="AX7" s="2942"/>
      <c r="AY7" s="2942"/>
    </row>
    <row r="8" spans="1:56" ht="13.95" customHeight="1" x14ac:dyDescent="0.2">
      <c r="E8" s="2942" t="s">
        <v>1464</v>
      </c>
      <c r="F8" s="2942"/>
      <c r="G8" s="2942"/>
      <c r="H8" s="2942"/>
      <c r="I8" s="2942"/>
      <c r="J8" s="2942"/>
      <c r="K8" s="2942"/>
      <c r="L8" s="2943"/>
      <c r="M8" s="2943"/>
      <c r="N8" s="2943"/>
      <c r="O8" s="2943"/>
      <c r="P8" s="2943"/>
      <c r="Q8" s="2943"/>
      <c r="R8" s="2943"/>
      <c r="S8" s="2943"/>
      <c r="T8" s="2943"/>
      <c r="U8" s="2943"/>
      <c r="V8" s="2943"/>
      <c r="W8" s="2943"/>
      <c r="X8" s="2943"/>
      <c r="Y8" s="2943"/>
      <c r="Z8" s="2943"/>
      <c r="AA8" s="2943"/>
      <c r="AB8" s="2943"/>
      <c r="AC8" s="2943"/>
      <c r="AD8" s="2943"/>
      <c r="AK8" s="2947"/>
      <c r="AL8" s="2947"/>
      <c r="AM8" s="2947"/>
      <c r="AN8" s="2942" t="s">
        <v>1465</v>
      </c>
      <c r="AO8" s="2942"/>
      <c r="AP8" s="2942"/>
      <c r="AQ8" s="2942"/>
      <c r="AR8" s="2942"/>
      <c r="AS8" s="2942"/>
      <c r="AT8" s="2942"/>
      <c r="AU8" s="2942"/>
      <c r="AV8" s="2942"/>
      <c r="AW8" s="2942"/>
      <c r="AX8" s="2942"/>
      <c r="AY8" s="2942"/>
    </row>
    <row r="9" spans="1:56" ht="13.95" customHeight="1" x14ac:dyDescent="0.2">
      <c r="E9" s="2942" t="s">
        <v>1359</v>
      </c>
      <c r="F9" s="2942"/>
      <c r="G9" s="2942"/>
      <c r="H9" s="2942"/>
      <c r="I9" s="2942"/>
      <c r="J9" s="2942"/>
      <c r="K9" s="2942"/>
      <c r="L9" s="2943"/>
      <c r="M9" s="2943"/>
      <c r="N9" s="2943"/>
      <c r="O9" s="2943"/>
      <c r="P9" s="2943"/>
      <c r="Q9" s="2943"/>
      <c r="R9" s="2943"/>
      <c r="S9" s="2943"/>
      <c r="T9" s="2943"/>
      <c r="U9" s="2943"/>
      <c r="V9" s="2942" t="s">
        <v>1360</v>
      </c>
      <c r="W9" s="2942"/>
      <c r="X9" s="2942"/>
      <c r="Y9" s="3107"/>
      <c r="Z9" s="3107"/>
      <c r="AA9" s="3107"/>
      <c r="AB9" s="3107"/>
      <c r="AC9" s="2942" t="s">
        <v>1477</v>
      </c>
      <c r="AD9" s="2942"/>
      <c r="AJ9" s="886"/>
      <c r="AK9" s="925" t="s">
        <v>1467</v>
      </c>
      <c r="AL9" s="886"/>
      <c r="AM9" s="886"/>
      <c r="AN9" s="886"/>
      <c r="AO9" s="886"/>
      <c r="AP9" s="886"/>
      <c r="AQ9" s="886"/>
      <c r="AR9" s="886"/>
      <c r="AS9" s="886"/>
      <c r="AT9" s="886"/>
      <c r="AU9" s="886"/>
    </row>
    <row r="10" spans="1:56" ht="13.95" customHeight="1" x14ac:dyDescent="0.2">
      <c r="C10" s="886"/>
      <c r="D10" s="886"/>
      <c r="E10" s="886"/>
      <c r="F10" s="886"/>
      <c r="G10" s="886"/>
      <c r="H10" s="886"/>
      <c r="I10" s="886"/>
      <c r="J10" s="886"/>
      <c r="K10" s="886"/>
      <c r="L10" s="886"/>
      <c r="M10" s="886"/>
      <c r="N10" s="886"/>
      <c r="O10" s="886"/>
      <c r="P10" s="886"/>
      <c r="Q10" s="886"/>
      <c r="R10" s="886"/>
      <c r="S10" s="886"/>
      <c r="T10" s="886"/>
      <c r="U10" s="886"/>
      <c r="V10" s="886"/>
      <c r="W10" s="886"/>
      <c r="X10" s="886"/>
      <c r="Y10" s="886"/>
      <c r="Z10" s="886"/>
      <c r="AA10" s="886"/>
      <c r="AB10" s="886"/>
      <c r="AH10" s="886"/>
      <c r="AI10" s="886"/>
      <c r="AJ10" s="886"/>
      <c r="AK10" s="884" t="str">
        <f>IF(COUNTIF(AK6:AM8,"○")&gt;1,"いづれか１つを選択してください。","")</f>
        <v/>
      </c>
      <c r="AL10" s="886"/>
      <c r="AM10" s="886"/>
      <c r="AN10" s="886"/>
      <c r="AO10" s="886"/>
      <c r="AP10" s="886"/>
      <c r="AQ10" s="886"/>
      <c r="AR10" s="886"/>
      <c r="AS10" s="886"/>
      <c r="AT10" s="886"/>
      <c r="AU10" s="886"/>
    </row>
    <row r="11" spans="1:56" ht="13.95" customHeight="1" x14ac:dyDescent="0.2">
      <c r="C11" s="881" t="s">
        <v>1524</v>
      </c>
      <c r="AH11" s="881" t="s">
        <v>1525</v>
      </c>
    </row>
    <row r="12" spans="1:56" ht="13.95" customHeight="1" x14ac:dyDescent="0.2">
      <c r="E12" s="2947"/>
      <c r="F12" s="2947"/>
      <c r="G12" s="2947"/>
      <c r="H12" s="3108" t="s">
        <v>1526</v>
      </c>
      <c r="I12" s="3108"/>
      <c r="J12" s="3108"/>
      <c r="K12" s="3108"/>
      <c r="L12" s="3108"/>
      <c r="M12" s="3108"/>
      <c r="N12" s="3108"/>
      <c r="O12" s="3108"/>
      <c r="P12" s="3108"/>
      <c r="Q12" s="3108"/>
      <c r="R12" s="3108"/>
      <c r="S12" s="3108"/>
      <c r="T12" s="3108"/>
      <c r="U12" s="3108"/>
      <c r="V12" s="3108"/>
      <c r="W12" s="3108"/>
      <c r="X12" s="3108"/>
      <c r="Y12" s="3108"/>
      <c r="Z12" s="3108"/>
      <c r="AA12" s="3108"/>
      <c r="AB12" s="3108"/>
      <c r="AC12" s="3108"/>
      <c r="AD12" s="3108"/>
      <c r="AE12" s="3108"/>
      <c r="AF12" s="3108"/>
      <c r="AI12" s="885"/>
      <c r="AK12" s="3102" t="s">
        <v>1527</v>
      </c>
      <c r="AL12" s="3103"/>
      <c r="AM12" s="3103"/>
      <c r="AN12" s="3104"/>
      <c r="AO12" s="3105"/>
      <c r="AP12" s="3106"/>
      <c r="AQ12" s="3106"/>
      <c r="AR12" s="2945" t="s">
        <v>1477</v>
      </c>
      <c r="AS12" s="2946"/>
      <c r="AT12" s="2944" t="s">
        <v>1528</v>
      </c>
      <c r="AU12" s="2945"/>
      <c r="AV12" s="2945"/>
      <c r="AW12" s="2946"/>
      <c r="AX12" s="3105"/>
      <c r="AY12" s="3106"/>
      <c r="AZ12" s="3106"/>
      <c r="BA12" s="2945" t="s">
        <v>1477</v>
      </c>
      <c r="BB12" s="2946"/>
    </row>
    <row r="13" spans="1:56" ht="13.95" customHeight="1" x14ac:dyDescent="0.2">
      <c r="E13" s="2947"/>
      <c r="F13" s="2947"/>
      <c r="G13" s="2947"/>
      <c r="H13" s="3108" t="s">
        <v>1529</v>
      </c>
      <c r="I13" s="3108"/>
      <c r="J13" s="3108"/>
      <c r="K13" s="3108"/>
      <c r="L13" s="3108"/>
      <c r="M13" s="3108"/>
      <c r="N13" s="3108"/>
      <c r="O13" s="3108"/>
      <c r="P13" s="3108"/>
      <c r="Q13" s="3108"/>
      <c r="R13" s="3108"/>
      <c r="S13" s="3108"/>
      <c r="T13" s="3108"/>
      <c r="U13" s="3108"/>
      <c r="V13" s="3108"/>
      <c r="W13" s="3108"/>
      <c r="X13" s="3108"/>
      <c r="Y13" s="3108"/>
      <c r="Z13" s="3108"/>
      <c r="AA13" s="3108"/>
      <c r="AB13" s="3108"/>
      <c r="AC13" s="3108"/>
      <c r="AD13" s="3108"/>
      <c r="AE13" s="3108"/>
      <c r="AF13" s="3108"/>
      <c r="AH13" s="885" t="str">
        <f>IF(E12="○","→","")</f>
        <v/>
      </c>
      <c r="AI13" s="885"/>
      <c r="AK13" s="2944" t="s">
        <v>1530</v>
      </c>
      <c r="AL13" s="2945"/>
      <c r="AM13" s="2945"/>
      <c r="AN13" s="2946"/>
      <c r="AO13" s="3105"/>
      <c r="AP13" s="3106"/>
      <c r="AQ13" s="3106"/>
      <c r="AR13" s="2945" t="s">
        <v>1477</v>
      </c>
      <c r="AS13" s="2946"/>
      <c r="AT13" s="2944" t="s">
        <v>1531</v>
      </c>
      <c r="AU13" s="2945"/>
      <c r="AV13" s="2945"/>
      <c r="AW13" s="2946"/>
      <c r="AX13" s="3105"/>
      <c r="AY13" s="3106"/>
      <c r="AZ13" s="3106"/>
      <c r="BA13" s="2945" t="s">
        <v>1477</v>
      </c>
      <c r="BB13" s="2946"/>
    </row>
    <row r="14" spans="1:56" ht="13.95" customHeight="1" x14ac:dyDescent="0.2">
      <c r="E14" s="2947"/>
      <c r="F14" s="2947"/>
      <c r="G14" s="2947"/>
      <c r="H14" s="3108" t="s">
        <v>1532</v>
      </c>
      <c r="I14" s="3108"/>
      <c r="J14" s="3108"/>
      <c r="K14" s="3108"/>
      <c r="L14" s="3108"/>
      <c r="M14" s="3108"/>
      <c r="N14" s="3108"/>
      <c r="O14" s="3108"/>
      <c r="P14" s="3108"/>
      <c r="Q14" s="3108"/>
      <c r="R14" s="3108"/>
      <c r="S14" s="3108"/>
      <c r="T14" s="3108"/>
      <c r="U14" s="3108"/>
      <c r="V14" s="3108"/>
      <c r="W14" s="3108"/>
      <c r="X14" s="3108"/>
      <c r="Y14" s="3108"/>
      <c r="Z14" s="3108"/>
      <c r="AA14" s="3108"/>
      <c r="AB14" s="3108"/>
      <c r="AC14" s="3108"/>
      <c r="AD14" s="3108"/>
      <c r="AE14" s="3108"/>
      <c r="AF14" s="3108"/>
      <c r="AH14" s="885"/>
      <c r="AI14" s="885"/>
      <c r="AK14" s="2944" t="s">
        <v>1533</v>
      </c>
      <c r="AL14" s="2945"/>
      <c r="AM14" s="2945"/>
      <c r="AN14" s="2946"/>
      <c r="AO14" s="3105"/>
      <c r="AP14" s="3106"/>
      <c r="AQ14" s="3106"/>
      <c r="AR14" s="2945" t="s">
        <v>1477</v>
      </c>
      <c r="AS14" s="2946"/>
      <c r="AT14" s="2944" t="s">
        <v>1534</v>
      </c>
      <c r="AU14" s="2945"/>
      <c r="AV14" s="2945"/>
      <c r="AW14" s="2946"/>
      <c r="AX14" s="3105"/>
      <c r="AY14" s="3106"/>
      <c r="AZ14" s="3106"/>
      <c r="BA14" s="2945" t="s">
        <v>1477</v>
      </c>
      <c r="BB14" s="2946"/>
    </row>
    <row r="15" spans="1:56" ht="13.95" customHeight="1" x14ac:dyDescent="0.2">
      <c r="E15" s="926" t="s">
        <v>1535</v>
      </c>
      <c r="F15" s="880"/>
      <c r="G15" s="880"/>
      <c r="H15" s="880"/>
      <c r="I15" s="880"/>
      <c r="J15" s="880"/>
      <c r="K15" s="880"/>
      <c r="L15" s="880"/>
      <c r="M15" s="880"/>
      <c r="N15" s="880"/>
      <c r="O15" s="880"/>
      <c r="P15" s="880"/>
      <c r="Q15" s="880"/>
      <c r="R15" s="880"/>
      <c r="S15" s="880"/>
      <c r="T15" s="880"/>
      <c r="U15" s="880"/>
      <c r="V15" s="880"/>
      <c r="W15" s="880"/>
      <c r="X15" s="880"/>
      <c r="Y15" s="880"/>
      <c r="Z15" s="880"/>
      <c r="AA15" s="880"/>
      <c r="AB15" s="880"/>
      <c r="AC15" s="880"/>
      <c r="AD15" s="880"/>
      <c r="AE15" s="880"/>
      <c r="AF15" s="880"/>
      <c r="AK15" s="880"/>
      <c r="AL15" s="880"/>
      <c r="AM15" s="880"/>
      <c r="AN15" s="880"/>
      <c r="AO15" s="887"/>
      <c r="AP15" s="887"/>
      <c r="AQ15" s="887"/>
      <c r="AR15" s="880"/>
      <c r="AS15" s="880"/>
      <c r="AT15" s="2944" t="s">
        <v>1536</v>
      </c>
      <c r="AU15" s="2945"/>
      <c r="AV15" s="2945"/>
      <c r="AW15" s="2946"/>
      <c r="AX15" s="3109">
        <f>AO12+AO13+AO14+AX12+AX13+AX14</f>
        <v>0</v>
      </c>
      <c r="AY15" s="3110"/>
      <c r="AZ15" s="3110"/>
      <c r="BA15" s="2945" t="s">
        <v>1477</v>
      </c>
      <c r="BB15" s="2946"/>
    </row>
    <row r="16" spans="1:56" ht="13.95" customHeight="1" x14ac:dyDescent="0.2">
      <c r="E16" s="926" t="s">
        <v>1537</v>
      </c>
      <c r="F16" s="880"/>
      <c r="G16" s="880"/>
      <c r="H16" s="880"/>
      <c r="I16" s="880"/>
      <c r="J16" s="880"/>
      <c r="K16" s="880"/>
      <c r="L16" s="880"/>
      <c r="M16" s="880"/>
      <c r="N16" s="880"/>
      <c r="O16" s="880"/>
      <c r="P16" s="880"/>
      <c r="Q16" s="880"/>
      <c r="R16" s="880"/>
      <c r="S16" s="880"/>
      <c r="T16" s="880"/>
      <c r="U16" s="880"/>
      <c r="V16" s="880"/>
      <c r="W16" s="880"/>
      <c r="X16" s="880"/>
      <c r="Y16" s="880"/>
      <c r="Z16" s="880"/>
      <c r="AA16" s="880"/>
      <c r="AB16" s="880"/>
      <c r="AC16" s="880"/>
      <c r="AD16" s="927" t="str">
        <f>IF(OR(E13="○",E14="○"),"↓","")</f>
        <v/>
      </c>
      <c r="AE16" s="928"/>
      <c r="AF16" s="880"/>
      <c r="AR16" s="886"/>
      <c r="AS16" s="886"/>
      <c r="AT16" s="929"/>
      <c r="AU16" s="929"/>
      <c r="AV16" s="929"/>
      <c r="AW16" s="929"/>
      <c r="AX16" s="929"/>
      <c r="AY16" s="929"/>
      <c r="AZ16" s="929"/>
      <c r="BA16" s="929"/>
      <c r="BB16" s="930" t="str">
        <f>IF(AND(AX15&lt;&gt;Y9,E12="○"),"「１　事業者名簿」の定員数と想定される利用者数が一致しません。","")</f>
        <v/>
      </c>
    </row>
    <row r="17" spans="3:53" ht="13.95" customHeight="1" x14ac:dyDescent="0.2">
      <c r="E17" s="884" t="str">
        <f>IF(COUNTIF(E12:G14,"○")&gt;1,"いずれか１つを選択してください。","")</f>
        <v/>
      </c>
      <c r="AD17" s="885"/>
      <c r="AE17" s="885"/>
      <c r="AR17" s="886"/>
      <c r="AS17" s="886"/>
      <c r="AT17" s="886"/>
      <c r="AU17" s="886"/>
      <c r="AV17" s="886"/>
      <c r="AW17" s="886"/>
      <c r="AX17" s="886"/>
      <c r="AY17" s="886"/>
      <c r="AZ17" s="886"/>
    </row>
    <row r="18" spans="3:53" ht="13.95" customHeight="1" x14ac:dyDescent="0.2">
      <c r="C18" s="881" t="s">
        <v>1538</v>
      </c>
    </row>
    <row r="19" spans="3:53" ht="13.95" customHeight="1" x14ac:dyDescent="0.2">
      <c r="E19" s="2942"/>
      <c r="F19" s="2942"/>
      <c r="G19" s="2942"/>
      <c r="H19" s="2942"/>
      <c r="I19" s="2942"/>
      <c r="J19" s="2942" t="s">
        <v>1471</v>
      </c>
      <c r="K19" s="2942"/>
      <c r="L19" s="2942"/>
      <c r="M19" s="2942"/>
      <c r="N19" s="2942"/>
      <c r="O19" s="2942"/>
      <c r="P19" s="2942" t="s">
        <v>1539</v>
      </c>
      <c r="Q19" s="2942"/>
      <c r="R19" s="2942"/>
      <c r="S19" s="2942"/>
      <c r="T19" s="2942"/>
      <c r="U19" s="2942"/>
      <c r="V19" s="2942"/>
      <c r="W19" s="2942"/>
      <c r="X19" s="2942"/>
      <c r="Y19" s="2942"/>
      <c r="Z19" s="2942"/>
      <c r="AA19" s="2942"/>
      <c r="AB19" s="2942"/>
      <c r="AC19" s="2942"/>
      <c r="AD19" s="2942"/>
      <c r="AE19" s="2942"/>
      <c r="AF19" s="2942"/>
      <c r="AG19" s="2942"/>
      <c r="AH19" s="2942"/>
      <c r="AI19" s="2942"/>
      <c r="AJ19" s="2942"/>
      <c r="AK19" s="2942"/>
      <c r="AL19" s="2942"/>
      <c r="AM19" s="2942"/>
      <c r="AN19" s="2942"/>
      <c r="AO19" s="2942"/>
      <c r="AP19" s="2942"/>
      <c r="AQ19" s="2942"/>
      <c r="AR19" s="2942"/>
      <c r="AS19" s="2942"/>
      <c r="AT19" s="2942"/>
      <c r="AU19" s="2942"/>
      <c r="AV19" s="2942"/>
      <c r="AW19" s="2942"/>
      <c r="AX19" s="2942"/>
    </row>
    <row r="20" spans="3:53" ht="13.95" customHeight="1" x14ac:dyDescent="0.2">
      <c r="E20" s="2942"/>
      <c r="F20" s="2942"/>
      <c r="G20" s="2942"/>
      <c r="H20" s="2942"/>
      <c r="I20" s="2942"/>
      <c r="J20" s="2942"/>
      <c r="K20" s="2942"/>
      <c r="L20" s="2942"/>
      <c r="M20" s="2942"/>
      <c r="N20" s="2942"/>
      <c r="O20" s="2942"/>
      <c r="P20" s="3111" t="s">
        <v>1527</v>
      </c>
      <c r="Q20" s="3111"/>
      <c r="R20" s="3111"/>
      <c r="S20" s="3111"/>
      <c r="T20" s="3111"/>
      <c r="U20" s="2942" t="s">
        <v>1530</v>
      </c>
      <c r="V20" s="2942"/>
      <c r="W20" s="2942"/>
      <c r="X20" s="2942"/>
      <c r="Y20" s="2942"/>
      <c r="Z20" s="2942" t="s">
        <v>1533</v>
      </c>
      <c r="AA20" s="2942"/>
      <c r="AB20" s="2942"/>
      <c r="AC20" s="2942"/>
      <c r="AD20" s="2942"/>
      <c r="AE20" s="2942" t="s">
        <v>1528</v>
      </c>
      <c r="AF20" s="2942"/>
      <c r="AG20" s="2942"/>
      <c r="AH20" s="2942"/>
      <c r="AI20" s="2942"/>
      <c r="AJ20" s="2942" t="s">
        <v>1531</v>
      </c>
      <c r="AK20" s="2942"/>
      <c r="AL20" s="2942"/>
      <c r="AM20" s="2942"/>
      <c r="AN20" s="2942"/>
      <c r="AO20" s="2942" t="s">
        <v>1534</v>
      </c>
      <c r="AP20" s="2942"/>
      <c r="AQ20" s="2942"/>
      <c r="AR20" s="2942"/>
      <c r="AS20" s="2942"/>
      <c r="AT20" s="2942" t="s">
        <v>1470</v>
      </c>
      <c r="AU20" s="2942"/>
      <c r="AV20" s="2942"/>
      <c r="AW20" s="2942"/>
      <c r="AX20" s="2942"/>
    </row>
    <row r="21" spans="3:53" ht="13.95" customHeight="1" x14ac:dyDescent="0.2">
      <c r="E21" s="2942" t="s">
        <v>1476</v>
      </c>
      <c r="F21" s="2942"/>
      <c r="G21" s="2942"/>
      <c r="H21" s="2942"/>
      <c r="I21" s="2942"/>
      <c r="J21" s="3000">
        <v>30</v>
      </c>
      <c r="K21" s="3001"/>
      <c r="L21" s="3001"/>
      <c r="M21" s="3001"/>
      <c r="N21" s="2965" t="s">
        <v>1459</v>
      </c>
      <c r="O21" s="3112"/>
      <c r="P21" s="3113">
        <v>0</v>
      </c>
      <c r="Q21" s="2990"/>
      <c r="R21" s="2990"/>
      <c r="S21" s="2965" t="s">
        <v>1477</v>
      </c>
      <c r="T21" s="3112"/>
      <c r="U21" s="2994">
        <v>0</v>
      </c>
      <c r="V21" s="2995"/>
      <c r="W21" s="2995"/>
      <c r="X21" s="2945" t="s">
        <v>1477</v>
      </c>
      <c r="Y21" s="2946"/>
      <c r="Z21" s="3113">
        <v>0</v>
      </c>
      <c r="AA21" s="2990"/>
      <c r="AB21" s="2990"/>
      <c r="AC21" s="2965" t="s">
        <v>1477</v>
      </c>
      <c r="AD21" s="3112"/>
      <c r="AE21" s="2994">
        <v>0</v>
      </c>
      <c r="AF21" s="2995"/>
      <c r="AG21" s="2995"/>
      <c r="AH21" s="2945" t="s">
        <v>1477</v>
      </c>
      <c r="AI21" s="2946"/>
      <c r="AJ21" s="2994">
        <v>0</v>
      </c>
      <c r="AK21" s="2995"/>
      <c r="AL21" s="2995"/>
      <c r="AM21" s="2945" t="s">
        <v>1477</v>
      </c>
      <c r="AN21" s="2946"/>
      <c r="AO21" s="2994">
        <v>0</v>
      </c>
      <c r="AP21" s="2995"/>
      <c r="AQ21" s="2995"/>
      <c r="AR21" s="2945" t="s">
        <v>1477</v>
      </c>
      <c r="AS21" s="2946"/>
      <c r="AT21" s="3114">
        <f>P21+U21+Z21+AE21+AJ21+AO21</f>
        <v>0</v>
      </c>
      <c r="AU21" s="2998"/>
      <c r="AV21" s="2998"/>
      <c r="AW21" s="2945" t="s">
        <v>1477</v>
      </c>
      <c r="AX21" s="2946"/>
    </row>
    <row r="22" spans="3:53" ht="13.95" customHeight="1" x14ac:dyDescent="0.2">
      <c r="E22" s="2942" t="s">
        <v>1478</v>
      </c>
      <c r="F22" s="2942"/>
      <c r="G22" s="2942"/>
      <c r="H22" s="2942"/>
      <c r="I22" s="2942"/>
      <c r="J22" s="3000">
        <v>31</v>
      </c>
      <c r="K22" s="3001"/>
      <c r="L22" s="3001"/>
      <c r="M22" s="3001"/>
      <c r="N22" s="2965" t="s">
        <v>1459</v>
      </c>
      <c r="O22" s="3112"/>
      <c r="P22" s="3113">
        <v>0</v>
      </c>
      <c r="Q22" s="2990"/>
      <c r="R22" s="2990"/>
      <c r="S22" s="2965" t="s">
        <v>1477</v>
      </c>
      <c r="T22" s="3112"/>
      <c r="U22" s="2994">
        <v>0</v>
      </c>
      <c r="V22" s="2995"/>
      <c r="W22" s="2995"/>
      <c r="X22" s="2945" t="s">
        <v>1477</v>
      </c>
      <c r="Y22" s="2946"/>
      <c r="Z22" s="3113">
        <v>0</v>
      </c>
      <c r="AA22" s="2990"/>
      <c r="AB22" s="2990"/>
      <c r="AC22" s="2965" t="s">
        <v>1477</v>
      </c>
      <c r="AD22" s="3112"/>
      <c r="AE22" s="2994">
        <v>0</v>
      </c>
      <c r="AF22" s="2995"/>
      <c r="AG22" s="2995"/>
      <c r="AH22" s="2945" t="s">
        <v>1477</v>
      </c>
      <c r="AI22" s="2946"/>
      <c r="AJ22" s="2994">
        <v>0</v>
      </c>
      <c r="AK22" s="2995"/>
      <c r="AL22" s="2995"/>
      <c r="AM22" s="2945" t="s">
        <v>1477</v>
      </c>
      <c r="AN22" s="2946"/>
      <c r="AO22" s="2994">
        <v>0</v>
      </c>
      <c r="AP22" s="2995"/>
      <c r="AQ22" s="2995"/>
      <c r="AR22" s="2945" t="s">
        <v>1477</v>
      </c>
      <c r="AS22" s="2946"/>
      <c r="AT22" s="3114">
        <f t="shared" ref="AT22:AT32" si="0">P22+U22+Z22+AE22+AJ22+AO22</f>
        <v>0</v>
      </c>
      <c r="AU22" s="2998"/>
      <c r="AV22" s="2998"/>
      <c r="AW22" s="2945" t="s">
        <v>1477</v>
      </c>
      <c r="AX22" s="2946"/>
    </row>
    <row r="23" spans="3:53" ht="13.95" customHeight="1" x14ac:dyDescent="0.2">
      <c r="E23" s="2942" t="s">
        <v>1479</v>
      </c>
      <c r="F23" s="2942"/>
      <c r="G23" s="2942"/>
      <c r="H23" s="2942"/>
      <c r="I23" s="2942"/>
      <c r="J23" s="3000">
        <v>30</v>
      </c>
      <c r="K23" s="3001"/>
      <c r="L23" s="3001"/>
      <c r="M23" s="3001"/>
      <c r="N23" s="2965" t="s">
        <v>1459</v>
      </c>
      <c r="O23" s="3112"/>
      <c r="P23" s="3113">
        <v>0</v>
      </c>
      <c r="Q23" s="2990"/>
      <c r="R23" s="2990"/>
      <c r="S23" s="2965" t="s">
        <v>1477</v>
      </c>
      <c r="T23" s="3112"/>
      <c r="U23" s="2994">
        <v>0</v>
      </c>
      <c r="V23" s="2995"/>
      <c r="W23" s="2995"/>
      <c r="X23" s="2945" t="s">
        <v>1477</v>
      </c>
      <c r="Y23" s="2946"/>
      <c r="Z23" s="3113">
        <v>0</v>
      </c>
      <c r="AA23" s="2990"/>
      <c r="AB23" s="2990"/>
      <c r="AC23" s="2965" t="s">
        <v>1477</v>
      </c>
      <c r="AD23" s="3112"/>
      <c r="AE23" s="2994">
        <v>0</v>
      </c>
      <c r="AF23" s="2995"/>
      <c r="AG23" s="2995"/>
      <c r="AH23" s="2945" t="s">
        <v>1477</v>
      </c>
      <c r="AI23" s="2946"/>
      <c r="AJ23" s="2994">
        <v>0</v>
      </c>
      <c r="AK23" s="2995"/>
      <c r="AL23" s="2995"/>
      <c r="AM23" s="2945" t="s">
        <v>1477</v>
      </c>
      <c r="AN23" s="2946"/>
      <c r="AO23" s="2994">
        <v>0</v>
      </c>
      <c r="AP23" s="2995"/>
      <c r="AQ23" s="2995"/>
      <c r="AR23" s="2945" t="s">
        <v>1477</v>
      </c>
      <c r="AS23" s="2946"/>
      <c r="AT23" s="3114">
        <f t="shared" si="0"/>
        <v>0</v>
      </c>
      <c r="AU23" s="2998"/>
      <c r="AV23" s="2998"/>
      <c r="AW23" s="2945" t="s">
        <v>1477</v>
      </c>
      <c r="AX23" s="2946"/>
    </row>
    <row r="24" spans="3:53" ht="13.95" customHeight="1" x14ac:dyDescent="0.2">
      <c r="E24" s="2942" t="s">
        <v>1480</v>
      </c>
      <c r="F24" s="2942"/>
      <c r="G24" s="2942"/>
      <c r="H24" s="2942"/>
      <c r="I24" s="2942"/>
      <c r="J24" s="3000">
        <v>31</v>
      </c>
      <c r="K24" s="3001"/>
      <c r="L24" s="3001"/>
      <c r="M24" s="3001"/>
      <c r="N24" s="2965" t="s">
        <v>1459</v>
      </c>
      <c r="O24" s="3112"/>
      <c r="P24" s="3113">
        <v>0</v>
      </c>
      <c r="Q24" s="2990"/>
      <c r="R24" s="2990"/>
      <c r="S24" s="2965" t="s">
        <v>1477</v>
      </c>
      <c r="T24" s="3112"/>
      <c r="U24" s="2994">
        <v>0</v>
      </c>
      <c r="V24" s="2995"/>
      <c r="W24" s="2995"/>
      <c r="X24" s="2945" t="s">
        <v>1477</v>
      </c>
      <c r="Y24" s="2946"/>
      <c r="Z24" s="3113">
        <v>0</v>
      </c>
      <c r="AA24" s="2990"/>
      <c r="AB24" s="2990"/>
      <c r="AC24" s="2965" t="s">
        <v>1477</v>
      </c>
      <c r="AD24" s="3112"/>
      <c r="AE24" s="2994">
        <v>0</v>
      </c>
      <c r="AF24" s="2995"/>
      <c r="AG24" s="2995"/>
      <c r="AH24" s="2945" t="s">
        <v>1477</v>
      </c>
      <c r="AI24" s="2946"/>
      <c r="AJ24" s="2994">
        <v>0</v>
      </c>
      <c r="AK24" s="2995"/>
      <c r="AL24" s="2995"/>
      <c r="AM24" s="2945" t="s">
        <v>1477</v>
      </c>
      <c r="AN24" s="2946"/>
      <c r="AO24" s="2994">
        <v>0</v>
      </c>
      <c r="AP24" s="2995"/>
      <c r="AQ24" s="2995"/>
      <c r="AR24" s="2945" t="s">
        <v>1477</v>
      </c>
      <c r="AS24" s="2946"/>
      <c r="AT24" s="3114">
        <f t="shared" si="0"/>
        <v>0</v>
      </c>
      <c r="AU24" s="2998"/>
      <c r="AV24" s="2998"/>
      <c r="AW24" s="2945" t="s">
        <v>1477</v>
      </c>
      <c r="AX24" s="2946"/>
    </row>
    <row r="25" spans="3:53" ht="13.95" customHeight="1" x14ac:dyDescent="0.2">
      <c r="E25" s="2942" t="s">
        <v>1481</v>
      </c>
      <c r="F25" s="2942"/>
      <c r="G25" s="2942"/>
      <c r="H25" s="2942"/>
      <c r="I25" s="2942"/>
      <c r="J25" s="3000">
        <v>30</v>
      </c>
      <c r="K25" s="3001"/>
      <c r="L25" s="3001"/>
      <c r="M25" s="3001"/>
      <c r="N25" s="2965" t="s">
        <v>1459</v>
      </c>
      <c r="O25" s="3112"/>
      <c r="P25" s="3113">
        <v>0</v>
      </c>
      <c r="Q25" s="2990"/>
      <c r="R25" s="2990"/>
      <c r="S25" s="2965" t="s">
        <v>1477</v>
      </c>
      <c r="T25" s="3112"/>
      <c r="U25" s="2994">
        <v>0</v>
      </c>
      <c r="V25" s="2995"/>
      <c r="W25" s="2995"/>
      <c r="X25" s="2945" t="s">
        <v>1477</v>
      </c>
      <c r="Y25" s="2946"/>
      <c r="Z25" s="3113">
        <v>0</v>
      </c>
      <c r="AA25" s="2990"/>
      <c r="AB25" s="2990"/>
      <c r="AC25" s="2965" t="s">
        <v>1477</v>
      </c>
      <c r="AD25" s="3112"/>
      <c r="AE25" s="2994">
        <v>0</v>
      </c>
      <c r="AF25" s="2995"/>
      <c r="AG25" s="2995"/>
      <c r="AH25" s="2945" t="s">
        <v>1477</v>
      </c>
      <c r="AI25" s="2946"/>
      <c r="AJ25" s="2994">
        <v>0</v>
      </c>
      <c r="AK25" s="2995"/>
      <c r="AL25" s="2995"/>
      <c r="AM25" s="2945" t="s">
        <v>1477</v>
      </c>
      <c r="AN25" s="2946"/>
      <c r="AO25" s="2994">
        <v>0</v>
      </c>
      <c r="AP25" s="2995"/>
      <c r="AQ25" s="2995"/>
      <c r="AR25" s="2945" t="s">
        <v>1477</v>
      </c>
      <c r="AS25" s="2946"/>
      <c r="AT25" s="3114">
        <f t="shared" si="0"/>
        <v>0</v>
      </c>
      <c r="AU25" s="2998"/>
      <c r="AV25" s="2998"/>
      <c r="AW25" s="2945" t="s">
        <v>1477</v>
      </c>
      <c r="AX25" s="2946"/>
    </row>
    <row r="26" spans="3:53" ht="13.95" customHeight="1" x14ac:dyDescent="0.2">
      <c r="E26" s="2942" t="s">
        <v>1482</v>
      </c>
      <c r="F26" s="2942"/>
      <c r="G26" s="2942"/>
      <c r="H26" s="2942"/>
      <c r="I26" s="2942"/>
      <c r="J26" s="3000">
        <v>30</v>
      </c>
      <c r="K26" s="3001"/>
      <c r="L26" s="3001"/>
      <c r="M26" s="3001"/>
      <c r="N26" s="2965" t="s">
        <v>1459</v>
      </c>
      <c r="O26" s="3112"/>
      <c r="P26" s="3113">
        <v>0</v>
      </c>
      <c r="Q26" s="2990"/>
      <c r="R26" s="2990"/>
      <c r="S26" s="2965" t="s">
        <v>1477</v>
      </c>
      <c r="T26" s="3112"/>
      <c r="U26" s="2994">
        <v>0</v>
      </c>
      <c r="V26" s="2995"/>
      <c r="W26" s="2995"/>
      <c r="X26" s="2945" t="s">
        <v>1477</v>
      </c>
      <c r="Y26" s="2946"/>
      <c r="Z26" s="3113">
        <v>0</v>
      </c>
      <c r="AA26" s="2990"/>
      <c r="AB26" s="2990"/>
      <c r="AC26" s="2965" t="s">
        <v>1477</v>
      </c>
      <c r="AD26" s="3112"/>
      <c r="AE26" s="2994">
        <v>0</v>
      </c>
      <c r="AF26" s="2995"/>
      <c r="AG26" s="2995"/>
      <c r="AH26" s="2945" t="s">
        <v>1477</v>
      </c>
      <c r="AI26" s="2946"/>
      <c r="AJ26" s="2994">
        <v>0</v>
      </c>
      <c r="AK26" s="2995"/>
      <c r="AL26" s="2995"/>
      <c r="AM26" s="2945" t="s">
        <v>1477</v>
      </c>
      <c r="AN26" s="2946"/>
      <c r="AO26" s="2994">
        <v>0</v>
      </c>
      <c r="AP26" s="2995"/>
      <c r="AQ26" s="2995"/>
      <c r="AR26" s="2945" t="s">
        <v>1477</v>
      </c>
      <c r="AS26" s="2946"/>
      <c r="AT26" s="3114">
        <f t="shared" si="0"/>
        <v>0</v>
      </c>
      <c r="AU26" s="2998"/>
      <c r="AV26" s="2998"/>
      <c r="AW26" s="2945" t="s">
        <v>1477</v>
      </c>
      <c r="AX26" s="2946"/>
    </row>
    <row r="27" spans="3:53" ht="13.95" customHeight="1" x14ac:dyDescent="0.2">
      <c r="E27" s="2942" t="s">
        <v>1483</v>
      </c>
      <c r="F27" s="2942"/>
      <c r="G27" s="2942"/>
      <c r="H27" s="2942"/>
      <c r="I27" s="2942"/>
      <c r="J27" s="3000">
        <v>31</v>
      </c>
      <c r="K27" s="3001"/>
      <c r="L27" s="3001"/>
      <c r="M27" s="3001"/>
      <c r="N27" s="2965" t="s">
        <v>1459</v>
      </c>
      <c r="O27" s="3112"/>
      <c r="P27" s="3113">
        <v>0</v>
      </c>
      <c r="Q27" s="2990"/>
      <c r="R27" s="2990"/>
      <c r="S27" s="2965" t="s">
        <v>1477</v>
      </c>
      <c r="T27" s="3112"/>
      <c r="U27" s="2994">
        <v>0</v>
      </c>
      <c r="V27" s="2995"/>
      <c r="W27" s="2995"/>
      <c r="X27" s="2945" t="s">
        <v>1477</v>
      </c>
      <c r="Y27" s="2946"/>
      <c r="Z27" s="3113">
        <v>0</v>
      </c>
      <c r="AA27" s="2990"/>
      <c r="AB27" s="2990"/>
      <c r="AC27" s="2965" t="s">
        <v>1477</v>
      </c>
      <c r="AD27" s="3112"/>
      <c r="AE27" s="2994">
        <v>0</v>
      </c>
      <c r="AF27" s="2995"/>
      <c r="AG27" s="2995"/>
      <c r="AH27" s="2945" t="s">
        <v>1477</v>
      </c>
      <c r="AI27" s="2946"/>
      <c r="AJ27" s="2994">
        <v>0</v>
      </c>
      <c r="AK27" s="2995"/>
      <c r="AL27" s="2995"/>
      <c r="AM27" s="2945" t="s">
        <v>1477</v>
      </c>
      <c r="AN27" s="2946"/>
      <c r="AO27" s="2994">
        <v>0</v>
      </c>
      <c r="AP27" s="2995"/>
      <c r="AQ27" s="2995"/>
      <c r="AR27" s="2945" t="s">
        <v>1477</v>
      </c>
      <c r="AS27" s="2946"/>
      <c r="AT27" s="3114">
        <f t="shared" si="0"/>
        <v>0</v>
      </c>
      <c r="AU27" s="2998"/>
      <c r="AV27" s="2998"/>
      <c r="AW27" s="2945" t="s">
        <v>1477</v>
      </c>
      <c r="AX27" s="2946"/>
    </row>
    <row r="28" spans="3:53" ht="13.95" customHeight="1" x14ac:dyDescent="0.2">
      <c r="E28" s="2942" t="s">
        <v>1484</v>
      </c>
      <c r="F28" s="2942"/>
      <c r="G28" s="2942"/>
      <c r="H28" s="2942"/>
      <c r="I28" s="2942"/>
      <c r="J28" s="3000">
        <v>30</v>
      </c>
      <c r="K28" s="3001"/>
      <c r="L28" s="3001"/>
      <c r="M28" s="3001"/>
      <c r="N28" s="2965" t="s">
        <v>1459</v>
      </c>
      <c r="O28" s="3112"/>
      <c r="P28" s="3113">
        <v>0</v>
      </c>
      <c r="Q28" s="2990"/>
      <c r="R28" s="2990"/>
      <c r="S28" s="2965" t="s">
        <v>1477</v>
      </c>
      <c r="T28" s="3112"/>
      <c r="U28" s="2994">
        <v>0</v>
      </c>
      <c r="V28" s="2995"/>
      <c r="W28" s="2995"/>
      <c r="X28" s="2945" t="s">
        <v>1477</v>
      </c>
      <c r="Y28" s="2946"/>
      <c r="Z28" s="3113">
        <v>0</v>
      </c>
      <c r="AA28" s="2990"/>
      <c r="AB28" s="2990"/>
      <c r="AC28" s="2965" t="s">
        <v>1477</v>
      </c>
      <c r="AD28" s="3112"/>
      <c r="AE28" s="2994">
        <v>0</v>
      </c>
      <c r="AF28" s="2995"/>
      <c r="AG28" s="2995"/>
      <c r="AH28" s="2945" t="s">
        <v>1477</v>
      </c>
      <c r="AI28" s="2946"/>
      <c r="AJ28" s="2994">
        <v>0</v>
      </c>
      <c r="AK28" s="2995"/>
      <c r="AL28" s="2995"/>
      <c r="AM28" s="2945" t="s">
        <v>1477</v>
      </c>
      <c r="AN28" s="2946"/>
      <c r="AO28" s="2994">
        <v>0</v>
      </c>
      <c r="AP28" s="2995"/>
      <c r="AQ28" s="2995"/>
      <c r="AR28" s="2945" t="s">
        <v>1477</v>
      </c>
      <c r="AS28" s="2946"/>
      <c r="AT28" s="3114">
        <f t="shared" si="0"/>
        <v>0</v>
      </c>
      <c r="AU28" s="2998"/>
      <c r="AV28" s="2998"/>
      <c r="AW28" s="2945" t="s">
        <v>1477</v>
      </c>
      <c r="AX28" s="2946"/>
    </row>
    <row r="29" spans="3:53" ht="13.95" customHeight="1" x14ac:dyDescent="0.2">
      <c r="E29" s="2942" t="s">
        <v>1485</v>
      </c>
      <c r="F29" s="2942"/>
      <c r="G29" s="2942"/>
      <c r="H29" s="2942"/>
      <c r="I29" s="2942"/>
      <c r="J29" s="3000">
        <v>31</v>
      </c>
      <c r="K29" s="3001"/>
      <c r="L29" s="3001"/>
      <c r="M29" s="3001"/>
      <c r="N29" s="2965" t="s">
        <v>1459</v>
      </c>
      <c r="O29" s="3112"/>
      <c r="P29" s="3113">
        <v>0</v>
      </c>
      <c r="Q29" s="2990"/>
      <c r="R29" s="2990"/>
      <c r="S29" s="2965" t="s">
        <v>1477</v>
      </c>
      <c r="T29" s="3112"/>
      <c r="U29" s="2994">
        <v>0</v>
      </c>
      <c r="V29" s="2995"/>
      <c r="W29" s="2995"/>
      <c r="X29" s="2945" t="s">
        <v>1477</v>
      </c>
      <c r="Y29" s="2946"/>
      <c r="Z29" s="3113">
        <v>0</v>
      </c>
      <c r="AA29" s="2990"/>
      <c r="AB29" s="2990"/>
      <c r="AC29" s="2965" t="s">
        <v>1477</v>
      </c>
      <c r="AD29" s="3112"/>
      <c r="AE29" s="2994">
        <v>0</v>
      </c>
      <c r="AF29" s="2995"/>
      <c r="AG29" s="2995"/>
      <c r="AH29" s="2945" t="s">
        <v>1477</v>
      </c>
      <c r="AI29" s="2946"/>
      <c r="AJ29" s="2994">
        <v>0</v>
      </c>
      <c r="AK29" s="2995"/>
      <c r="AL29" s="2995"/>
      <c r="AM29" s="2945" t="s">
        <v>1477</v>
      </c>
      <c r="AN29" s="2946"/>
      <c r="AO29" s="2994">
        <v>0</v>
      </c>
      <c r="AP29" s="2995"/>
      <c r="AQ29" s="2995"/>
      <c r="AR29" s="2945" t="s">
        <v>1477</v>
      </c>
      <c r="AS29" s="2946"/>
      <c r="AT29" s="3114">
        <f t="shared" si="0"/>
        <v>0</v>
      </c>
      <c r="AU29" s="2998"/>
      <c r="AV29" s="2998"/>
      <c r="AW29" s="2945" t="s">
        <v>1477</v>
      </c>
      <c r="AX29" s="2946"/>
      <c r="BA29" s="890"/>
    </row>
    <row r="30" spans="3:53" ht="13.95" customHeight="1" x14ac:dyDescent="0.2">
      <c r="E30" s="2942" t="s">
        <v>1486</v>
      </c>
      <c r="F30" s="2942"/>
      <c r="G30" s="2942"/>
      <c r="H30" s="2942"/>
      <c r="I30" s="2942"/>
      <c r="J30" s="3000">
        <v>30</v>
      </c>
      <c r="K30" s="3001"/>
      <c r="L30" s="3001"/>
      <c r="M30" s="3001"/>
      <c r="N30" s="2965" t="s">
        <v>1459</v>
      </c>
      <c r="O30" s="3112"/>
      <c r="P30" s="3113">
        <v>0</v>
      </c>
      <c r="Q30" s="2990"/>
      <c r="R30" s="2990"/>
      <c r="S30" s="2965" t="s">
        <v>1477</v>
      </c>
      <c r="T30" s="3112"/>
      <c r="U30" s="2994">
        <v>0</v>
      </c>
      <c r="V30" s="2995"/>
      <c r="W30" s="2995"/>
      <c r="X30" s="2945" t="s">
        <v>1477</v>
      </c>
      <c r="Y30" s="2946"/>
      <c r="Z30" s="3113">
        <v>0</v>
      </c>
      <c r="AA30" s="2990"/>
      <c r="AB30" s="2990"/>
      <c r="AC30" s="2965" t="s">
        <v>1477</v>
      </c>
      <c r="AD30" s="3112"/>
      <c r="AE30" s="2994">
        <v>0</v>
      </c>
      <c r="AF30" s="2995"/>
      <c r="AG30" s="2995"/>
      <c r="AH30" s="2945" t="s">
        <v>1477</v>
      </c>
      <c r="AI30" s="2946"/>
      <c r="AJ30" s="2994">
        <v>0</v>
      </c>
      <c r="AK30" s="2995"/>
      <c r="AL30" s="2995"/>
      <c r="AM30" s="2945" t="s">
        <v>1477</v>
      </c>
      <c r="AN30" s="2946"/>
      <c r="AO30" s="2994">
        <v>0</v>
      </c>
      <c r="AP30" s="2995"/>
      <c r="AQ30" s="2995"/>
      <c r="AR30" s="2945" t="s">
        <v>1477</v>
      </c>
      <c r="AS30" s="2946"/>
      <c r="AT30" s="3114">
        <f t="shared" si="0"/>
        <v>0</v>
      </c>
      <c r="AU30" s="2998"/>
      <c r="AV30" s="2998"/>
      <c r="AW30" s="2945" t="s">
        <v>1477</v>
      </c>
      <c r="AX30" s="2946"/>
    </row>
    <row r="31" spans="3:53" ht="13.95" customHeight="1" x14ac:dyDescent="0.2">
      <c r="E31" s="2942" t="s">
        <v>1487</v>
      </c>
      <c r="F31" s="2942"/>
      <c r="G31" s="2942"/>
      <c r="H31" s="2942"/>
      <c r="I31" s="2942"/>
      <c r="J31" s="3000">
        <v>27</v>
      </c>
      <c r="K31" s="3001"/>
      <c r="L31" s="3001"/>
      <c r="M31" s="3001"/>
      <c r="N31" s="2965" t="s">
        <v>1459</v>
      </c>
      <c r="O31" s="3112"/>
      <c r="P31" s="3113">
        <v>0</v>
      </c>
      <c r="Q31" s="2990"/>
      <c r="R31" s="2990"/>
      <c r="S31" s="2965" t="s">
        <v>1477</v>
      </c>
      <c r="T31" s="3112"/>
      <c r="U31" s="2994">
        <v>0</v>
      </c>
      <c r="V31" s="2995"/>
      <c r="W31" s="2995"/>
      <c r="X31" s="2945" t="s">
        <v>1477</v>
      </c>
      <c r="Y31" s="2946"/>
      <c r="Z31" s="3113">
        <v>0</v>
      </c>
      <c r="AA31" s="2990"/>
      <c r="AB31" s="2990"/>
      <c r="AC31" s="2965" t="s">
        <v>1477</v>
      </c>
      <c r="AD31" s="3112"/>
      <c r="AE31" s="2994">
        <v>0</v>
      </c>
      <c r="AF31" s="2995"/>
      <c r="AG31" s="2995"/>
      <c r="AH31" s="2945" t="s">
        <v>1477</v>
      </c>
      <c r="AI31" s="2946"/>
      <c r="AJ31" s="2994">
        <v>0</v>
      </c>
      <c r="AK31" s="2995"/>
      <c r="AL31" s="2995"/>
      <c r="AM31" s="2945" t="s">
        <v>1477</v>
      </c>
      <c r="AN31" s="2946"/>
      <c r="AO31" s="2994">
        <v>0</v>
      </c>
      <c r="AP31" s="2995"/>
      <c r="AQ31" s="2995"/>
      <c r="AR31" s="2945" t="s">
        <v>1477</v>
      </c>
      <c r="AS31" s="2946"/>
      <c r="AT31" s="3114">
        <f t="shared" si="0"/>
        <v>0</v>
      </c>
      <c r="AU31" s="2998"/>
      <c r="AV31" s="2998"/>
      <c r="AW31" s="2945" t="s">
        <v>1477</v>
      </c>
      <c r="AX31" s="2946"/>
    </row>
    <row r="32" spans="3:53" ht="13.95" customHeight="1" x14ac:dyDescent="0.2">
      <c r="E32" s="2942" t="s">
        <v>1488</v>
      </c>
      <c r="F32" s="2942"/>
      <c r="G32" s="2942"/>
      <c r="H32" s="2942"/>
      <c r="I32" s="2942"/>
      <c r="J32" s="3000">
        <v>31</v>
      </c>
      <c r="K32" s="3001"/>
      <c r="L32" s="3001"/>
      <c r="M32" s="3001"/>
      <c r="N32" s="2965" t="s">
        <v>1459</v>
      </c>
      <c r="O32" s="3112"/>
      <c r="P32" s="3113">
        <v>0</v>
      </c>
      <c r="Q32" s="2990"/>
      <c r="R32" s="2990"/>
      <c r="S32" s="2965" t="s">
        <v>1477</v>
      </c>
      <c r="T32" s="3112"/>
      <c r="U32" s="2994">
        <v>0</v>
      </c>
      <c r="V32" s="2995"/>
      <c r="W32" s="2995"/>
      <c r="X32" s="2945" t="s">
        <v>1477</v>
      </c>
      <c r="Y32" s="2946"/>
      <c r="Z32" s="3113">
        <v>0</v>
      </c>
      <c r="AA32" s="2990"/>
      <c r="AB32" s="2990"/>
      <c r="AC32" s="2965" t="s">
        <v>1477</v>
      </c>
      <c r="AD32" s="3112"/>
      <c r="AE32" s="2994">
        <v>0</v>
      </c>
      <c r="AF32" s="2995"/>
      <c r="AG32" s="2995"/>
      <c r="AH32" s="2945" t="s">
        <v>1477</v>
      </c>
      <c r="AI32" s="2946"/>
      <c r="AJ32" s="2994">
        <v>0</v>
      </c>
      <c r="AK32" s="2995"/>
      <c r="AL32" s="2995"/>
      <c r="AM32" s="2945" t="s">
        <v>1477</v>
      </c>
      <c r="AN32" s="2946"/>
      <c r="AO32" s="2994">
        <v>0</v>
      </c>
      <c r="AP32" s="2995"/>
      <c r="AQ32" s="2995"/>
      <c r="AR32" s="2945" t="s">
        <v>1477</v>
      </c>
      <c r="AS32" s="2946"/>
      <c r="AT32" s="3114">
        <f t="shared" si="0"/>
        <v>0</v>
      </c>
      <c r="AU32" s="2998"/>
      <c r="AV32" s="2998"/>
      <c r="AW32" s="2945" t="s">
        <v>1477</v>
      </c>
      <c r="AX32" s="2946"/>
    </row>
    <row r="33" spans="5:50" ht="13.95" customHeight="1" x14ac:dyDescent="0.2">
      <c r="E33" s="2942" t="s">
        <v>1470</v>
      </c>
      <c r="F33" s="2942"/>
      <c r="G33" s="2942"/>
      <c r="H33" s="2942"/>
      <c r="I33" s="2942"/>
      <c r="J33" s="3021">
        <f>SUM(J21:M32)</f>
        <v>362</v>
      </c>
      <c r="K33" s="3022"/>
      <c r="L33" s="3022"/>
      <c r="M33" s="3022"/>
      <c r="N33" s="2965" t="s">
        <v>1459</v>
      </c>
      <c r="O33" s="3112"/>
      <c r="P33" s="3006">
        <f>SUM(P21:R32)</f>
        <v>0</v>
      </c>
      <c r="Q33" s="3002"/>
      <c r="R33" s="3002"/>
      <c r="S33" s="2965" t="s">
        <v>1477</v>
      </c>
      <c r="T33" s="3112"/>
      <c r="U33" s="3114">
        <f>SUM(U21:W32)</f>
        <v>0</v>
      </c>
      <c r="V33" s="2998"/>
      <c r="W33" s="2998"/>
      <c r="X33" s="2945" t="s">
        <v>1477</v>
      </c>
      <c r="Y33" s="2946"/>
      <c r="Z33" s="3006">
        <f>SUM(Z21:AB32)</f>
        <v>0</v>
      </c>
      <c r="AA33" s="3002"/>
      <c r="AB33" s="3002"/>
      <c r="AC33" s="2965" t="s">
        <v>1477</v>
      </c>
      <c r="AD33" s="3112"/>
      <c r="AE33" s="3114">
        <f>SUM(AE21:AG32)</f>
        <v>0</v>
      </c>
      <c r="AF33" s="2998"/>
      <c r="AG33" s="2998"/>
      <c r="AH33" s="2945" t="s">
        <v>1477</v>
      </c>
      <c r="AI33" s="2946"/>
      <c r="AJ33" s="3114">
        <f>SUM(AJ21:AL32)</f>
        <v>0</v>
      </c>
      <c r="AK33" s="2998"/>
      <c r="AL33" s="2998"/>
      <c r="AM33" s="2945" t="s">
        <v>1477</v>
      </c>
      <c r="AN33" s="2946"/>
      <c r="AO33" s="3114">
        <f>SUM(AO21:AQ32)</f>
        <v>0</v>
      </c>
      <c r="AP33" s="2998"/>
      <c r="AQ33" s="2998"/>
      <c r="AR33" s="2945" t="s">
        <v>1477</v>
      </c>
      <c r="AS33" s="2946"/>
      <c r="AT33" s="3114">
        <f>SUM(AT21:AV32)</f>
        <v>0</v>
      </c>
      <c r="AU33" s="2998"/>
      <c r="AV33" s="2998"/>
      <c r="AW33" s="2945" t="s">
        <v>1477</v>
      </c>
      <c r="AX33" s="2946"/>
    </row>
    <row r="34" spans="5:50" ht="13.95" customHeight="1" x14ac:dyDescent="0.2">
      <c r="E34" s="3102" t="s">
        <v>1540</v>
      </c>
      <c r="F34" s="3103"/>
      <c r="G34" s="3103"/>
      <c r="H34" s="3103"/>
      <c r="I34" s="3104"/>
      <c r="J34" s="3130"/>
      <c r="K34" s="3131"/>
      <c r="L34" s="3131"/>
      <c r="M34" s="3131"/>
      <c r="N34" s="3131"/>
      <c r="O34" s="3132"/>
      <c r="P34" s="3115">
        <f>IFERROR(ROUNDUP(P33/$J$33,1),"0")</f>
        <v>0</v>
      </c>
      <c r="Q34" s="3116"/>
      <c r="R34" s="3116"/>
      <c r="S34" s="2965" t="s">
        <v>1477</v>
      </c>
      <c r="T34" s="3112"/>
      <c r="U34" s="3115">
        <f>IFERROR(ROUNDUP(U33/$J$33,1),"0")</f>
        <v>0</v>
      </c>
      <c r="V34" s="3116"/>
      <c r="W34" s="3116"/>
      <c r="X34" s="2945" t="s">
        <v>1477</v>
      </c>
      <c r="Y34" s="2946"/>
      <c r="Z34" s="3115">
        <f>IFERROR(ROUNDUP(Z33/$J$33,1),"0")</f>
        <v>0</v>
      </c>
      <c r="AA34" s="3116"/>
      <c r="AB34" s="3116"/>
      <c r="AC34" s="2945" t="s">
        <v>1477</v>
      </c>
      <c r="AD34" s="2946"/>
      <c r="AE34" s="3115">
        <f>IFERROR(ROUNDUP(AE33/$J$33,1),"0")</f>
        <v>0</v>
      </c>
      <c r="AF34" s="3116"/>
      <c r="AG34" s="3116"/>
      <c r="AH34" s="2945" t="s">
        <v>1477</v>
      </c>
      <c r="AI34" s="2946"/>
      <c r="AJ34" s="3115">
        <f>IFERROR(ROUNDUP(AJ33/$J$33,1),"0")</f>
        <v>0</v>
      </c>
      <c r="AK34" s="3116"/>
      <c r="AL34" s="3116"/>
      <c r="AM34" s="2945" t="s">
        <v>1477</v>
      </c>
      <c r="AN34" s="2946"/>
      <c r="AO34" s="3115">
        <f>IFERROR(ROUNDUP(AO33/$J$33,1),"0")</f>
        <v>0</v>
      </c>
      <c r="AP34" s="3116"/>
      <c r="AQ34" s="3116"/>
      <c r="AR34" s="2945" t="s">
        <v>1477</v>
      </c>
      <c r="AS34" s="2946"/>
      <c r="AT34" s="3128">
        <f>P34+U34+Z34+AE34+AJ34+AO34</f>
        <v>0</v>
      </c>
      <c r="AU34" s="3129"/>
      <c r="AV34" s="3129"/>
      <c r="AW34" s="2945" t="s">
        <v>1477</v>
      </c>
      <c r="AX34" s="2946"/>
    </row>
    <row r="35" spans="5:50" ht="13.95" customHeight="1" x14ac:dyDescent="0.2">
      <c r="E35" s="931" t="s">
        <v>1541</v>
      </c>
      <c r="F35" s="880"/>
      <c r="G35" s="880"/>
      <c r="H35" s="880"/>
      <c r="I35" s="880"/>
      <c r="J35" s="880"/>
      <c r="K35" s="880"/>
      <c r="L35" s="880"/>
      <c r="M35" s="880"/>
      <c r="N35" s="880"/>
      <c r="O35" s="880"/>
      <c r="P35" s="880"/>
      <c r="Q35" s="880"/>
      <c r="R35" s="880"/>
      <c r="S35" s="880"/>
      <c r="T35" s="880"/>
      <c r="U35" s="880"/>
      <c r="V35" s="880"/>
      <c r="W35" s="880"/>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96" t="str">
        <f>IFERROR(IF(AT34&gt;Y9,"「１　事業者名等」の定員数を超過しています。",""),"")</f>
        <v/>
      </c>
    </row>
    <row r="36" spans="5:50" ht="13.95" customHeight="1" x14ac:dyDescent="0.2">
      <c r="E36" s="931" t="s">
        <v>1542</v>
      </c>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row>
    <row r="37" spans="5:50" ht="13.95" customHeight="1" x14ac:dyDescent="0.2">
      <c r="E37" s="931" t="s">
        <v>1543</v>
      </c>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row>
    <row r="38" spans="5:50" ht="13.95" customHeight="1" x14ac:dyDescent="0.2">
      <c r="E38" s="931" t="s">
        <v>1544</v>
      </c>
      <c r="F38" s="880"/>
      <c r="G38" s="880"/>
      <c r="H38" s="880"/>
      <c r="I38" s="880"/>
      <c r="J38" s="880"/>
      <c r="K38" s="880"/>
      <c r="L38" s="880"/>
      <c r="M38" s="880"/>
      <c r="N38" s="880"/>
      <c r="O38" s="880"/>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W38" s="880"/>
      <c r="AX38" s="880"/>
    </row>
    <row r="39" spans="5:50" ht="13.95" customHeight="1" x14ac:dyDescent="0.2">
      <c r="E39" s="931" t="s">
        <v>1545</v>
      </c>
      <c r="F39" s="880"/>
      <c r="G39" s="880"/>
      <c r="H39" s="880"/>
      <c r="I39" s="880"/>
      <c r="J39" s="880"/>
      <c r="K39" s="880"/>
      <c r="L39" s="880"/>
      <c r="M39" s="880"/>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880"/>
      <c r="AN39" s="880"/>
      <c r="AO39" s="880"/>
      <c r="AP39" s="880"/>
      <c r="AQ39" s="880"/>
      <c r="AR39" s="880"/>
      <c r="AS39" s="880"/>
      <c r="AT39" s="880"/>
      <c r="AU39" s="880"/>
      <c r="AV39" s="880"/>
      <c r="AW39" s="880"/>
      <c r="AX39" s="880"/>
    </row>
    <row r="40" spans="5:50" ht="13.95" customHeight="1" x14ac:dyDescent="0.2">
      <c r="E40" s="931" t="s">
        <v>1546</v>
      </c>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c r="AN40" s="880"/>
      <c r="AO40" s="880"/>
      <c r="AP40" s="880"/>
      <c r="AQ40" s="880"/>
      <c r="AR40" s="880"/>
      <c r="AS40" s="880"/>
      <c r="AT40" s="880"/>
      <c r="AU40" s="880"/>
      <c r="AV40" s="880"/>
      <c r="AW40" s="880"/>
      <c r="AX40" s="880"/>
    </row>
    <row r="41" spans="5:50" ht="13.95" customHeight="1" x14ac:dyDescent="0.2">
      <c r="E41" s="931"/>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880"/>
      <c r="AM41" s="880"/>
      <c r="AN41" s="880"/>
      <c r="AO41" s="880"/>
      <c r="AP41" s="880"/>
      <c r="AQ41" s="880"/>
      <c r="AR41" s="880"/>
      <c r="AS41" s="880"/>
      <c r="AT41" s="880"/>
      <c r="AU41" s="880"/>
      <c r="AV41" s="880"/>
      <c r="AW41" s="880"/>
      <c r="AX41" s="880"/>
    </row>
    <row r="42" spans="5:50" ht="13.95" customHeight="1" x14ac:dyDescent="0.2">
      <c r="E42" s="931"/>
      <c r="F42" s="880"/>
      <c r="G42" s="880"/>
      <c r="H42" s="880"/>
      <c r="I42" s="880"/>
      <c r="J42" s="880"/>
      <c r="K42" s="880"/>
      <c r="L42" s="880"/>
      <c r="M42" s="880"/>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row>
    <row r="43" spans="5:50" ht="13.95" customHeight="1" x14ac:dyDescent="0.2">
      <c r="G43" s="881" t="s">
        <v>1547</v>
      </c>
      <c r="AD43" s="881" t="s">
        <v>1548</v>
      </c>
    </row>
    <row r="44" spans="5:50" ht="13.95" customHeight="1" x14ac:dyDescent="0.2">
      <c r="E44" s="880"/>
      <c r="F44" s="880"/>
      <c r="I44" s="2942"/>
      <c r="J44" s="2942"/>
      <c r="K44" s="2942"/>
      <c r="L44" s="2942"/>
      <c r="M44" s="2942"/>
      <c r="N44" s="2942"/>
      <c r="O44" s="2942"/>
      <c r="P44" s="2942"/>
      <c r="Q44" s="2942"/>
      <c r="R44" s="2942"/>
      <c r="S44" s="2942"/>
      <c r="T44" s="2942"/>
      <c r="U44" s="2942" t="s">
        <v>1549</v>
      </c>
      <c r="V44" s="2942"/>
      <c r="W44" s="2942"/>
      <c r="X44" s="2942"/>
      <c r="Y44" s="2942"/>
      <c r="Z44" s="2942"/>
      <c r="AF44" s="2942"/>
      <c r="AG44" s="2942"/>
      <c r="AH44" s="2942"/>
      <c r="AI44" s="2942"/>
      <c r="AJ44" s="2942"/>
      <c r="AK44" s="2942"/>
      <c r="AL44" s="2942"/>
      <c r="AM44" s="2942"/>
      <c r="AN44" s="2942"/>
      <c r="AO44" s="2942"/>
      <c r="AP44" s="2942"/>
      <c r="AQ44" s="2942"/>
      <c r="AR44" s="2942" t="s">
        <v>1549</v>
      </c>
      <c r="AS44" s="2942"/>
      <c r="AT44" s="2942"/>
      <c r="AU44" s="2942"/>
      <c r="AV44" s="2942"/>
      <c r="AW44" s="2942"/>
    </row>
    <row r="45" spans="5:50" ht="13.95" customHeight="1" x14ac:dyDescent="0.2">
      <c r="E45" s="880"/>
      <c r="F45" s="880"/>
      <c r="I45" s="2942" t="s">
        <v>1550</v>
      </c>
      <c r="J45" s="2942"/>
      <c r="K45" s="2942"/>
      <c r="L45" s="2942"/>
      <c r="M45" s="2942"/>
      <c r="N45" s="2942"/>
      <c r="O45" s="2942"/>
      <c r="P45" s="2942"/>
      <c r="Q45" s="2942"/>
      <c r="R45" s="2942"/>
      <c r="S45" s="2942"/>
      <c r="T45" s="2942"/>
      <c r="U45" s="3123" t="str">
        <f>IF(AND(OR(AK7="○",AK8="○"),E12="○"),ROUNDUP(AX15*0.9/7,0),IF(AND(OR(AK7="○",AK8="○"),OR(E13="○",E14="○")),ROUNDUP(AT34/7,0),""))</f>
        <v/>
      </c>
      <c r="V45" s="3124"/>
      <c r="W45" s="3124"/>
      <c r="X45" s="3125"/>
      <c r="Y45" s="3126" t="s">
        <v>526</v>
      </c>
      <c r="Z45" s="3126"/>
      <c r="AF45" s="2942" t="s">
        <v>1550</v>
      </c>
      <c r="AG45" s="2942"/>
      <c r="AH45" s="2942"/>
      <c r="AI45" s="2942"/>
      <c r="AJ45" s="2942"/>
      <c r="AK45" s="2942"/>
      <c r="AL45" s="2942"/>
      <c r="AM45" s="2942"/>
      <c r="AN45" s="2942"/>
      <c r="AO45" s="2942"/>
      <c r="AP45" s="2942"/>
      <c r="AQ45" s="2942"/>
      <c r="AR45" s="3127"/>
      <c r="AS45" s="3127"/>
      <c r="AT45" s="3127"/>
      <c r="AU45" s="3127"/>
      <c r="AV45" s="3126" t="s">
        <v>526</v>
      </c>
      <c r="AW45" s="3126"/>
    </row>
    <row r="46" spans="5:50" ht="13.95" customHeight="1" x14ac:dyDescent="0.2">
      <c r="E46" s="931"/>
      <c r="I46" s="931"/>
      <c r="AF46" s="931"/>
    </row>
    <row r="47" spans="5:50" ht="13.95" customHeight="1" x14ac:dyDescent="0.2">
      <c r="E47" s="931"/>
      <c r="G47" s="881" t="s">
        <v>1551</v>
      </c>
      <c r="T47" s="880"/>
      <c r="U47" s="880"/>
      <c r="V47" s="880"/>
      <c r="W47" s="880"/>
      <c r="X47" s="880"/>
      <c r="Y47" s="880"/>
      <c r="Z47" s="880"/>
      <c r="AA47" s="880"/>
      <c r="AB47" s="880"/>
      <c r="AC47" s="880"/>
      <c r="AD47" s="880"/>
      <c r="AE47" s="880"/>
      <c r="AF47" s="880"/>
      <c r="AG47" s="880"/>
      <c r="AH47" s="880"/>
      <c r="AI47" s="880"/>
    </row>
    <row r="48" spans="5:50" ht="13.95" customHeight="1" thickBot="1" x14ac:dyDescent="0.25">
      <c r="E48" s="931"/>
      <c r="T48" s="880"/>
      <c r="U48" s="880"/>
      <c r="V48" s="880"/>
      <c r="W48" s="880"/>
      <c r="X48" s="880"/>
      <c r="Y48" s="880"/>
      <c r="Z48" s="880"/>
      <c r="AA48" s="880"/>
      <c r="AB48" s="880"/>
      <c r="AC48" s="880"/>
      <c r="AD48" s="880"/>
      <c r="AE48" s="880"/>
      <c r="AF48" s="880"/>
      <c r="AG48" s="880"/>
      <c r="AH48" s="880"/>
      <c r="AI48" s="880"/>
    </row>
    <row r="49" spans="17:47" ht="13.95" customHeight="1" x14ac:dyDescent="0.2">
      <c r="Q49" s="880"/>
      <c r="R49" s="880"/>
      <c r="S49" s="880"/>
      <c r="T49" s="880"/>
      <c r="U49" s="880"/>
      <c r="V49" s="880"/>
      <c r="W49" s="880"/>
      <c r="X49" s="880"/>
      <c r="Y49" s="880"/>
      <c r="Z49" s="880"/>
      <c r="AA49" s="880"/>
      <c r="AB49" s="880"/>
      <c r="AC49" s="932"/>
      <c r="AD49" s="3117" t="str">
        <f>(IF(OR(U45&lt;=AR45),"可","規定の員数を満たしていません。"))</f>
        <v>可</v>
      </c>
      <c r="AE49" s="3118"/>
      <c r="AF49" s="3118"/>
      <c r="AG49" s="3118"/>
      <c r="AH49" s="3118"/>
      <c r="AI49" s="3118"/>
      <c r="AJ49" s="3118"/>
      <c r="AK49" s="3118"/>
      <c r="AL49" s="3118"/>
      <c r="AM49" s="3118"/>
      <c r="AN49" s="3118"/>
      <c r="AO49" s="3118"/>
      <c r="AP49" s="3118"/>
      <c r="AQ49" s="3118"/>
      <c r="AR49" s="3118"/>
      <c r="AS49" s="3118"/>
      <c r="AT49" s="3118"/>
      <c r="AU49" s="3119"/>
    </row>
    <row r="50" spans="17:47" ht="13.95" customHeight="1" thickBot="1" x14ac:dyDescent="0.25">
      <c r="AD50" s="3120"/>
      <c r="AE50" s="3121"/>
      <c r="AF50" s="3121"/>
      <c r="AG50" s="3121"/>
      <c r="AH50" s="3121"/>
      <c r="AI50" s="3121"/>
      <c r="AJ50" s="3121"/>
      <c r="AK50" s="3121"/>
      <c r="AL50" s="3121"/>
      <c r="AM50" s="3121"/>
      <c r="AN50" s="3121"/>
      <c r="AO50" s="3121"/>
      <c r="AP50" s="3121"/>
      <c r="AQ50" s="3121"/>
      <c r="AR50" s="3121"/>
      <c r="AS50" s="3121"/>
      <c r="AT50" s="3121"/>
      <c r="AU50" s="3122"/>
    </row>
    <row r="51" spans="17:47" ht="13.95" customHeight="1" x14ac:dyDescent="0.2"/>
    <row r="52" spans="17:47" ht="13.95" customHeight="1" x14ac:dyDescent="0.2"/>
    <row r="53" spans="17:47" ht="13.95" customHeight="1" x14ac:dyDescent="0.2"/>
    <row r="54" spans="17:47" ht="13.95" customHeight="1" x14ac:dyDescent="0.2"/>
    <row r="55" spans="17:47" ht="13.95" customHeight="1" x14ac:dyDescent="0.2"/>
    <row r="56" spans="17:47" ht="13.95" customHeight="1" x14ac:dyDescent="0.2"/>
    <row r="57" spans="17:47" ht="13.95" customHeight="1" x14ac:dyDescent="0.2"/>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P21:R21"/>
    <mergeCell ref="S21:T21"/>
    <mergeCell ref="U21:W21"/>
    <mergeCell ref="X21:Y21"/>
    <mergeCell ref="AO21:AQ21"/>
    <mergeCell ref="AR21:AS21"/>
    <mergeCell ref="AT15:AW15"/>
    <mergeCell ref="AX15:AZ15"/>
    <mergeCell ref="BA15:BB15"/>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5"/>
  <conditionalFormatting sqref="J21:M32">
    <cfRule type="cellIs" dxfId="26" priority="6" operator="equal">
      <formula>30</formula>
    </cfRule>
  </conditionalFormatting>
  <conditionalFormatting sqref="J22:M22 J24:M24 J27:M27 J29:M29 J31:M32">
    <cfRule type="cellIs" dxfId="25" priority="4" operator="equal">
      <formula>31</formula>
    </cfRule>
    <cfRule type="cellIs" dxfId="24" priority="5" operator="equal">
      <formula>31</formula>
    </cfRule>
  </conditionalFormatting>
  <conditionalFormatting sqref="J31:M31">
    <cfRule type="cellIs" dxfId="23" priority="3" operator="equal">
      <formula>27</formula>
    </cfRule>
  </conditionalFormatting>
  <conditionalFormatting sqref="L7:AD8 AK7:AM8 L9:U9 Y9:AB9 E12:G14 AO12:AQ14 AX12:AZ14">
    <cfRule type="cellIs" dxfId="22" priority="2" operator="equal">
      <formula>""</formula>
    </cfRule>
  </conditionalFormatting>
  <conditionalFormatting sqref="P21:R32 U21:W32 Z21:AB32 AE21:AG32 AJ21:AL32 AO21:AQ32">
    <cfRule type="cellIs" dxfId="21" priority="7" operator="equal">
      <formula>0</formula>
    </cfRule>
  </conditionalFormatting>
  <conditionalFormatting sqref="P21:R32">
    <cfRule type="expression" dxfId="20" priority="50">
      <formula>COUNTA($G$12)&gt;=1</formula>
    </cfRule>
  </conditionalFormatting>
  <conditionalFormatting sqref="U21:W32">
    <cfRule type="expression" dxfId="19" priority="39">
      <formula>COUNTA($G$12)&gt;=1</formula>
    </cfRule>
  </conditionalFormatting>
  <conditionalFormatting sqref="Z21:AB32">
    <cfRule type="expression" dxfId="18" priority="18">
      <formula>COUNTA($G$12)&gt;=1</formula>
    </cfRule>
  </conditionalFormatting>
  <conditionalFormatting sqref="AE21:AG32">
    <cfRule type="expression" dxfId="17" priority="8">
      <formula>COUNTA($G$12)&gt;=1</formula>
    </cfRule>
  </conditionalFormatting>
  <conditionalFormatting sqref="AJ21:AL32 J21:M32">
    <cfRule type="expression" dxfId="16" priority="60">
      <formula>COUNTA($G$12)&gt;=1</formula>
    </cfRule>
  </conditionalFormatting>
  <conditionalFormatting sqref="AO12:AQ14 AX12:AZ14">
    <cfRule type="expression" dxfId="15" priority="61">
      <formula>COUNTA($E$13:$G$14)&gt;=1</formula>
    </cfRule>
  </conditionalFormatting>
  <conditionalFormatting sqref="AO21:AQ32">
    <cfRule type="expression" dxfId="14" priority="29">
      <formula>COUNTA($G$12)&gt;=1</formula>
    </cfRule>
  </conditionalFormatting>
  <conditionalFormatting sqref="AR45:AU45">
    <cfRule type="cellIs" dxfId="13" priority="1" operator="equal">
      <formula>""</formula>
    </cfRule>
  </conditionalFormatting>
  <dataValidations count="4">
    <dataValidation type="list" allowBlank="1" showInputMessage="1" showErrorMessage="1" sqref="E12:G14 AH10 AK7:AM8" xr:uid="{00000000-0002-0000-4000-000000000000}">
      <formula1>$Q$3:$Q$4</formula1>
    </dataValidation>
    <dataValidation type="whole" allowBlank="1" showInputMessage="1" showErrorMessage="1" error="入力月の月日数を超過しています" sqref="J21:M21 J23:M23 J26:M26 J28:M28" xr:uid="{00000000-0002-0000-4000-000001000000}">
      <formula1>0</formula1>
      <formula2>30</formula2>
    </dataValidation>
    <dataValidation type="whole" allowBlank="1" showInputMessage="1" showErrorMessage="1" error="入力月の月日数を超過しています" sqref="J31:M31" xr:uid="{00000000-0002-0000-4000-000002000000}">
      <formula1>0</formula1>
      <formula2>29</formula2>
    </dataValidation>
    <dataValidation type="whole" allowBlank="1" showInputMessage="1" showErrorMessage="1" error="入力月の月日数を超過しています" sqref="J22:M22 J24:M25 J27:M27 J29:M30 J32:M32" xr:uid="{00000000-0002-0000-4000-000003000000}">
      <formula1>0</formula1>
      <formula2>31</formula2>
    </dataValidation>
  </dataValidations>
  <printOptions horizontalCentered="1" verticalCentered="1"/>
  <pageMargins left="0.23622047244094491" right="0.23622047244094491" top="0.35433070866141736" bottom="0.35433070866141736"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sheetPr>
  <dimension ref="A1:BD57"/>
  <sheetViews>
    <sheetView view="pageBreakPreview" zoomScale="130" zoomScaleNormal="100" zoomScaleSheetLayoutView="130" workbookViewId="0">
      <selection activeCell="AF23" sqref="AF23"/>
    </sheetView>
  </sheetViews>
  <sheetFormatPr defaultColWidth="8.88671875" defaultRowHeight="12" x14ac:dyDescent="0.2"/>
  <cols>
    <col min="1" max="56" width="1.77734375" style="716" customWidth="1"/>
    <col min="57" max="59" width="8.88671875" style="716" customWidth="1"/>
    <col min="60" max="16384" width="8.88671875" style="716"/>
  </cols>
  <sheetData>
    <row r="1" spans="1:56" ht="13.95" customHeight="1" x14ac:dyDescent="0.2">
      <c r="A1" s="933" t="s">
        <v>1523</v>
      </c>
    </row>
    <row r="2" spans="1:56" ht="13.95" customHeight="1" x14ac:dyDescent="0.2">
      <c r="AP2" s="2828" t="s">
        <v>1456</v>
      </c>
      <c r="AQ2" s="2828"/>
      <c r="AR2" s="2828"/>
      <c r="AS2" s="3136"/>
      <c r="AT2" s="3136"/>
      <c r="AU2" s="2828" t="s">
        <v>1457</v>
      </c>
      <c r="AV2" s="2828"/>
      <c r="AW2" s="3136"/>
      <c r="AX2" s="3136"/>
      <c r="AY2" s="2828" t="s">
        <v>1458</v>
      </c>
      <c r="AZ2" s="2828"/>
      <c r="BA2" s="3136"/>
      <c r="BB2" s="3136"/>
      <c r="BC2" s="2828" t="s">
        <v>1459</v>
      </c>
      <c r="BD2" s="2828"/>
    </row>
    <row r="3" spans="1:56" ht="13.95" customHeight="1" x14ac:dyDescent="0.2"/>
    <row r="4" spans="1:56" ht="13.95" customHeight="1" x14ac:dyDescent="0.2">
      <c r="Q4" s="716" t="s">
        <v>1441</v>
      </c>
    </row>
    <row r="5" spans="1:56" ht="13.95" customHeight="1" x14ac:dyDescent="0.2"/>
    <row r="6" spans="1:56" ht="13.95" customHeight="1" x14ac:dyDescent="0.2">
      <c r="C6" s="716" t="s">
        <v>1460</v>
      </c>
      <c r="AI6" s="716" t="s">
        <v>1461</v>
      </c>
    </row>
    <row r="7" spans="1:56" ht="13.95" customHeight="1" x14ac:dyDescent="0.2">
      <c r="E7" s="3133" t="s">
        <v>1462</v>
      </c>
      <c r="F7" s="3133"/>
      <c r="G7" s="3133"/>
      <c r="H7" s="3133"/>
      <c r="I7" s="3133"/>
      <c r="J7" s="3133"/>
      <c r="K7" s="3133"/>
      <c r="L7" s="3134"/>
      <c r="M7" s="3134"/>
      <c r="N7" s="3134"/>
      <c r="O7" s="3134"/>
      <c r="P7" s="3134"/>
      <c r="Q7" s="3134"/>
      <c r="R7" s="3134"/>
      <c r="S7" s="3134"/>
      <c r="T7" s="3134"/>
      <c r="U7" s="3134"/>
      <c r="V7" s="3134"/>
      <c r="W7" s="3134"/>
      <c r="X7" s="3134"/>
      <c r="Y7" s="3134"/>
      <c r="Z7" s="3134"/>
      <c r="AA7" s="3134"/>
      <c r="AB7" s="3134"/>
      <c r="AC7" s="3134"/>
      <c r="AD7" s="3134"/>
      <c r="AK7" s="3135" t="s">
        <v>1441</v>
      </c>
      <c r="AL7" s="3135"/>
      <c r="AM7" s="3135"/>
      <c r="AN7" s="3133" t="s">
        <v>1463</v>
      </c>
      <c r="AO7" s="3133"/>
      <c r="AP7" s="3133"/>
      <c r="AQ7" s="3133"/>
      <c r="AR7" s="3133"/>
      <c r="AS7" s="3133"/>
      <c r="AT7" s="3133"/>
      <c r="AU7" s="3133"/>
      <c r="AV7" s="3133"/>
      <c r="AW7" s="3133"/>
      <c r="AX7" s="3133"/>
      <c r="AY7" s="3133"/>
    </row>
    <row r="8" spans="1:56" ht="13.95" customHeight="1" x14ac:dyDescent="0.2">
      <c r="E8" s="3133" t="s">
        <v>1464</v>
      </c>
      <c r="F8" s="3133"/>
      <c r="G8" s="3133"/>
      <c r="H8" s="3133"/>
      <c r="I8" s="3133"/>
      <c r="J8" s="3133"/>
      <c r="K8" s="3133"/>
      <c r="L8" s="3134"/>
      <c r="M8" s="3134"/>
      <c r="N8" s="3134"/>
      <c r="O8" s="3134"/>
      <c r="P8" s="3134"/>
      <c r="Q8" s="3134"/>
      <c r="R8" s="3134"/>
      <c r="S8" s="3134"/>
      <c r="T8" s="3134"/>
      <c r="U8" s="3134"/>
      <c r="V8" s="3134"/>
      <c r="W8" s="3134"/>
      <c r="X8" s="3134"/>
      <c r="Y8" s="3134"/>
      <c r="Z8" s="3134"/>
      <c r="AA8" s="3134"/>
      <c r="AB8" s="3134"/>
      <c r="AC8" s="3134"/>
      <c r="AD8" s="3134"/>
      <c r="AK8" s="3135"/>
      <c r="AL8" s="3135"/>
      <c r="AM8" s="3135"/>
      <c r="AN8" s="3133" t="s">
        <v>1465</v>
      </c>
      <c r="AO8" s="3133"/>
      <c r="AP8" s="3133"/>
      <c r="AQ8" s="3133"/>
      <c r="AR8" s="3133"/>
      <c r="AS8" s="3133"/>
      <c r="AT8" s="3133"/>
      <c r="AU8" s="3133"/>
      <c r="AV8" s="3133"/>
      <c r="AW8" s="3133"/>
      <c r="AX8" s="3133"/>
      <c r="AY8" s="3133"/>
    </row>
    <row r="9" spans="1:56" ht="13.95" customHeight="1" x14ac:dyDescent="0.2">
      <c r="E9" s="3133" t="s">
        <v>1359</v>
      </c>
      <c r="F9" s="3133"/>
      <c r="G9" s="3133"/>
      <c r="H9" s="3133"/>
      <c r="I9" s="3133"/>
      <c r="J9" s="3133"/>
      <c r="K9" s="3133"/>
      <c r="L9" s="3134"/>
      <c r="M9" s="3134"/>
      <c r="N9" s="3134"/>
      <c r="O9" s="3134"/>
      <c r="P9" s="3134"/>
      <c r="Q9" s="3134"/>
      <c r="R9" s="3134"/>
      <c r="S9" s="3134"/>
      <c r="T9" s="3134"/>
      <c r="U9" s="3134"/>
      <c r="V9" s="3133" t="s">
        <v>1360</v>
      </c>
      <c r="W9" s="3133"/>
      <c r="X9" s="3133"/>
      <c r="Y9" s="3145">
        <v>14</v>
      </c>
      <c r="Z9" s="3145"/>
      <c r="AA9" s="3145"/>
      <c r="AB9" s="3145"/>
      <c r="AC9" s="3133" t="s">
        <v>1477</v>
      </c>
      <c r="AD9" s="3133"/>
      <c r="AJ9" s="934"/>
      <c r="AK9" s="935" t="s">
        <v>1467</v>
      </c>
      <c r="AL9" s="934"/>
      <c r="AM9" s="934"/>
      <c r="AN9" s="934"/>
      <c r="AO9" s="934"/>
      <c r="AP9" s="934"/>
      <c r="AQ9" s="934"/>
      <c r="AR9" s="934"/>
      <c r="AS9" s="934"/>
      <c r="AT9" s="934"/>
      <c r="AU9" s="934"/>
    </row>
    <row r="10" spans="1:56" ht="13.95" customHeight="1" x14ac:dyDescent="0.2">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H10" s="934"/>
      <c r="AI10" s="934"/>
      <c r="AJ10" s="934"/>
      <c r="AK10" s="936" t="str">
        <f>IF(COUNTIF(AK6:AM8,"○")&gt;1,"いづれか１つを選択してください。","")</f>
        <v/>
      </c>
      <c r="AL10" s="934"/>
      <c r="AM10" s="934"/>
      <c r="AN10" s="934"/>
      <c r="AO10" s="934"/>
      <c r="AP10" s="934"/>
      <c r="AQ10" s="934"/>
      <c r="AR10" s="934"/>
      <c r="AS10" s="934"/>
      <c r="AT10" s="934"/>
      <c r="AU10" s="934"/>
    </row>
    <row r="11" spans="1:56" ht="13.95" customHeight="1" x14ac:dyDescent="0.2">
      <c r="C11" s="716" t="s">
        <v>1524</v>
      </c>
      <c r="AH11" s="716" t="s">
        <v>1525</v>
      </c>
    </row>
    <row r="12" spans="1:56" ht="13.95" customHeight="1" x14ac:dyDescent="0.2">
      <c r="E12" s="3135" t="s">
        <v>1441</v>
      </c>
      <c r="F12" s="3135"/>
      <c r="G12" s="3135"/>
      <c r="H12" s="3146" t="s">
        <v>1526</v>
      </c>
      <c r="I12" s="3146"/>
      <c r="J12" s="3146"/>
      <c r="K12" s="3146"/>
      <c r="L12" s="3146"/>
      <c r="M12" s="3146"/>
      <c r="N12" s="3146"/>
      <c r="O12" s="3146"/>
      <c r="P12" s="3146"/>
      <c r="Q12" s="3146"/>
      <c r="R12" s="3146"/>
      <c r="S12" s="3146"/>
      <c r="T12" s="3146"/>
      <c r="U12" s="3146"/>
      <c r="V12" s="3146"/>
      <c r="W12" s="3146"/>
      <c r="X12" s="3146"/>
      <c r="Y12" s="3146"/>
      <c r="Z12" s="3146"/>
      <c r="AA12" s="3146"/>
      <c r="AB12" s="3146"/>
      <c r="AC12" s="3146"/>
      <c r="AD12" s="3146"/>
      <c r="AE12" s="3146"/>
      <c r="AF12" s="3146"/>
      <c r="AI12" s="937"/>
      <c r="AK12" s="3137" t="s">
        <v>1527</v>
      </c>
      <c r="AL12" s="3138"/>
      <c r="AM12" s="3138"/>
      <c r="AN12" s="3139"/>
      <c r="AO12" s="3140"/>
      <c r="AP12" s="3141"/>
      <c r="AQ12" s="3141"/>
      <c r="AR12" s="3142" t="s">
        <v>1477</v>
      </c>
      <c r="AS12" s="3143"/>
      <c r="AT12" s="3144" t="s">
        <v>1528</v>
      </c>
      <c r="AU12" s="3142"/>
      <c r="AV12" s="3142"/>
      <c r="AW12" s="3143"/>
      <c r="AX12" s="3140">
        <v>3</v>
      </c>
      <c r="AY12" s="3141"/>
      <c r="AZ12" s="3141"/>
      <c r="BA12" s="3142" t="s">
        <v>1477</v>
      </c>
      <c r="BB12" s="3143"/>
    </row>
    <row r="13" spans="1:56" ht="13.95" customHeight="1" x14ac:dyDescent="0.2">
      <c r="E13" s="3135"/>
      <c r="F13" s="3135"/>
      <c r="G13" s="3135"/>
      <c r="H13" s="3146" t="s">
        <v>1529</v>
      </c>
      <c r="I13" s="3146"/>
      <c r="J13" s="3146"/>
      <c r="K13" s="3146"/>
      <c r="L13" s="3146"/>
      <c r="M13" s="3146"/>
      <c r="N13" s="3146"/>
      <c r="O13" s="3146"/>
      <c r="P13" s="3146"/>
      <c r="Q13" s="3146"/>
      <c r="R13" s="3146"/>
      <c r="S13" s="3146"/>
      <c r="T13" s="3146"/>
      <c r="U13" s="3146"/>
      <c r="V13" s="3146"/>
      <c r="W13" s="3146"/>
      <c r="X13" s="3146"/>
      <c r="Y13" s="3146"/>
      <c r="Z13" s="3146"/>
      <c r="AA13" s="3146"/>
      <c r="AB13" s="3146"/>
      <c r="AC13" s="3146"/>
      <c r="AD13" s="3146"/>
      <c r="AE13" s="3146"/>
      <c r="AF13" s="3146"/>
      <c r="AH13" s="937" t="str">
        <f>IF(E12="○","→","")</f>
        <v>→</v>
      </c>
      <c r="AI13" s="937"/>
      <c r="AK13" s="3144" t="s">
        <v>1530</v>
      </c>
      <c r="AL13" s="3142"/>
      <c r="AM13" s="3142"/>
      <c r="AN13" s="3143"/>
      <c r="AO13" s="3140"/>
      <c r="AP13" s="3141"/>
      <c r="AQ13" s="3141"/>
      <c r="AR13" s="3142" t="s">
        <v>1477</v>
      </c>
      <c r="AS13" s="3143"/>
      <c r="AT13" s="3144" t="s">
        <v>1531</v>
      </c>
      <c r="AU13" s="3142"/>
      <c r="AV13" s="3142"/>
      <c r="AW13" s="3143"/>
      <c r="AX13" s="3140">
        <v>1</v>
      </c>
      <c r="AY13" s="3141"/>
      <c r="AZ13" s="3141"/>
      <c r="BA13" s="3142" t="s">
        <v>1477</v>
      </c>
      <c r="BB13" s="3143"/>
    </row>
    <row r="14" spans="1:56" ht="13.95" customHeight="1" x14ac:dyDescent="0.2">
      <c r="E14" s="3135"/>
      <c r="F14" s="3135"/>
      <c r="G14" s="3135"/>
      <c r="H14" s="3146" t="s">
        <v>1532</v>
      </c>
      <c r="I14" s="3146"/>
      <c r="J14" s="3146"/>
      <c r="K14" s="3146"/>
      <c r="L14" s="3146"/>
      <c r="M14" s="3146"/>
      <c r="N14" s="3146"/>
      <c r="O14" s="3146"/>
      <c r="P14" s="3146"/>
      <c r="Q14" s="3146"/>
      <c r="R14" s="3146"/>
      <c r="S14" s="3146"/>
      <c r="T14" s="3146"/>
      <c r="U14" s="3146"/>
      <c r="V14" s="3146"/>
      <c r="W14" s="3146"/>
      <c r="X14" s="3146"/>
      <c r="Y14" s="3146"/>
      <c r="Z14" s="3146"/>
      <c r="AA14" s="3146"/>
      <c r="AB14" s="3146"/>
      <c r="AC14" s="3146"/>
      <c r="AD14" s="3146"/>
      <c r="AE14" s="3146"/>
      <c r="AF14" s="3146"/>
      <c r="AH14" s="937"/>
      <c r="AI14" s="937"/>
      <c r="AK14" s="3144" t="s">
        <v>1533</v>
      </c>
      <c r="AL14" s="3142"/>
      <c r="AM14" s="3142"/>
      <c r="AN14" s="3143"/>
      <c r="AO14" s="3140">
        <v>3</v>
      </c>
      <c r="AP14" s="3141"/>
      <c r="AQ14" s="3141"/>
      <c r="AR14" s="3142" t="s">
        <v>1477</v>
      </c>
      <c r="AS14" s="3143"/>
      <c r="AT14" s="3144" t="s">
        <v>1534</v>
      </c>
      <c r="AU14" s="3142"/>
      <c r="AV14" s="3142"/>
      <c r="AW14" s="3143"/>
      <c r="AX14" s="3140"/>
      <c r="AY14" s="3141"/>
      <c r="AZ14" s="3141"/>
      <c r="BA14" s="3142" t="s">
        <v>1477</v>
      </c>
      <c r="BB14" s="3143"/>
    </row>
    <row r="15" spans="1:56" ht="13.95" customHeight="1" x14ac:dyDescent="0.2">
      <c r="E15" s="938" t="s">
        <v>1535</v>
      </c>
      <c r="F15" s="933"/>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K15" s="933"/>
      <c r="AL15" s="933"/>
      <c r="AM15" s="933"/>
      <c r="AN15" s="933"/>
      <c r="AO15" s="939"/>
      <c r="AP15" s="939"/>
      <c r="AQ15" s="939"/>
      <c r="AR15" s="933"/>
      <c r="AS15" s="933"/>
      <c r="AT15" s="3144" t="s">
        <v>1536</v>
      </c>
      <c r="AU15" s="3142"/>
      <c r="AV15" s="3142"/>
      <c r="AW15" s="3143"/>
      <c r="AX15" s="3147">
        <f>AO12+AO13+AO14+AX12+AX13+AX14</f>
        <v>7</v>
      </c>
      <c r="AY15" s="3148"/>
      <c r="AZ15" s="3148"/>
      <c r="BA15" s="3142" t="s">
        <v>1477</v>
      </c>
      <c r="BB15" s="3143"/>
    </row>
    <row r="16" spans="1:56" ht="13.95" customHeight="1" x14ac:dyDescent="0.2">
      <c r="E16" s="938" t="s">
        <v>1537</v>
      </c>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40" t="str">
        <f>IF(OR(E13="○",E14="○"),"↓","")</f>
        <v/>
      </c>
      <c r="AE16" s="850"/>
      <c r="AF16" s="933"/>
      <c r="AR16" s="934"/>
      <c r="AS16" s="934"/>
      <c r="AT16" s="941"/>
      <c r="AU16" s="941"/>
      <c r="AV16" s="941"/>
      <c r="AW16" s="941"/>
      <c r="AX16" s="941"/>
      <c r="AY16" s="941"/>
      <c r="AZ16" s="941"/>
      <c r="BA16" s="941"/>
      <c r="BB16" s="942" t="str">
        <f>IF(AND(AX15&lt;&gt;Y9,E12="○"),"「１　事業者名簿」の定員数と想定される利用者数が一致しません。","")</f>
        <v>「１　事業者名簿」の定員数と想定される利用者数が一致しません。</v>
      </c>
    </row>
    <row r="17" spans="3:53" ht="13.95" customHeight="1" x14ac:dyDescent="0.2">
      <c r="E17" s="936" t="str">
        <f>IF(COUNTIF(E12:G14,"○")&gt;1,"いずれか１つを選択してください。","")</f>
        <v/>
      </c>
      <c r="AD17" s="937"/>
      <c r="AE17" s="937"/>
      <c r="AR17" s="934"/>
      <c r="AS17" s="934"/>
      <c r="AT17" s="934"/>
      <c r="AU17" s="934"/>
      <c r="AV17" s="934"/>
      <c r="AW17" s="934"/>
      <c r="AX17" s="934"/>
      <c r="AY17" s="934"/>
      <c r="AZ17" s="934"/>
    </row>
    <row r="18" spans="3:53" ht="13.95" customHeight="1" x14ac:dyDescent="0.2">
      <c r="C18" s="716" t="s">
        <v>1538</v>
      </c>
    </row>
    <row r="19" spans="3:53" ht="13.95" customHeight="1" x14ac:dyDescent="0.2">
      <c r="E19" s="3133"/>
      <c r="F19" s="3133"/>
      <c r="G19" s="3133"/>
      <c r="H19" s="3133"/>
      <c r="I19" s="3133"/>
      <c r="J19" s="3133" t="s">
        <v>1471</v>
      </c>
      <c r="K19" s="3133"/>
      <c r="L19" s="3133"/>
      <c r="M19" s="3133"/>
      <c r="N19" s="3133"/>
      <c r="O19" s="3133"/>
      <c r="P19" s="3133" t="s">
        <v>1539</v>
      </c>
      <c r="Q19" s="3133"/>
      <c r="R19" s="3133"/>
      <c r="S19" s="3133"/>
      <c r="T19" s="3133"/>
      <c r="U19" s="3133"/>
      <c r="V19" s="3133"/>
      <c r="W19" s="3133"/>
      <c r="X19" s="3133"/>
      <c r="Y19" s="3133"/>
      <c r="Z19" s="3133"/>
      <c r="AA19" s="3133"/>
      <c r="AB19" s="3133"/>
      <c r="AC19" s="3133"/>
      <c r="AD19" s="3133"/>
      <c r="AE19" s="3133"/>
      <c r="AF19" s="3133"/>
      <c r="AG19" s="3133"/>
      <c r="AH19" s="3133"/>
      <c r="AI19" s="3133"/>
      <c r="AJ19" s="3133"/>
      <c r="AK19" s="3133"/>
      <c r="AL19" s="3133"/>
      <c r="AM19" s="3133"/>
      <c r="AN19" s="3133"/>
      <c r="AO19" s="3133"/>
      <c r="AP19" s="3133"/>
      <c r="AQ19" s="3133"/>
      <c r="AR19" s="3133"/>
      <c r="AS19" s="3133"/>
      <c r="AT19" s="3133"/>
      <c r="AU19" s="3133"/>
      <c r="AV19" s="3133"/>
      <c r="AW19" s="3133"/>
      <c r="AX19" s="3133"/>
    </row>
    <row r="20" spans="3:53" ht="13.95" customHeight="1" x14ac:dyDescent="0.2">
      <c r="E20" s="3133"/>
      <c r="F20" s="3133"/>
      <c r="G20" s="3133"/>
      <c r="H20" s="3133"/>
      <c r="I20" s="3133"/>
      <c r="J20" s="3133"/>
      <c r="K20" s="3133"/>
      <c r="L20" s="3133"/>
      <c r="M20" s="3133"/>
      <c r="N20" s="3133"/>
      <c r="O20" s="3133"/>
      <c r="P20" s="3149" t="s">
        <v>1527</v>
      </c>
      <c r="Q20" s="3149"/>
      <c r="R20" s="3149"/>
      <c r="S20" s="3149"/>
      <c r="T20" s="3149"/>
      <c r="U20" s="3133" t="s">
        <v>1530</v>
      </c>
      <c r="V20" s="3133"/>
      <c r="W20" s="3133"/>
      <c r="X20" s="3133"/>
      <c r="Y20" s="3133"/>
      <c r="Z20" s="3133" t="s">
        <v>1533</v>
      </c>
      <c r="AA20" s="3133"/>
      <c r="AB20" s="3133"/>
      <c r="AC20" s="3133"/>
      <c r="AD20" s="3133"/>
      <c r="AE20" s="3133" t="s">
        <v>1528</v>
      </c>
      <c r="AF20" s="3133"/>
      <c r="AG20" s="3133"/>
      <c r="AH20" s="3133"/>
      <c r="AI20" s="3133"/>
      <c r="AJ20" s="3133" t="s">
        <v>1531</v>
      </c>
      <c r="AK20" s="3133"/>
      <c r="AL20" s="3133"/>
      <c r="AM20" s="3133"/>
      <c r="AN20" s="3133"/>
      <c r="AO20" s="3133" t="s">
        <v>1534</v>
      </c>
      <c r="AP20" s="3133"/>
      <c r="AQ20" s="3133"/>
      <c r="AR20" s="3133"/>
      <c r="AS20" s="3133"/>
      <c r="AT20" s="3133" t="s">
        <v>1470</v>
      </c>
      <c r="AU20" s="3133"/>
      <c r="AV20" s="3133"/>
      <c r="AW20" s="3133"/>
      <c r="AX20" s="3133"/>
    </row>
    <row r="21" spans="3:53" ht="13.95" customHeight="1" x14ac:dyDescent="0.2">
      <c r="E21" s="3133" t="s">
        <v>1476</v>
      </c>
      <c r="F21" s="3133"/>
      <c r="G21" s="3133"/>
      <c r="H21" s="3133"/>
      <c r="I21" s="3133"/>
      <c r="J21" s="3150">
        <v>30</v>
      </c>
      <c r="K21" s="3151"/>
      <c r="L21" s="3151"/>
      <c r="M21" s="3151"/>
      <c r="N21" s="3152" t="s">
        <v>1459</v>
      </c>
      <c r="O21" s="3153"/>
      <c r="P21" s="3154">
        <v>0</v>
      </c>
      <c r="Q21" s="3155"/>
      <c r="R21" s="3155"/>
      <c r="S21" s="3152" t="s">
        <v>1477</v>
      </c>
      <c r="T21" s="3153"/>
      <c r="U21" s="3156">
        <v>0</v>
      </c>
      <c r="V21" s="3157"/>
      <c r="W21" s="3157"/>
      <c r="X21" s="3142" t="s">
        <v>1477</v>
      </c>
      <c r="Y21" s="3143"/>
      <c r="Z21" s="3156">
        <v>210</v>
      </c>
      <c r="AA21" s="3157"/>
      <c r="AB21" s="3157"/>
      <c r="AC21" s="3142" t="s">
        <v>1477</v>
      </c>
      <c r="AD21" s="3143"/>
      <c r="AE21" s="3156">
        <v>210</v>
      </c>
      <c r="AF21" s="3157"/>
      <c r="AG21" s="3157"/>
      <c r="AH21" s="3142" t="s">
        <v>1477</v>
      </c>
      <c r="AI21" s="3143"/>
      <c r="AJ21" s="3156">
        <v>0</v>
      </c>
      <c r="AK21" s="3157"/>
      <c r="AL21" s="3157"/>
      <c r="AM21" s="3142" t="s">
        <v>1477</v>
      </c>
      <c r="AN21" s="3143"/>
      <c r="AO21" s="3156">
        <v>0</v>
      </c>
      <c r="AP21" s="3157"/>
      <c r="AQ21" s="3157"/>
      <c r="AR21" s="3142" t="s">
        <v>1477</v>
      </c>
      <c r="AS21" s="3143"/>
      <c r="AT21" s="3158">
        <f>P21+U21+Z21+AE21+AJ21+AO21</f>
        <v>420</v>
      </c>
      <c r="AU21" s="3159"/>
      <c r="AV21" s="3159"/>
      <c r="AW21" s="3142" t="s">
        <v>1477</v>
      </c>
      <c r="AX21" s="3143"/>
    </row>
    <row r="22" spans="3:53" ht="13.95" customHeight="1" x14ac:dyDescent="0.2">
      <c r="E22" s="3133" t="s">
        <v>1478</v>
      </c>
      <c r="F22" s="3133"/>
      <c r="G22" s="3133"/>
      <c r="H22" s="3133"/>
      <c r="I22" s="3133"/>
      <c r="J22" s="3150">
        <v>31</v>
      </c>
      <c r="K22" s="3151"/>
      <c r="L22" s="3151"/>
      <c r="M22" s="3151"/>
      <c r="N22" s="3152" t="s">
        <v>1459</v>
      </c>
      <c r="O22" s="3153"/>
      <c r="P22" s="3154">
        <v>0</v>
      </c>
      <c r="Q22" s="3155"/>
      <c r="R22" s="3155"/>
      <c r="S22" s="3152" t="s">
        <v>1477</v>
      </c>
      <c r="T22" s="3153"/>
      <c r="U22" s="3156">
        <v>0</v>
      </c>
      <c r="V22" s="3157"/>
      <c r="W22" s="3157"/>
      <c r="X22" s="3142" t="s">
        <v>1477</v>
      </c>
      <c r="Y22" s="3143"/>
      <c r="Z22" s="3156">
        <v>210</v>
      </c>
      <c r="AA22" s="3157"/>
      <c r="AB22" s="3157"/>
      <c r="AC22" s="3142" t="s">
        <v>1477</v>
      </c>
      <c r="AD22" s="3143"/>
      <c r="AE22" s="3156">
        <v>210</v>
      </c>
      <c r="AF22" s="3157"/>
      <c r="AG22" s="3157"/>
      <c r="AH22" s="3142" t="s">
        <v>1477</v>
      </c>
      <c r="AI22" s="3143"/>
      <c r="AJ22" s="3156">
        <v>0</v>
      </c>
      <c r="AK22" s="3157"/>
      <c r="AL22" s="3157"/>
      <c r="AM22" s="3142" t="s">
        <v>1477</v>
      </c>
      <c r="AN22" s="3143"/>
      <c r="AO22" s="3156">
        <v>0</v>
      </c>
      <c r="AP22" s="3157"/>
      <c r="AQ22" s="3157"/>
      <c r="AR22" s="3142" t="s">
        <v>1477</v>
      </c>
      <c r="AS22" s="3143"/>
      <c r="AT22" s="3158">
        <f t="shared" ref="AT22:AT32" si="0">P22+U22+Z22+AE22+AJ22+AO22</f>
        <v>420</v>
      </c>
      <c r="AU22" s="3159"/>
      <c r="AV22" s="3159"/>
      <c r="AW22" s="3142" t="s">
        <v>1477</v>
      </c>
      <c r="AX22" s="3143"/>
    </row>
    <row r="23" spans="3:53" ht="13.95" customHeight="1" x14ac:dyDescent="0.2">
      <c r="E23" s="3133" t="s">
        <v>1479</v>
      </c>
      <c r="F23" s="3133"/>
      <c r="G23" s="3133"/>
      <c r="H23" s="3133"/>
      <c r="I23" s="3133"/>
      <c r="J23" s="3150">
        <v>30</v>
      </c>
      <c r="K23" s="3151"/>
      <c r="L23" s="3151"/>
      <c r="M23" s="3151"/>
      <c r="N23" s="3152" t="s">
        <v>1459</v>
      </c>
      <c r="O23" s="3153"/>
      <c r="P23" s="3154">
        <v>0</v>
      </c>
      <c r="Q23" s="3155"/>
      <c r="R23" s="3155"/>
      <c r="S23" s="3152" t="s">
        <v>1477</v>
      </c>
      <c r="T23" s="3153"/>
      <c r="U23" s="3156">
        <v>0</v>
      </c>
      <c r="V23" s="3157"/>
      <c r="W23" s="3157"/>
      <c r="X23" s="3142" t="s">
        <v>1477</v>
      </c>
      <c r="Y23" s="3143"/>
      <c r="Z23" s="3156">
        <v>210</v>
      </c>
      <c r="AA23" s="3157"/>
      <c r="AB23" s="3157"/>
      <c r="AC23" s="3142" t="s">
        <v>1477</v>
      </c>
      <c r="AD23" s="3143"/>
      <c r="AE23" s="3156">
        <v>210</v>
      </c>
      <c r="AF23" s="3157"/>
      <c r="AG23" s="3157"/>
      <c r="AH23" s="3142" t="s">
        <v>1477</v>
      </c>
      <c r="AI23" s="3143"/>
      <c r="AJ23" s="3156">
        <v>0</v>
      </c>
      <c r="AK23" s="3157"/>
      <c r="AL23" s="3157"/>
      <c r="AM23" s="3142" t="s">
        <v>1477</v>
      </c>
      <c r="AN23" s="3143"/>
      <c r="AO23" s="3156">
        <v>0</v>
      </c>
      <c r="AP23" s="3157"/>
      <c r="AQ23" s="3157"/>
      <c r="AR23" s="3142" t="s">
        <v>1477</v>
      </c>
      <c r="AS23" s="3143"/>
      <c r="AT23" s="3158">
        <f t="shared" si="0"/>
        <v>420</v>
      </c>
      <c r="AU23" s="3159"/>
      <c r="AV23" s="3159"/>
      <c r="AW23" s="3142" t="s">
        <v>1477</v>
      </c>
      <c r="AX23" s="3143"/>
    </row>
    <row r="24" spans="3:53" ht="13.95" customHeight="1" x14ac:dyDescent="0.2">
      <c r="E24" s="3133" t="s">
        <v>1480</v>
      </c>
      <c r="F24" s="3133"/>
      <c r="G24" s="3133"/>
      <c r="H24" s="3133"/>
      <c r="I24" s="3133"/>
      <c r="J24" s="3150">
        <v>31</v>
      </c>
      <c r="K24" s="3151"/>
      <c r="L24" s="3151"/>
      <c r="M24" s="3151"/>
      <c r="N24" s="3152" t="s">
        <v>1459</v>
      </c>
      <c r="O24" s="3153"/>
      <c r="P24" s="3154">
        <v>0</v>
      </c>
      <c r="Q24" s="3155"/>
      <c r="R24" s="3155"/>
      <c r="S24" s="3152" t="s">
        <v>1477</v>
      </c>
      <c r="T24" s="3153"/>
      <c r="U24" s="3156">
        <v>0</v>
      </c>
      <c r="V24" s="3157"/>
      <c r="W24" s="3157"/>
      <c r="X24" s="3142" t="s">
        <v>1477</v>
      </c>
      <c r="Y24" s="3143"/>
      <c r="Z24" s="3156">
        <v>210</v>
      </c>
      <c r="AA24" s="3157"/>
      <c r="AB24" s="3157"/>
      <c r="AC24" s="3142" t="s">
        <v>1477</v>
      </c>
      <c r="AD24" s="3143"/>
      <c r="AE24" s="3156">
        <v>210</v>
      </c>
      <c r="AF24" s="3157"/>
      <c r="AG24" s="3157"/>
      <c r="AH24" s="3142" t="s">
        <v>1477</v>
      </c>
      <c r="AI24" s="3143"/>
      <c r="AJ24" s="3156">
        <v>0</v>
      </c>
      <c r="AK24" s="3157"/>
      <c r="AL24" s="3157"/>
      <c r="AM24" s="3142" t="s">
        <v>1477</v>
      </c>
      <c r="AN24" s="3143"/>
      <c r="AO24" s="3156">
        <v>0</v>
      </c>
      <c r="AP24" s="3157"/>
      <c r="AQ24" s="3157"/>
      <c r="AR24" s="3142" t="s">
        <v>1477</v>
      </c>
      <c r="AS24" s="3143"/>
      <c r="AT24" s="3158">
        <f t="shared" si="0"/>
        <v>420</v>
      </c>
      <c r="AU24" s="3159"/>
      <c r="AV24" s="3159"/>
      <c r="AW24" s="3142" t="s">
        <v>1477</v>
      </c>
      <c r="AX24" s="3143"/>
    </row>
    <row r="25" spans="3:53" ht="13.95" customHeight="1" x14ac:dyDescent="0.2">
      <c r="E25" s="3133" t="s">
        <v>1481</v>
      </c>
      <c r="F25" s="3133"/>
      <c r="G25" s="3133"/>
      <c r="H25" s="3133"/>
      <c r="I25" s="3133"/>
      <c r="J25" s="3150">
        <v>30</v>
      </c>
      <c r="K25" s="3151"/>
      <c r="L25" s="3151"/>
      <c r="M25" s="3151"/>
      <c r="N25" s="3152" t="s">
        <v>1459</v>
      </c>
      <c r="O25" s="3153"/>
      <c r="P25" s="3154">
        <v>0</v>
      </c>
      <c r="Q25" s="3155"/>
      <c r="R25" s="3155"/>
      <c r="S25" s="3152" t="s">
        <v>1477</v>
      </c>
      <c r="T25" s="3153"/>
      <c r="U25" s="3156">
        <v>0</v>
      </c>
      <c r="V25" s="3157"/>
      <c r="W25" s="3157"/>
      <c r="X25" s="3142" t="s">
        <v>1477</v>
      </c>
      <c r="Y25" s="3143"/>
      <c r="Z25" s="3156">
        <v>210</v>
      </c>
      <c r="AA25" s="3157"/>
      <c r="AB25" s="3157"/>
      <c r="AC25" s="3142" t="s">
        <v>1477</v>
      </c>
      <c r="AD25" s="3143"/>
      <c r="AE25" s="3156">
        <v>210</v>
      </c>
      <c r="AF25" s="3157"/>
      <c r="AG25" s="3157"/>
      <c r="AH25" s="3142" t="s">
        <v>1477</v>
      </c>
      <c r="AI25" s="3143"/>
      <c r="AJ25" s="3156">
        <v>0</v>
      </c>
      <c r="AK25" s="3157"/>
      <c r="AL25" s="3157"/>
      <c r="AM25" s="3142" t="s">
        <v>1477</v>
      </c>
      <c r="AN25" s="3143"/>
      <c r="AO25" s="3156">
        <v>0</v>
      </c>
      <c r="AP25" s="3157"/>
      <c r="AQ25" s="3157"/>
      <c r="AR25" s="3142" t="s">
        <v>1477</v>
      </c>
      <c r="AS25" s="3143"/>
      <c r="AT25" s="3158">
        <f t="shared" si="0"/>
        <v>420</v>
      </c>
      <c r="AU25" s="3159"/>
      <c r="AV25" s="3159"/>
      <c r="AW25" s="3142" t="s">
        <v>1477</v>
      </c>
      <c r="AX25" s="3143"/>
    </row>
    <row r="26" spans="3:53" ht="13.95" customHeight="1" x14ac:dyDescent="0.2">
      <c r="E26" s="3133" t="s">
        <v>1482</v>
      </c>
      <c r="F26" s="3133"/>
      <c r="G26" s="3133"/>
      <c r="H26" s="3133"/>
      <c r="I26" s="3133"/>
      <c r="J26" s="3150">
        <v>30</v>
      </c>
      <c r="K26" s="3151"/>
      <c r="L26" s="3151"/>
      <c r="M26" s="3151"/>
      <c r="N26" s="3152" t="s">
        <v>1459</v>
      </c>
      <c r="O26" s="3153"/>
      <c r="P26" s="3154">
        <v>0</v>
      </c>
      <c r="Q26" s="3155"/>
      <c r="R26" s="3155"/>
      <c r="S26" s="3152" t="s">
        <v>1477</v>
      </c>
      <c r="T26" s="3153"/>
      <c r="U26" s="3156">
        <v>0</v>
      </c>
      <c r="V26" s="3157"/>
      <c r="W26" s="3157"/>
      <c r="X26" s="3142" t="s">
        <v>1477</v>
      </c>
      <c r="Y26" s="3143"/>
      <c r="Z26" s="3156">
        <v>210</v>
      </c>
      <c r="AA26" s="3157"/>
      <c r="AB26" s="3157"/>
      <c r="AC26" s="3142" t="s">
        <v>1477</v>
      </c>
      <c r="AD26" s="3143"/>
      <c r="AE26" s="3156">
        <v>210</v>
      </c>
      <c r="AF26" s="3157"/>
      <c r="AG26" s="3157"/>
      <c r="AH26" s="3142" t="s">
        <v>1477</v>
      </c>
      <c r="AI26" s="3143"/>
      <c r="AJ26" s="3156">
        <v>0</v>
      </c>
      <c r="AK26" s="3157"/>
      <c r="AL26" s="3157"/>
      <c r="AM26" s="3142" t="s">
        <v>1477</v>
      </c>
      <c r="AN26" s="3143"/>
      <c r="AO26" s="3156">
        <v>0</v>
      </c>
      <c r="AP26" s="3157"/>
      <c r="AQ26" s="3157"/>
      <c r="AR26" s="3142" t="s">
        <v>1477</v>
      </c>
      <c r="AS26" s="3143"/>
      <c r="AT26" s="3158">
        <f t="shared" si="0"/>
        <v>420</v>
      </c>
      <c r="AU26" s="3159"/>
      <c r="AV26" s="3159"/>
      <c r="AW26" s="3142" t="s">
        <v>1477</v>
      </c>
      <c r="AX26" s="3143"/>
    </row>
    <row r="27" spans="3:53" ht="13.95" customHeight="1" x14ac:dyDescent="0.2">
      <c r="E27" s="3133" t="s">
        <v>1483</v>
      </c>
      <c r="F27" s="3133"/>
      <c r="G27" s="3133"/>
      <c r="H27" s="3133"/>
      <c r="I27" s="3133"/>
      <c r="J27" s="3150">
        <v>31</v>
      </c>
      <c r="K27" s="3151"/>
      <c r="L27" s="3151"/>
      <c r="M27" s="3151"/>
      <c r="N27" s="3152" t="s">
        <v>1459</v>
      </c>
      <c r="O27" s="3153"/>
      <c r="P27" s="3154">
        <v>0</v>
      </c>
      <c r="Q27" s="3155"/>
      <c r="R27" s="3155"/>
      <c r="S27" s="3152" t="s">
        <v>1477</v>
      </c>
      <c r="T27" s="3153"/>
      <c r="U27" s="3156">
        <v>0</v>
      </c>
      <c r="V27" s="3157"/>
      <c r="W27" s="3157"/>
      <c r="X27" s="3142" t="s">
        <v>1477</v>
      </c>
      <c r="Y27" s="3143"/>
      <c r="Z27" s="3156">
        <v>210</v>
      </c>
      <c r="AA27" s="3157"/>
      <c r="AB27" s="3157"/>
      <c r="AC27" s="3142" t="s">
        <v>1477</v>
      </c>
      <c r="AD27" s="3143"/>
      <c r="AE27" s="3156">
        <v>210</v>
      </c>
      <c r="AF27" s="3157"/>
      <c r="AG27" s="3157"/>
      <c r="AH27" s="3142" t="s">
        <v>1477</v>
      </c>
      <c r="AI27" s="3143"/>
      <c r="AJ27" s="3156">
        <v>0</v>
      </c>
      <c r="AK27" s="3157"/>
      <c r="AL27" s="3157"/>
      <c r="AM27" s="3142" t="s">
        <v>1477</v>
      </c>
      <c r="AN27" s="3143"/>
      <c r="AO27" s="3156">
        <v>0</v>
      </c>
      <c r="AP27" s="3157"/>
      <c r="AQ27" s="3157"/>
      <c r="AR27" s="3142" t="s">
        <v>1477</v>
      </c>
      <c r="AS27" s="3143"/>
      <c r="AT27" s="3158">
        <f t="shared" si="0"/>
        <v>420</v>
      </c>
      <c r="AU27" s="3159"/>
      <c r="AV27" s="3159"/>
      <c r="AW27" s="3142" t="s">
        <v>1477</v>
      </c>
      <c r="AX27" s="3143"/>
    </row>
    <row r="28" spans="3:53" ht="13.95" customHeight="1" x14ac:dyDescent="0.2">
      <c r="E28" s="3133" t="s">
        <v>1484</v>
      </c>
      <c r="F28" s="3133"/>
      <c r="G28" s="3133"/>
      <c r="H28" s="3133"/>
      <c r="I28" s="3133"/>
      <c r="J28" s="3150">
        <v>30</v>
      </c>
      <c r="K28" s="3151"/>
      <c r="L28" s="3151"/>
      <c r="M28" s="3151"/>
      <c r="N28" s="3152" t="s">
        <v>1459</v>
      </c>
      <c r="O28" s="3153"/>
      <c r="P28" s="3154">
        <v>0</v>
      </c>
      <c r="Q28" s="3155"/>
      <c r="R28" s="3155"/>
      <c r="S28" s="3152" t="s">
        <v>1477</v>
      </c>
      <c r="T28" s="3153"/>
      <c r="U28" s="3156">
        <v>0</v>
      </c>
      <c r="V28" s="3157"/>
      <c r="W28" s="3157"/>
      <c r="X28" s="3142" t="s">
        <v>1477</v>
      </c>
      <c r="Y28" s="3143"/>
      <c r="Z28" s="3156">
        <v>210</v>
      </c>
      <c r="AA28" s="3157"/>
      <c r="AB28" s="3157"/>
      <c r="AC28" s="3142" t="s">
        <v>1477</v>
      </c>
      <c r="AD28" s="3143"/>
      <c r="AE28" s="3156">
        <v>210</v>
      </c>
      <c r="AF28" s="3157"/>
      <c r="AG28" s="3157"/>
      <c r="AH28" s="3142" t="s">
        <v>1477</v>
      </c>
      <c r="AI28" s="3143"/>
      <c r="AJ28" s="3156">
        <v>0</v>
      </c>
      <c r="AK28" s="3157"/>
      <c r="AL28" s="3157"/>
      <c r="AM28" s="3142" t="s">
        <v>1477</v>
      </c>
      <c r="AN28" s="3143"/>
      <c r="AO28" s="3156">
        <v>0</v>
      </c>
      <c r="AP28" s="3157"/>
      <c r="AQ28" s="3157"/>
      <c r="AR28" s="3142" t="s">
        <v>1477</v>
      </c>
      <c r="AS28" s="3143"/>
      <c r="AT28" s="3158">
        <f t="shared" si="0"/>
        <v>420</v>
      </c>
      <c r="AU28" s="3159"/>
      <c r="AV28" s="3159"/>
      <c r="AW28" s="3142" t="s">
        <v>1477</v>
      </c>
      <c r="AX28" s="3143"/>
    </row>
    <row r="29" spans="3:53" ht="13.95" customHeight="1" x14ac:dyDescent="0.2">
      <c r="E29" s="3133" t="s">
        <v>1485</v>
      </c>
      <c r="F29" s="3133"/>
      <c r="G29" s="3133"/>
      <c r="H29" s="3133"/>
      <c r="I29" s="3133"/>
      <c r="J29" s="3150">
        <v>31</v>
      </c>
      <c r="K29" s="3151"/>
      <c r="L29" s="3151"/>
      <c r="M29" s="3151"/>
      <c r="N29" s="3152" t="s">
        <v>1459</v>
      </c>
      <c r="O29" s="3153"/>
      <c r="P29" s="3154">
        <v>0</v>
      </c>
      <c r="Q29" s="3155"/>
      <c r="R29" s="3155"/>
      <c r="S29" s="3152" t="s">
        <v>1477</v>
      </c>
      <c r="T29" s="3153"/>
      <c r="U29" s="3156">
        <v>0</v>
      </c>
      <c r="V29" s="3157"/>
      <c r="W29" s="3157"/>
      <c r="X29" s="3142" t="s">
        <v>1477</v>
      </c>
      <c r="Y29" s="3143"/>
      <c r="Z29" s="3156">
        <v>210</v>
      </c>
      <c r="AA29" s="3157"/>
      <c r="AB29" s="3157"/>
      <c r="AC29" s="3142" t="s">
        <v>1477</v>
      </c>
      <c r="AD29" s="3143"/>
      <c r="AE29" s="3156">
        <v>210</v>
      </c>
      <c r="AF29" s="3157"/>
      <c r="AG29" s="3157"/>
      <c r="AH29" s="3142" t="s">
        <v>1477</v>
      </c>
      <c r="AI29" s="3143"/>
      <c r="AJ29" s="3156">
        <v>0</v>
      </c>
      <c r="AK29" s="3157"/>
      <c r="AL29" s="3157"/>
      <c r="AM29" s="3142" t="s">
        <v>1477</v>
      </c>
      <c r="AN29" s="3143"/>
      <c r="AO29" s="3156">
        <v>0</v>
      </c>
      <c r="AP29" s="3157"/>
      <c r="AQ29" s="3157"/>
      <c r="AR29" s="3142" t="s">
        <v>1477</v>
      </c>
      <c r="AS29" s="3143"/>
      <c r="AT29" s="3158">
        <f t="shared" si="0"/>
        <v>420</v>
      </c>
      <c r="AU29" s="3159"/>
      <c r="AV29" s="3159"/>
      <c r="AW29" s="3142" t="s">
        <v>1477</v>
      </c>
      <c r="AX29" s="3143"/>
      <c r="BA29" s="943"/>
    </row>
    <row r="30" spans="3:53" ht="13.95" customHeight="1" x14ac:dyDescent="0.2">
      <c r="E30" s="3133" t="s">
        <v>1486</v>
      </c>
      <c r="F30" s="3133"/>
      <c r="G30" s="3133"/>
      <c r="H30" s="3133"/>
      <c r="I30" s="3133"/>
      <c r="J30" s="3150">
        <v>30</v>
      </c>
      <c r="K30" s="3151"/>
      <c r="L30" s="3151"/>
      <c r="M30" s="3151"/>
      <c r="N30" s="3152" t="s">
        <v>1459</v>
      </c>
      <c r="O30" s="3153"/>
      <c r="P30" s="3154">
        <v>0</v>
      </c>
      <c r="Q30" s="3155"/>
      <c r="R30" s="3155"/>
      <c r="S30" s="3152" t="s">
        <v>1477</v>
      </c>
      <c r="T30" s="3153"/>
      <c r="U30" s="3156">
        <v>0</v>
      </c>
      <c r="V30" s="3157"/>
      <c r="W30" s="3157"/>
      <c r="X30" s="3142" t="s">
        <v>1477</v>
      </c>
      <c r="Y30" s="3143"/>
      <c r="Z30" s="3156">
        <v>210</v>
      </c>
      <c r="AA30" s="3157"/>
      <c r="AB30" s="3157"/>
      <c r="AC30" s="3142" t="s">
        <v>1477</v>
      </c>
      <c r="AD30" s="3143"/>
      <c r="AE30" s="3156">
        <v>210</v>
      </c>
      <c r="AF30" s="3157"/>
      <c r="AG30" s="3157"/>
      <c r="AH30" s="3142" t="s">
        <v>1477</v>
      </c>
      <c r="AI30" s="3143"/>
      <c r="AJ30" s="3156">
        <v>0</v>
      </c>
      <c r="AK30" s="3157"/>
      <c r="AL30" s="3157"/>
      <c r="AM30" s="3142" t="s">
        <v>1477</v>
      </c>
      <c r="AN30" s="3143"/>
      <c r="AO30" s="3156">
        <v>0</v>
      </c>
      <c r="AP30" s="3157"/>
      <c r="AQ30" s="3157"/>
      <c r="AR30" s="3142" t="s">
        <v>1477</v>
      </c>
      <c r="AS30" s="3143"/>
      <c r="AT30" s="3158">
        <f t="shared" si="0"/>
        <v>420</v>
      </c>
      <c r="AU30" s="3159"/>
      <c r="AV30" s="3159"/>
      <c r="AW30" s="3142" t="s">
        <v>1477</v>
      </c>
      <c r="AX30" s="3143"/>
    </row>
    <row r="31" spans="3:53" ht="13.95" customHeight="1" x14ac:dyDescent="0.2">
      <c r="E31" s="3133" t="s">
        <v>1487</v>
      </c>
      <c r="F31" s="3133"/>
      <c r="G31" s="3133"/>
      <c r="H31" s="3133"/>
      <c r="I31" s="3133"/>
      <c r="J31" s="3150">
        <v>27</v>
      </c>
      <c r="K31" s="3151"/>
      <c r="L31" s="3151"/>
      <c r="M31" s="3151"/>
      <c r="N31" s="3152" t="s">
        <v>1459</v>
      </c>
      <c r="O31" s="3153"/>
      <c r="P31" s="3154">
        <v>0</v>
      </c>
      <c r="Q31" s="3155"/>
      <c r="R31" s="3155"/>
      <c r="S31" s="3152" t="s">
        <v>1477</v>
      </c>
      <c r="T31" s="3153"/>
      <c r="U31" s="3156">
        <v>0</v>
      </c>
      <c r="V31" s="3157"/>
      <c r="W31" s="3157"/>
      <c r="X31" s="3142" t="s">
        <v>1477</v>
      </c>
      <c r="Y31" s="3143"/>
      <c r="Z31" s="3156">
        <v>210</v>
      </c>
      <c r="AA31" s="3157"/>
      <c r="AB31" s="3157"/>
      <c r="AC31" s="3142" t="s">
        <v>1477</v>
      </c>
      <c r="AD31" s="3143"/>
      <c r="AE31" s="3156">
        <v>210</v>
      </c>
      <c r="AF31" s="3157"/>
      <c r="AG31" s="3157"/>
      <c r="AH31" s="3142" t="s">
        <v>1477</v>
      </c>
      <c r="AI31" s="3143"/>
      <c r="AJ31" s="3156">
        <v>0</v>
      </c>
      <c r="AK31" s="3157"/>
      <c r="AL31" s="3157"/>
      <c r="AM31" s="3142" t="s">
        <v>1477</v>
      </c>
      <c r="AN31" s="3143"/>
      <c r="AO31" s="3156">
        <v>0</v>
      </c>
      <c r="AP31" s="3157"/>
      <c r="AQ31" s="3157"/>
      <c r="AR31" s="3142" t="s">
        <v>1477</v>
      </c>
      <c r="AS31" s="3143"/>
      <c r="AT31" s="3158">
        <f t="shared" si="0"/>
        <v>420</v>
      </c>
      <c r="AU31" s="3159"/>
      <c r="AV31" s="3159"/>
      <c r="AW31" s="3142" t="s">
        <v>1477</v>
      </c>
      <c r="AX31" s="3143"/>
    </row>
    <row r="32" spans="3:53" ht="13.95" customHeight="1" x14ac:dyDescent="0.2">
      <c r="E32" s="3133" t="s">
        <v>1488</v>
      </c>
      <c r="F32" s="3133"/>
      <c r="G32" s="3133"/>
      <c r="H32" s="3133"/>
      <c r="I32" s="3133"/>
      <c r="J32" s="3150">
        <v>31</v>
      </c>
      <c r="K32" s="3151"/>
      <c r="L32" s="3151"/>
      <c r="M32" s="3151"/>
      <c r="N32" s="3152" t="s">
        <v>1459</v>
      </c>
      <c r="O32" s="3153"/>
      <c r="P32" s="3154">
        <v>0</v>
      </c>
      <c r="Q32" s="3155"/>
      <c r="R32" s="3155"/>
      <c r="S32" s="3152" t="s">
        <v>1477</v>
      </c>
      <c r="T32" s="3153"/>
      <c r="U32" s="3156">
        <v>0</v>
      </c>
      <c r="V32" s="3157"/>
      <c r="W32" s="3157"/>
      <c r="X32" s="3142" t="s">
        <v>1477</v>
      </c>
      <c r="Y32" s="3143"/>
      <c r="Z32" s="3156">
        <v>210</v>
      </c>
      <c r="AA32" s="3157"/>
      <c r="AB32" s="3157"/>
      <c r="AC32" s="3142" t="s">
        <v>1477</v>
      </c>
      <c r="AD32" s="3143"/>
      <c r="AE32" s="3156">
        <v>210</v>
      </c>
      <c r="AF32" s="3157"/>
      <c r="AG32" s="3157"/>
      <c r="AH32" s="3142" t="s">
        <v>1477</v>
      </c>
      <c r="AI32" s="3143"/>
      <c r="AJ32" s="3156">
        <v>0</v>
      </c>
      <c r="AK32" s="3157"/>
      <c r="AL32" s="3157"/>
      <c r="AM32" s="3142" t="s">
        <v>1477</v>
      </c>
      <c r="AN32" s="3143"/>
      <c r="AO32" s="3156">
        <v>0</v>
      </c>
      <c r="AP32" s="3157"/>
      <c r="AQ32" s="3157"/>
      <c r="AR32" s="3142" t="s">
        <v>1477</v>
      </c>
      <c r="AS32" s="3143"/>
      <c r="AT32" s="3158">
        <f t="shared" si="0"/>
        <v>420</v>
      </c>
      <c r="AU32" s="3159"/>
      <c r="AV32" s="3159"/>
      <c r="AW32" s="3142" t="s">
        <v>1477</v>
      </c>
      <c r="AX32" s="3143"/>
    </row>
    <row r="33" spans="5:50" ht="13.95" customHeight="1" x14ac:dyDescent="0.2">
      <c r="E33" s="3133" t="s">
        <v>1470</v>
      </c>
      <c r="F33" s="3133"/>
      <c r="G33" s="3133"/>
      <c r="H33" s="3133"/>
      <c r="I33" s="3133"/>
      <c r="J33" s="3160">
        <f>SUM(J21:M32)</f>
        <v>362</v>
      </c>
      <c r="K33" s="3161"/>
      <c r="L33" s="3161"/>
      <c r="M33" s="3161"/>
      <c r="N33" s="3152" t="s">
        <v>1459</v>
      </c>
      <c r="O33" s="3153"/>
      <c r="P33" s="3162">
        <f>SUM(P21:R32)</f>
        <v>0</v>
      </c>
      <c r="Q33" s="3163"/>
      <c r="R33" s="3163"/>
      <c r="S33" s="3152" t="s">
        <v>1477</v>
      </c>
      <c r="T33" s="3153"/>
      <c r="U33" s="3158">
        <f>SUM(U21:W32)</f>
        <v>0</v>
      </c>
      <c r="V33" s="3159"/>
      <c r="W33" s="3159"/>
      <c r="X33" s="3142" t="s">
        <v>1477</v>
      </c>
      <c r="Y33" s="3143"/>
      <c r="Z33" s="3158">
        <f>SUM(Z21:AB32)</f>
        <v>2520</v>
      </c>
      <c r="AA33" s="3159"/>
      <c r="AB33" s="3159"/>
      <c r="AC33" s="3142" t="s">
        <v>1477</v>
      </c>
      <c r="AD33" s="3143"/>
      <c r="AE33" s="3158">
        <f>SUM(AE21:AG32)</f>
        <v>2520</v>
      </c>
      <c r="AF33" s="3159"/>
      <c r="AG33" s="3159"/>
      <c r="AH33" s="3142" t="s">
        <v>1477</v>
      </c>
      <c r="AI33" s="3143"/>
      <c r="AJ33" s="3158">
        <f>SUM(AJ21:AL32)</f>
        <v>0</v>
      </c>
      <c r="AK33" s="3159"/>
      <c r="AL33" s="3159"/>
      <c r="AM33" s="3142" t="s">
        <v>1477</v>
      </c>
      <c r="AN33" s="3143"/>
      <c r="AO33" s="3158">
        <f>SUM(AO21:AQ32)</f>
        <v>0</v>
      </c>
      <c r="AP33" s="3159"/>
      <c r="AQ33" s="3159"/>
      <c r="AR33" s="3142" t="s">
        <v>1477</v>
      </c>
      <c r="AS33" s="3143"/>
      <c r="AT33" s="3158">
        <f>SUM(AT21:AV32)</f>
        <v>5040</v>
      </c>
      <c r="AU33" s="3159"/>
      <c r="AV33" s="3159"/>
      <c r="AW33" s="3142" t="s">
        <v>1477</v>
      </c>
      <c r="AX33" s="3143"/>
    </row>
    <row r="34" spans="5:50" ht="13.95" customHeight="1" x14ac:dyDescent="0.2">
      <c r="E34" s="3137" t="s">
        <v>1540</v>
      </c>
      <c r="F34" s="3138"/>
      <c r="G34" s="3138"/>
      <c r="H34" s="3138"/>
      <c r="I34" s="3139"/>
      <c r="J34" s="3179"/>
      <c r="K34" s="3180"/>
      <c r="L34" s="3180"/>
      <c r="M34" s="3180"/>
      <c r="N34" s="3180"/>
      <c r="O34" s="3181"/>
      <c r="P34" s="3164">
        <f>IFERROR(ROUNDUP(P33/$J$33,1),"0")</f>
        <v>0</v>
      </c>
      <c r="Q34" s="3165"/>
      <c r="R34" s="3165"/>
      <c r="S34" s="3152" t="s">
        <v>1477</v>
      </c>
      <c r="T34" s="3153"/>
      <c r="U34" s="3164">
        <f>IFERROR(ROUNDUP(U33/$J$33,1),"0")</f>
        <v>0</v>
      </c>
      <c r="V34" s="3165"/>
      <c r="W34" s="3165"/>
      <c r="X34" s="3142" t="s">
        <v>1477</v>
      </c>
      <c r="Y34" s="3143"/>
      <c r="Z34" s="3164">
        <f>IFERROR(ROUNDUP(Z33/$J$33,1),"0")</f>
        <v>7</v>
      </c>
      <c r="AA34" s="3165"/>
      <c r="AB34" s="3165"/>
      <c r="AC34" s="3142" t="s">
        <v>1477</v>
      </c>
      <c r="AD34" s="3143"/>
      <c r="AE34" s="3164">
        <f>IFERROR(ROUNDUP(AE33/$J$33,1),"0")</f>
        <v>7</v>
      </c>
      <c r="AF34" s="3165"/>
      <c r="AG34" s="3165"/>
      <c r="AH34" s="3142" t="s">
        <v>1477</v>
      </c>
      <c r="AI34" s="3143"/>
      <c r="AJ34" s="3164">
        <f>IFERROR(ROUNDUP(AJ33/$J$33,1),"0")</f>
        <v>0</v>
      </c>
      <c r="AK34" s="3165"/>
      <c r="AL34" s="3165"/>
      <c r="AM34" s="3142" t="s">
        <v>1477</v>
      </c>
      <c r="AN34" s="3143"/>
      <c r="AO34" s="3164">
        <f>IFERROR(ROUNDUP(AO33/$J$33,1),"0")</f>
        <v>0</v>
      </c>
      <c r="AP34" s="3165"/>
      <c r="AQ34" s="3165"/>
      <c r="AR34" s="3142" t="s">
        <v>1477</v>
      </c>
      <c r="AS34" s="3143"/>
      <c r="AT34" s="3177">
        <f>P34+U34+Z34+AE34+AJ34+AO34</f>
        <v>14</v>
      </c>
      <c r="AU34" s="3178"/>
      <c r="AV34" s="3178"/>
      <c r="AW34" s="3142" t="s">
        <v>1477</v>
      </c>
      <c r="AX34" s="3143"/>
    </row>
    <row r="35" spans="5:50" ht="13.95" customHeight="1" x14ac:dyDescent="0.2">
      <c r="E35" s="857" t="s">
        <v>1541</v>
      </c>
      <c r="F35" s="933"/>
      <c r="G35" s="933"/>
      <c r="H35" s="933"/>
      <c r="I35" s="933"/>
      <c r="J35" s="933"/>
      <c r="K35" s="933"/>
      <c r="L35" s="933"/>
      <c r="M35" s="933"/>
      <c r="N35" s="933"/>
      <c r="O35" s="933"/>
      <c r="P35" s="933"/>
      <c r="Q35" s="933"/>
      <c r="R35" s="933"/>
      <c r="S35" s="933"/>
      <c r="T35" s="933"/>
      <c r="U35" s="933"/>
      <c r="V35" s="933"/>
      <c r="W35" s="933"/>
      <c r="X35" s="933"/>
      <c r="Y35" s="933"/>
      <c r="Z35" s="933"/>
      <c r="AA35" s="933"/>
      <c r="AB35" s="933"/>
      <c r="AC35" s="933"/>
      <c r="AD35" s="933"/>
      <c r="AE35" s="933"/>
      <c r="AF35" s="933"/>
      <c r="AG35" s="933"/>
      <c r="AH35" s="933"/>
      <c r="AI35" s="933"/>
      <c r="AJ35" s="933"/>
      <c r="AK35" s="933"/>
      <c r="AL35" s="933"/>
      <c r="AM35" s="933"/>
      <c r="AN35" s="933"/>
      <c r="AO35" s="933"/>
      <c r="AP35" s="933"/>
      <c r="AQ35" s="933"/>
      <c r="AR35" s="933"/>
      <c r="AS35" s="933"/>
      <c r="AT35" s="933"/>
      <c r="AU35" s="933"/>
      <c r="AV35" s="933"/>
      <c r="AW35" s="933"/>
      <c r="AX35" s="944" t="str">
        <f>IFERROR(IF(AT34&gt;Y9,"「１　事業者名等」の定員数を超過しています。",""),"")</f>
        <v/>
      </c>
    </row>
    <row r="36" spans="5:50" ht="13.95" customHeight="1" x14ac:dyDescent="0.2">
      <c r="E36" s="857" t="s">
        <v>1542</v>
      </c>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3"/>
    </row>
    <row r="37" spans="5:50" ht="13.95" customHeight="1" x14ac:dyDescent="0.2">
      <c r="E37" s="857" t="s">
        <v>1543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33"/>
      <c r="AO37" s="933"/>
      <c r="AP37" s="933"/>
      <c r="AQ37" s="933"/>
      <c r="AR37" s="933"/>
      <c r="AS37" s="933"/>
      <c r="AT37" s="933"/>
      <c r="AU37" s="933"/>
      <c r="AV37" s="933"/>
      <c r="AW37" s="933"/>
      <c r="AX37" s="933"/>
    </row>
    <row r="38" spans="5:50" ht="13.95" customHeight="1" x14ac:dyDescent="0.2">
      <c r="E38" s="857" t="s">
        <v>1544</v>
      </c>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33"/>
      <c r="AO38" s="933"/>
      <c r="AP38" s="933"/>
      <c r="AQ38" s="933"/>
      <c r="AR38" s="933"/>
      <c r="AS38" s="933"/>
      <c r="AT38" s="933"/>
      <c r="AU38" s="933"/>
      <c r="AV38" s="933"/>
      <c r="AW38" s="933"/>
      <c r="AX38" s="933"/>
    </row>
    <row r="39" spans="5:50" ht="13.95" customHeight="1" x14ac:dyDescent="0.2">
      <c r="E39" s="857" t="s">
        <v>1545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33"/>
      <c r="AO39" s="933"/>
      <c r="AP39" s="933"/>
      <c r="AQ39" s="933"/>
      <c r="AR39" s="933"/>
      <c r="AS39" s="933"/>
      <c r="AT39" s="933"/>
      <c r="AU39" s="933"/>
      <c r="AV39" s="933"/>
      <c r="AW39" s="933"/>
      <c r="AX39" s="933"/>
    </row>
    <row r="40" spans="5:50" ht="13.95" customHeight="1" x14ac:dyDescent="0.2">
      <c r="E40" s="857" t="s">
        <v>1546</v>
      </c>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33"/>
      <c r="AO40" s="933"/>
      <c r="AP40" s="933"/>
      <c r="AQ40" s="933"/>
      <c r="AR40" s="933"/>
      <c r="AS40" s="933"/>
      <c r="AT40" s="933"/>
      <c r="AU40" s="933"/>
      <c r="AV40" s="933"/>
      <c r="AW40" s="933"/>
      <c r="AX40" s="933"/>
    </row>
    <row r="41" spans="5:50" ht="13.95" customHeight="1" x14ac:dyDescent="0.2">
      <c r="E41" s="857"/>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33"/>
      <c r="AO41" s="933"/>
      <c r="AP41" s="933"/>
      <c r="AQ41" s="933"/>
      <c r="AR41" s="933"/>
      <c r="AS41" s="933"/>
      <c r="AT41" s="933"/>
      <c r="AU41" s="933"/>
      <c r="AV41" s="933"/>
      <c r="AW41" s="933"/>
      <c r="AX41" s="933"/>
    </row>
    <row r="42" spans="5:50" ht="13.95" customHeight="1" x14ac:dyDescent="0.2">
      <c r="E42" s="857"/>
      <c r="F42" s="933"/>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33"/>
      <c r="AO42" s="933"/>
      <c r="AP42" s="933"/>
      <c r="AQ42" s="933"/>
      <c r="AR42" s="933"/>
      <c r="AS42" s="933"/>
      <c r="AT42" s="933"/>
      <c r="AU42" s="933"/>
      <c r="AV42" s="933"/>
      <c r="AW42" s="933"/>
      <c r="AX42" s="933"/>
    </row>
    <row r="43" spans="5:50" ht="13.95" customHeight="1" x14ac:dyDescent="0.2">
      <c r="G43" s="716" t="s">
        <v>1547</v>
      </c>
      <c r="AD43" s="716" t="s">
        <v>1548</v>
      </c>
    </row>
    <row r="44" spans="5:50" ht="13.95" customHeight="1" x14ac:dyDescent="0.2">
      <c r="E44" s="933"/>
      <c r="F44" s="933"/>
      <c r="I44" s="3133"/>
      <c r="J44" s="3133"/>
      <c r="K44" s="3133"/>
      <c r="L44" s="3133"/>
      <c r="M44" s="3133"/>
      <c r="N44" s="3133"/>
      <c r="O44" s="3133"/>
      <c r="P44" s="3133"/>
      <c r="Q44" s="3133"/>
      <c r="R44" s="3133"/>
      <c r="S44" s="3133"/>
      <c r="T44" s="3133"/>
      <c r="U44" s="3133" t="s">
        <v>1549</v>
      </c>
      <c r="V44" s="3133"/>
      <c r="W44" s="3133"/>
      <c r="X44" s="3133"/>
      <c r="Y44" s="3133"/>
      <c r="Z44" s="3133"/>
      <c r="AF44" s="3133"/>
      <c r="AG44" s="3133"/>
      <c r="AH44" s="3133"/>
      <c r="AI44" s="3133"/>
      <c r="AJ44" s="3133"/>
      <c r="AK44" s="3133"/>
      <c r="AL44" s="3133"/>
      <c r="AM44" s="3133"/>
      <c r="AN44" s="3133"/>
      <c r="AO44" s="3133"/>
      <c r="AP44" s="3133"/>
      <c r="AQ44" s="3133"/>
      <c r="AR44" s="3133" t="s">
        <v>1549</v>
      </c>
      <c r="AS44" s="3133"/>
      <c r="AT44" s="3133"/>
      <c r="AU44" s="3133"/>
      <c r="AV44" s="3133"/>
      <c r="AW44" s="3133"/>
    </row>
    <row r="45" spans="5:50" ht="13.95" customHeight="1" x14ac:dyDescent="0.2">
      <c r="E45" s="933"/>
      <c r="F45" s="933"/>
      <c r="I45" s="3133" t="s">
        <v>1550</v>
      </c>
      <c r="J45" s="3133"/>
      <c r="K45" s="3133"/>
      <c r="L45" s="3133"/>
      <c r="M45" s="3133"/>
      <c r="N45" s="3133"/>
      <c r="O45" s="3133"/>
      <c r="P45" s="3133"/>
      <c r="Q45" s="3133"/>
      <c r="R45" s="3133"/>
      <c r="S45" s="3133"/>
      <c r="T45" s="3133"/>
      <c r="U45" s="3172">
        <f>IF(AND(OR(AK7="○",AK8="○"),E12="○"),ROUNDUP(AX15*0.9/7,0),IF(AND(OR(AK7="○",AK8="○"),OR(E13="○",E14="○")),ROUNDUP(AT34/7,0),""))</f>
        <v>1</v>
      </c>
      <c r="V45" s="3173"/>
      <c r="W45" s="3173"/>
      <c r="X45" s="3174"/>
      <c r="Y45" s="3175" t="s">
        <v>526</v>
      </c>
      <c r="Z45" s="3175"/>
      <c r="AF45" s="3133" t="s">
        <v>1550</v>
      </c>
      <c r="AG45" s="3133"/>
      <c r="AH45" s="3133"/>
      <c r="AI45" s="3133"/>
      <c r="AJ45" s="3133"/>
      <c r="AK45" s="3133"/>
      <c r="AL45" s="3133"/>
      <c r="AM45" s="3133"/>
      <c r="AN45" s="3133"/>
      <c r="AO45" s="3133"/>
      <c r="AP45" s="3133"/>
      <c r="AQ45" s="3133"/>
      <c r="AR45" s="3176">
        <v>2</v>
      </c>
      <c r="AS45" s="3176"/>
      <c r="AT45" s="3176"/>
      <c r="AU45" s="3176"/>
      <c r="AV45" s="3175" t="s">
        <v>526</v>
      </c>
      <c r="AW45" s="3175"/>
    </row>
    <row r="46" spans="5:50" ht="13.95" customHeight="1" x14ac:dyDescent="0.2">
      <c r="E46" s="857"/>
      <c r="I46" s="857"/>
      <c r="AF46" s="857"/>
    </row>
    <row r="47" spans="5:50" ht="13.95" customHeight="1" x14ac:dyDescent="0.2">
      <c r="E47" s="857"/>
      <c r="G47" s="716" t="s">
        <v>1551</v>
      </c>
      <c r="T47" s="933"/>
      <c r="U47" s="933"/>
      <c r="V47" s="933"/>
      <c r="W47" s="933"/>
      <c r="X47" s="933"/>
      <c r="Y47" s="933"/>
      <c r="Z47" s="933"/>
      <c r="AA47" s="933"/>
      <c r="AB47" s="933"/>
      <c r="AC47" s="933"/>
      <c r="AD47" s="933"/>
      <c r="AE47" s="933"/>
      <c r="AF47" s="933"/>
      <c r="AG47" s="933"/>
      <c r="AH47" s="933"/>
      <c r="AI47" s="933"/>
    </row>
    <row r="48" spans="5:50" ht="13.95" customHeight="1" thickBot="1" x14ac:dyDescent="0.25">
      <c r="E48" s="857"/>
      <c r="T48" s="933"/>
      <c r="U48" s="933"/>
      <c r="V48" s="933"/>
      <c r="W48" s="933"/>
      <c r="X48" s="933"/>
      <c r="Y48" s="933"/>
      <c r="Z48" s="933"/>
      <c r="AA48" s="933"/>
      <c r="AB48" s="933"/>
      <c r="AC48" s="933"/>
      <c r="AD48" s="933"/>
      <c r="AE48" s="933"/>
      <c r="AF48" s="933"/>
      <c r="AG48" s="933"/>
      <c r="AH48" s="933"/>
      <c r="AI48" s="933"/>
    </row>
    <row r="49" spans="17:47" ht="13.95" customHeight="1" x14ac:dyDescent="0.2">
      <c r="Q49" s="933"/>
      <c r="R49" s="933"/>
      <c r="S49" s="933"/>
      <c r="T49" s="933"/>
      <c r="U49" s="933"/>
      <c r="V49" s="933"/>
      <c r="W49" s="933"/>
      <c r="X49" s="933"/>
      <c r="Y49" s="933"/>
      <c r="Z49" s="933"/>
      <c r="AA49" s="933"/>
      <c r="AB49" s="933"/>
      <c r="AC49" s="945"/>
      <c r="AD49" s="3166" t="str">
        <f>(IF(OR(U45&lt;=AR45),"可","規定の員数を満たしていません。"))</f>
        <v>可</v>
      </c>
      <c r="AE49" s="3167"/>
      <c r="AF49" s="3167"/>
      <c r="AG49" s="3167"/>
      <c r="AH49" s="3167"/>
      <c r="AI49" s="3167"/>
      <c r="AJ49" s="3167"/>
      <c r="AK49" s="3167"/>
      <c r="AL49" s="3167"/>
      <c r="AM49" s="3167"/>
      <c r="AN49" s="3167"/>
      <c r="AO49" s="3167"/>
      <c r="AP49" s="3167"/>
      <c r="AQ49" s="3167"/>
      <c r="AR49" s="3167"/>
      <c r="AS49" s="3167"/>
      <c r="AT49" s="3167"/>
      <c r="AU49" s="3168"/>
    </row>
    <row r="50" spans="17:47" ht="13.95" customHeight="1" thickBot="1" x14ac:dyDescent="0.25">
      <c r="AD50" s="3169"/>
      <c r="AE50" s="3170"/>
      <c r="AF50" s="3170"/>
      <c r="AG50" s="3170"/>
      <c r="AH50" s="3170"/>
      <c r="AI50" s="3170"/>
      <c r="AJ50" s="3170"/>
      <c r="AK50" s="3170"/>
      <c r="AL50" s="3170"/>
      <c r="AM50" s="3170"/>
      <c r="AN50" s="3170"/>
      <c r="AO50" s="3170"/>
      <c r="AP50" s="3170"/>
      <c r="AQ50" s="3170"/>
      <c r="AR50" s="3170"/>
      <c r="AS50" s="3170"/>
      <c r="AT50" s="3170"/>
      <c r="AU50" s="3171"/>
    </row>
    <row r="51" spans="17:47" ht="13.95" customHeight="1" x14ac:dyDescent="0.2"/>
    <row r="52" spans="17:47" ht="13.95" customHeight="1" x14ac:dyDescent="0.2"/>
    <row r="53" spans="17:47" ht="13.95" customHeight="1" x14ac:dyDescent="0.2"/>
    <row r="54" spans="17:47" ht="13.95" customHeight="1" x14ac:dyDescent="0.2"/>
    <row r="55" spans="17:47" ht="13.95" customHeight="1" x14ac:dyDescent="0.2"/>
    <row r="56" spans="17:47" ht="13.95" customHeight="1" x14ac:dyDescent="0.2"/>
    <row r="57" spans="17:47" ht="13.95" customHeight="1" x14ac:dyDescent="0.2"/>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P21:R21"/>
    <mergeCell ref="S21:T21"/>
    <mergeCell ref="U21:W21"/>
    <mergeCell ref="X21:Y21"/>
    <mergeCell ref="AO21:AQ21"/>
    <mergeCell ref="AR21:AS21"/>
    <mergeCell ref="AT15:AW15"/>
    <mergeCell ref="AX15:AZ15"/>
    <mergeCell ref="BA15:BB15"/>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5"/>
  <conditionalFormatting sqref="J21:M32 AJ21:AL32">
    <cfRule type="expression" dxfId="12" priority="33">
      <formula>COUNTA($G$12)&gt;=1</formula>
    </cfRule>
  </conditionalFormatting>
  <conditionalFormatting sqref="P21:R32">
    <cfRule type="expression" dxfId="11" priority="23">
      <formula>COUNTA($G$12)&gt;=1</formula>
    </cfRule>
  </conditionalFormatting>
  <conditionalFormatting sqref="U21:W32">
    <cfRule type="expression" dxfId="10" priority="12">
      <formula>COUNTA($G$12)&gt;=1</formula>
    </cfRule>
  </conditionalFormatting>
  <conditionalFormatting sqref="Z21:AB32 AE21:AG32">
    <cfRule type="expression" dxfId="9" priority="1">
      <formula>COUNTA($G$12)&gt;=1</formula>
    </cfRule>
  </conditionalFormatting>
  <conditionalFormatting sqref="AO12:AQ14 AX12:AZ14">
    <cfRule type="expression" dxfId="8" priority="34">
      <formula>COUNTA($E$13:$G$14)&gt;=1</formula>
    </cfRule>
  </conditionalFormatting>
  <conditionalFormatting sqref="AO21:AQ32">
    <cfRule type="expression" dxfId="7" priority="2">
      <formula>COUNTA($G$12)&gt;=1</formula>
    </cfRule>
  </conditionalFormatting>
  <dataValidations count="4">
    <dataValidation type="whole" allowBlank="1" showInputMessage="1" showErrorMessage="1" error="入力月の月日数を超過しています" sqref="J22:M22 J24:M25 J27:M27 J29:M30 J32:M32" xr:uid="{00000000-0002-0000-4100-000000000000}">
      <formula1>0</formula1>
      <formula2>31</formula2>
    </dataValidation>
    <dataValidation type="whole" allowBlank="1" showInputMessage="1" showErrorMessage="1" error="入力月の月日数を超過しています" sqref="J31:M31" xr:uid="{00000000-0002-0000-4100-000001000000}">
      <formula1>0</formula1>
      <formula2>29</formula2>
    </dataValidation>
    <dataValidation type="whole" allowBlank="1" showInputMessage="1" showErrorMessage="1" error="入力月の月日数を超過しています" sqref="J21:M21 J23:M23 J26:M26 J28:M28" xr:uid="{00000000-0002-0000-4100-000002000000}">
      <formula1>0</formula1>
      <formula2>30</formula2>
    </dataValidation>
    <dataValidation type="list" allowBlank="1" showInputMessage="1" showErrorMessage="1" sqref="E12:G14 AH10 AK7:AM8" xr:uid="{00000000-0002-0000-41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sheetPr>
  <dimension ref="A1:K22"/>
  <sheetViews>
    <sheetView showGridLines="0" view="pageBreakPreview" zoomScaleNormal="100" zoomScaleSheetLayoutView="100" workbookViewId="0">
      <selection activeCell="AF23" sqref="AF23"/>
    </sheetView>
  </sheetViews>
  <sheetFormatPr defaultRowHeight="13.2" x14ac:dyDescent="0.2"/>
  <cols>
    <col min="1" max="1" width="1.109375" customWidth="1"/>
    <col min="2" max="2" width="24.21875" customWidth="1"/>
    <col min="3" max="3" width="4" customWidth="1"/>
    <col min="4" max="5" width="15.21875" customWidth="1"/>
    <col min="6" max="6" width="15.109375" customWidth="1"/>
    <col min="7" max="7" width="15.21875" customWidth="1"/>
    <col min="8" max="8" width="3.109375" customWidth="1"/>
    <col min="9" max="9" width="1.109375" customWidth="1"/>
    <col min="10" max="10" width="3.77734375" customWidth="1"/>
    <col min="11" max="11" width="2.44140625" customWidth="1"/>
  </cols>
  <sheetData>
    <row r="1" spans="1:9" ht="27.75" customHeight="1" x14ac:dyDescent="0.2">
      <c r="A1" s="5"/>
      <c r="I1" s="5"/>
    </row>
    <row r="2" spans="1:9" ht="27.75" customHeight="1" x14ac:dyDescent="0.2">
      <c r="A2" s="5"/>
      <c r="G2" s="1525" t="s">
        <v>45</v>
      </c>
      <c r="H2" s="1525"/>
      <c r="I2" s="5"/>
    </row>
    <row r="3" spans="1:9" ht="36" customHeight="1" x14ac:dyDescent="0.2">
      <c r="A3" s="1526" t="s">
        <v>1552</v>
      </c>
      <c r="B3" s="1526"/>
      <c r="C3" s="1526"/>
      <c r="D3" s="1526"/>
      <c r="E3" s="1526"/>
      <c r="F3" s="1526"/>
      <c r="G3" s="1526"/>
      <c r="H3" s="1526"/>
      <c r="I3" s="55"/>
    </row>
    <row r="4" spans="1:9" ht="36" customHeight="1" x14ac:dyDescent="0.2">
      <c r="A4" s="55"/>
      <c r="B4" s="55"/>
      <c r="C4" s="55"/>
      <c r="D4" s="55"/>
      <c r="E4" s="55"/>
      <c r="F4" s="55"/>
      <c r="G4" s="55"/>
      <c r="H4" s="55"/>
      <c r="I4" s="55"/>
    </row>
    <row r="5" spans="1:9" ht="43.5" customHeight="1" x14ac:dyDescent="0.2">
      <c r="A5" s="55"/>
      <c r="B5" s="6" t="s">
        <v>47</v>
      </c>
      <c r="C5" s="1528"/>
      <c r="D5" s="1529"/>
      <c r="E5" s="1529"/>
      <c r="F5" s="1529"/>
      <c r="G5" s="1529"/>
      <c r="H5" s="1530"/>
      <c r="I5" s="55"/>
    </row>
    <row r="6" spans="1:9" ht="43.5" customHeight="1" x14ac:dyDescent="0.2">
      <c r="B6" s="946" t="s">
        <v>48</v>
      </c>
      <c r="C6" s="3187" t="s">
        <v>1553</v>
      </c>
      <c r="D6" s="3187"/>
      <c r="E6" s="3187"/>
      <c r="F6" s="3187"/>
      <c r="G6" s="3187"/>
      <c r="H6" s="3188"/>
    </row>
    <row r="7" spans="1:9" ht="19.5" customHeight="1" x14ac:dyDescent="0.2">
      <c r="B7" s="3182" t="s">
        <v>1554</v>
      </c>
      <c r="C7" s="947"/>
      <c r="D7" s="948"/>
      <c r="E7" s="948"/>
      <c r="F7" s="948"/>
      <c r="G7" s="948"/>
      <c r="H7" s="949"/>
    </row>
    <row r="8" spans="1:9" ht="33" customHeight="1" x14ac:dyDescent="0.2">
      <c r="B8" s="3183"/>
      <c r="C8" s="950"/>
      <c r="D8" s="951"/>
      <c r="E8" s="951" t="s">
        <v>0</v>
      </c>
      <c r="F8" s="951" t="s">
        <v>2</v>
      </c>
      <c r="G8" s="951" t="s">
        <v>677</v>
      </c>
      <c r="H8" s="952"/>
    </row>
    <row r="9" spans="1:9" ht="33" customHeight="1" thickBot="1" x14ac:dyDescent="0.25">
      <c r="B9" s="3183"/>
      <c r="C9" s="950"/>
      <c r="D9" s="951" t="s">
        <v>1555</v>
      </c>
      <c r="E9" s="953" t="s">
        <v>1556</v>
      </c>
      <c r="F9" s="953" t="s">
        <v>1556</v>
      </c>
      <c r="G9" s="954" t="s">
        <v>1556</v>
      </c>
      <c r="H9" s="952"/>
    </row>
    <row r="10" spans="1:9" ht="33" customHeight="1" thickTop="1" thickBot="1" x14ac:dyDescent="0.25">
      <c r="B10" s="3183"/>
      <c r="C10" s="955"/>
      <c r="D10" s="956" t="s">
        <v>1557</v>
      </c>
      <c r="E10" s="953" t="s">
        <v>1556</v>
      </c>
      <c r="F10" s="957" t="s">
        <v>1556</v>
      </c>
      <c r="G10" s="958" t="s">
        <v>1558</v>
      </c>
      <c r="H10" s="959"/>
    </row>
    <row r="11" spans="1:9" ht="19.5" customHeight="1" thickTop="1" x14ac:dyDescent="0.2">
      <c r="B11" s="3184"/>
      <c r="C11" s="960"/>
      <c r="D11" s="948"/>
      <c r="E11" s="948"/>
      <c r="F11" s="948"/>
      <c r="G11" s="961"/>
      <c r="H11" s="962"/>
    </row>
    <row r="12" spans="1:9" ht="17.25" customHeight="1" x14ac:dyDescent="0.2">
      <c r="B12" s="3182" t="s">
        <v>1559</v>
      </c>
      <c r="C12" s="947"/>
      <c r="D12" s="963"/>
      <c r="E12" s="963"/>
      <c r="F12" s="963"/>
      <c r="G12" s="963"/>
      <c r="H12" s="964"/>
    </row>
    <row r="13" spans="1:9" ht="42" customHeight="1" x14ac:dyDescent="0.2">
      <c r="B13" s="3183"/>
      <c r="C13" s="965" t="s">
        <v>1560</v>
      </c>
      <c r="D13" t="s">
        <v>1561</v>
      </c>
      <c r="F13" s="966"/>
      <c r="G13" t="s">
        <v>1</v>
      </c>
      <c r="H13" s="967"/>
    </row>
    <row r="14" spans="1:9" ht="17.25" customHeight="1" x14ac:dyDescent="0.2">
      <c r="B14" s="3184"/>
      <c r="C14" s="968"/>
      <c r="D14" s="969"/>
      <c r="E14" s="969"/>
      <c r="F14" s="969"/>
      <c r="G14" s="969"/>
      <c r="H14" s="970"/>
    </row>
    <row r="15" spans="1:9" ht="17.25" customHeight="1" thickBot="1" x14ac:dyDescent="0.25">
      <c r="B15" s="3182" t="s">
        <v>1562</v>
      </c>
      <c r="C15" s="947"/>
      <c r="D15" s="963"/>
      <c r="E15" s="963"/>
      <c r="F15" s="963"/>
      <c r="G15" s="963"/>
      <c r="H15" s="964"/>
    </row>
    <row r="16" spans="1:9" ht="42" customHeight="1" thickTop="1" thickBot="1" x14ac:dyDescent="0.25">
      <c r="B16" s="3183"/>
      <c r="C16" s="965"/>
      <c r="D16" s="3185" t="s">
        <v>1563</v>
      </c>
      <c r="E16" s="3186"/>
      <c r="F16" s="971" t="s">
        <v>1564</v>
      </c>
      <c r="G16" t="s">
        <v>1</v>
      </c>
      <c r="H16" s="967"/>
    </row>
    <row r="17" spans="2:11" ht="17.25" customHeight="1" thickTop="1" x14ac:dyDescent="0.2">
      <c r="B17" s="3184"/>
      <c r="C17" s="968"/>
      <c r="D17" s="969"/>
      <c r="E17" s="969"/>
      <c r="F17" s="969"/>
      <c r="G17" s="969"/>
      <c r="H17" s="970"/>
    </row>
    <row r="19" spans="2:11" ht="17.25" customHeight="1" x14ac:dyDescent="0.2">
      <c r="B19" s="52" t="s">
        <v>1321</v>
      </c>
      <c r="C19" s="9"/>
      <c r="D19" s="9"/>
      <c r="E19" s="9"/>
      <c r="F19" s="9"/>
      <c r="G19" s="9"/>
      <c r="H19" s="9"/>
      <c r="J19" s="9"/>
      <c r="K19" s="9"/>
    </row>
    <row r="20" spans="2:11" ht="36" customHeight="1" x14ac:dyDescent="0.2">
      <c r="B20" s="1521" t="s">
        <v>1565</v>
      </c>
      <c r="C20" s="3185"/>
      <c r="D20" s="3185"/>
      <c r="E20" s="3185"/>
      <c r="F20" s="3185"/>
      <c r="G20" s="3185"/>
      <c r="H20" s="3185"/>
      <c r="J20" s="9"/>
      <c r="K20" s="9"/>
    </row>
    <row r="21" spans="2:11" ht="7.5" customHeight="1" x14ac:dyDescent="0.2">
      <c r="B21" s="1521"/>
      <c r="C21" s="1520"/>
      <c r="D21" s="1520"/>
      <c r="E21" s="1520"/>
      <c r="F21" s="1520"/>
      <c r="G21" s="1520"/>
      <c r="H21" s="1520"/>
    </row>
    <row r="22" spans="2:11" x14ac:dyDescent="0.2">
      <c r="B22" s="52"/>
    </row>
  </sheetData>
  <mergeCells count="10">
    <mergeCell ref="B15:B17"/>
    <mergeCell ref="D16:E16"/>
    <mergeCell ref="B20:H20"/>
    <mergeCell ref="B21:H21"/>
    <mergeCell ref="G2:H2"/>
    <mergeCell ref="A3:H3"/>
    <mergeCell ref="C5:H5"/>
    <mergeCell ref="C6:H6"/>
    <mergeCell ref="B7:B11"/>
    <mergeCell ref="B12:B14"/>
  </mergeCells>
  <phoneticPr fontId="15"/>
  <pageMargins left="0.7" right="0.7" top="0.75" bottom="0.75" header="0.3" footer="0.3"/>
  <pageSetup paperSize="9" scale="94"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sheetPr>
  <dimension ref="A1:J21"/>
  <sheetViews>
    <sheetView showGridLines="0" view="pageBreakPreview" zoomScaleNormal="100" zoomScaleSheetLayoutView="100" workbookViewId="0">
      <selection activeCell="AF23" sqref="AF23"/>
    </sheetView>
  </sheetViews>
  <sheetFormatPr defaultRowHeight="13.2" x14ac:dyDescent="0.2"/>
  <cols>
    <col min="1" max="1" width="1.21875" customWidth="1"/>
    <col min="2" max="2" width="24.21875" customWidth="1"/>
    <col min="3" max="3" width="4" customWidth="1"/>
    <col min="4" max="6" width="20.109375" customWidth="1"/>
    <col min="7" max="7" width="3.109375" customWidth="1"/>
    <col min="8" max="8" width="1.21875" customWidth="1"/>
    <col min="9" max="9" width="3.77734375" customWidth="1"/>
    <col min="10" max="10" width="2.44140625" customWidth="1"/>
  </cols>
  <sheetData>
    <row r="1" spans="1:8" ht="27.75" customHeight="1" x14ac:dyDescent="0.2">
      <c r="A1" s="5"/>
      <c r="H1" s="5"/>
    </row>
    <row r="2" spans="1:8" ht="27.75" customHeight="1" x14ac:dyDescent="0.2">
      <c r="A2" s="5"/>
      <c r="F2" s="1525" t="s">
        <v>45</v>
      </c>
      <c r="G2" s="1525"/>
      <c r="H2" s="5"/>
    </row>
    <row r="3" spans="1:8" ht="20.25" customHeight="1" x14ac:dyDescent="0.2">
      <c r="A3" s="5"/>
      <c r="F3" s="54"/>
      <c r="G3" s="54"/>
      <c r="H3" s="5"/>
    </row>
    <row r="4" spans="1:8" ht="36" customHeight="1" x14ac:dyDescent="0.2">
      <c r="A4" s="1526" t="s">
        <v>1566</v>
      </c>
      <c r="B4" s="1526"/>
      <c r="C4" s="1526"/>
      <c r="D4" s="1526"/>
      <c r="E4" s="1526"/>
      <c r="F4" s="1526"/>
      <c r="G4" s="1526"/>
      <c r="H4" s="55"/>
    </row>
    <row r="5" spans="1:8" ht="28.5" customHeight="1" x14ac:dyDescent="0.2">
      <c r="A5" s="55"/>
      <c r="B5" s="55"/>
      <c r="C5" s="55"/>
      <c r="D5" s="55"/>
      <c r="E5" s="55"/>
      <c r="F5" s="55"/>
      <c r="G5" s="55"/>
      <c r="H5" s="55"/>
    </row>
    <row r="6" spans="1:8" ht="43.5" customHeight="1" x14ac:dyDescent="0.2">
      <c r="A6" s="55"/>
      <c r="B6" s="6" t="s">
        <v>47</v>
      </c>
      <c r="C6" s="1528"/>
      <c r="D6" s="1529"/>
      <c r="E6" s="1529"/>
      <c r="F6" s="1529"/>
      <c r="G6" s="1530"/>
      <c r="H6" s="55"/>
    </row>
    <row r="7" spans="1:8" ht="43.5" customHeight="1" x14ac:dyDescent="0.2">
      <c r="B7" s="946" t="s">
        <v>48</v>
      </c>
      <c r="C7" s="3187" t="s">
        <v>1553</v>
      </c>
      <c r="D7" s="3187"/>
      <c r="E7" s="3187"/>
      <c r="F7" s="3187"/>
      <c r="G7" s="3188"/>
    </row>
    <row r="8" spans="1:8" ht="19.5" customHeight="1" x14ac:dyDescent="0.2">
      <c r="B8" s="3182" t="s">
        <v>1567</v>
      </c>
      <c r="C8" s="947"/>
      <c r="D8" s="948"/>
      <c r="E8" s="948"/>
      <c r="F8" s="948"/>
      <c r="G8" s="949"/>
    </row>
    <row r="9" spans="1:8" ht="33" customHeight="1" x14ac:dyDescent="0.2">
      <c r="B9" s="3183"/>
      <c r="C9" s="950"/>
      <c r="D9" s="951" t="s">
        <v>1568</v>
      </c>
      <c r="E9" s="951" t="s">
        <v>1569</v>
      </c>
      <c r="F9" s="951" t="s">
        <v>1570</v>
      </c>
      <c r="G9" s="952"/>
    </row>
    <row r="10" spans="1:8" ht="33" customHeight="1" x14ac:dyDescent="0.2">
      <c r="B10" s="3183"/>
      <c r="C10" s="950"/>
      <c r="D10" s="972"/>
      <c r="E10" s="972"/>
      <c r="F10" s="951" t="s">
        <v>982</v>
      </c>
      <c r="G10" s="952"/>
    </row>
    <row r="11" spans="1:8" ht="33" customHeight="1" x14ac:dyDescent="0.2">
      <c r="B11" s="3183"/>
      <c r="C11" s="950"/>
      <c r="D11" s="972"/>
      <c r="E11" s="972"/>
      <c r="F11" s="951" t="s">
        <v>982</v>
      </c>
      <c r="G11" s="952"/>
    </row>
    <row r="12" spans="1:8" ht="33" customHeight="1" x14ac:dyDescent="0.2">
      <c r="B12" s="3183"/>
      <c r="C12" s="950"/>
      <c r="D12" s="972"/>
      <c r="E12" s="972"/>
      <c r="F12" s="951" t="s">
        <v>982</v>
      </c>
      <c r="G12" s="952"/>
    </row>
    <row r="13" spans="1:8" ht="33" customHeight="1" x14ac:dyDescent="0.2">
      <c r="B13" s="3183"/>
      <c r="C13" s="950"/>
      <c r="D13" s="972"/>
      <c r="E13" s="972"/>
      <c r="F13" s="951" t="s">
        <v>982</v>
      </c>
      <c r="G13" s="952"/>
    </row>
    <row r="14" spans="1:8" ht="33" customHeight="1" x14ac:dyDescent="0.2">
      <c r="B14" s="3183"/>
      <c r="C14" s="950"/>
      <c r="D14" s="972"/>
      <c r="E14" s="972"/>
      <c r="F14" s="951" t="s">
        <v>982</v>
      </c>
      <c r="G14" s="952"/>
    </row>
    <row r="15" spans="1:8" ht="19.5" customHeight="1" x14ac:dyDescent="0.2">
      <c r="B15" s="3184"/>
      <c r="C15" s="960"/>
      <c r="D15" s="948"/>
      <c r="E15" s="948"/>
      <c r="F15" s="948"/>
      <c r="G15" s="962"/>
    </row>
    <row r="18" spans="2:10" ht="17.25" customHeight="1" x14ac:dyDescent="0.2">
      <c r="B18" s="52" t="s">
        <v>1321</v>
      </c>
      <c r="C18" s="9"/>
      <c r="D18" s="9"/>
      <c r="E18" s="9"/>
      <c r="F18" s="9"/>
      <c r="G18" s="9"/>
      <c r="I18" s="9"/>
      <c r="J18" s="9"/>
    </row>
    <row r="19" spans="2:10" ht="36" customHeight="1" x14ac:dyDescent="0.2">
      <c r="B19" s="1521" t="s">
        <v>1571</v>
      </c>
      <c r="C19" s="3185"/>
      <c r="D19" s="3185"/>
      <c r="E19" s="3185"/>
      <c r="F19" s="3185"/>
      <c r="G19" s="3185"/>
      <c r="I19" s="9"/>
      <c r="J19" s="9"/>
    </row>
    <row r="20" spans="2:10" ht="34.5" customHeight="1" x14ac:dyDescent="0.2">
      <c r="B20" s="1521"/>
      <c r="C20" s="1520"/>
      <c r="D20" s="1520"/>
      <c r="E20" s="1520"/>
      <c r="F20" s="1520"/>
      <c r="G20" s="1520"/>
    </row>
    <row r="21" spans="2:10" x14ac:dyDescent="0.2">
      <c r="B21" s="52"/>
    </row>
  </sheetData>
  <mergeCells count="7">
    <mergeCell ref="B20:G20"/>
    <mergeCell ref="F2:G2"/>
    <mergeCell ref="A4:G4"/>
    <mergeCell ref="C6:G6"/>
    <mergeCell ref="C7:G7"/>
    <mergeCell ref="B8:B15"/>
    <mergeCell ref="B19:G19"/>
  </mergeCells>
  <phoneticPr fontId="15"/>
  <pageMargins left="0.7" right="0.7" top="0.75" bottom="0.75" header="0.3" footer="0.3"/>
  <pageSetup paperSize="9" scale="9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sheetPr>
  <dimension ref="A1:L58"/>
  <sheetViews>
    <sheetView view="pageBreakPreview" zoomScale="70" zoomScaleNormal="100" zoomScaleSheetLayoutView="70" workbookViewId="0">
      <selection activeCell="AF23" sqref="AF23"/>
    </sheetView>
  </sheetViews>
  <sheetFormatPr defaultRowHeight="13.2" x14ac:dyDescent="0.2"/>
  <cols>
    <col min="1" max="1" width="9.109375" style="973" customWidth="1"/>
    <col min="2" max="2" width="2.33203125" style="973" customWidth="1"/>
    <col min="3" max="3" width="18" style="973" customWidth="1"/>
    <col min="4" max="4" width="13.6640625" style="973" customWidth="1"/>
    <col min="5" max="5" width="13.44140625" style="973" customWidth="1"/>
    <col min="6" max="7" width="13.6640625" style="973" customWidth="1"/>
    <col min="8" max="9" width="13.44140625" style="973" customWidth="1"/>
    <col min="10" max="10" width="13.6640625" style="973" customWidth="1"/>
    <col min="11" max="11" width="13.44140625" style="973" customWidth="1"/>
    <col min="12" max="12" width="13" style="973" customWidth="1"/>
    <col min="13" max="14" width="8.88671875" style="973"/>
    <col min="15" max="15" width="9" style="973" customWidth="1"/>
    <col min="16" max="256" width="8.88671875" style="973"/>
    <col min="257" max="257" width="9.109375" style="973" customWidth="1"/>
    <col min="258" max="258" width="2.33203125" style="973" customWidth="1"/>
    <col min="259" max="259" width="18" style="973" customWidth="1"/>
    <col min="260" max="260" width="13.6640625" style="973" customWidth="1"/>
    <col min="261" max="261" width="13.44140625" style="973" customWidth="1"/>
    <col min="262" max="263" width="13.6640625" style="973" customWidth="1"/>
    <col min="264" max="265" width="13.44140625" style="973" customWidth="1"/>
    <col min="266" max="266" width="13.6640625" style="973" customWidth="1"/>
    <col min="267" max="267" width="13.44140625" style="973" customWidth="1"/>
    <col min="268" max="268" width="13" style="973" customWidth="1"/>
    <col min="269" max="270" width="8.88671875" style="973"/>
    <col min="271" max="271" width="9" style="973" customWidth="1"/>
    <col min="272" max="512" width="8.88671875" style="973"/>
    <col min="513" max="513" width="9.109375" style="973" customWidth="1"/>
    <col min="514" max="514" width="2.33203125" style="973" customWidth="1"/>
    <col min="515" max="515" width="18" style="973" customWidth="1"/>
    <col min="516" max="516" width="13.6640625" style="973" customWidth="1"/>
    <col min="517" max="517" width="13.44140625" style="973" customWidth="1"/>
    <col min="518" max="519" width="13.6640625" style="973" customWidth="1"/>
    <col min="520" max="521" width="13.44140625" style="973" customWidth="1"/>
    <col min="522" max="522" width="13.6640625" style="973" customWidth="1"/>
    <col min="523" max="523" width="13.44140625" style="973" customWidth="1"/>
    <col min="524" max="524" width="13" style="973" customWidth="1"/>
    <col min="525" max="526" width="8.88671875" style="973"/>
    <col min="527" max="527" width="9" style="973" customWidth="1"/>
    <col min="528" max="768" width="8.88671875" style="973"/>
    <col min="769" max="769" width="9.109375" style="973" customWidth="1"/>
    <col min="770" max="770" width="2.33203125" style="973" customWidth="1"/>
    <col min="771" max="771" width="18" style="973" customWidth="1"/>
    <col min="772" max="772" width="13.6640625" style="973" customWidth="1"/>
    <col min="773" max="773" width="13.44140625" style="973" customWidth="1"/>
    <col min="774" max="775" width="13.6640625" style="973" customWidth="1"/>
    <col min="776" max="777" width="13.44140625" style="973" customWidth="1"/>
    <col min="778" max="778" width="13.6640625" style="973" customWidth="1"/>
    <col min="779" max="779" width="13.44140625" style="973" customWidth="1"/>
    <col min="780" max="780" width="13" style="973" customWidth="1"/>
    <col min="781" max="782" width="8.88671875" style="973"/>
    <col min="783" max="783" width="9" style="973" customWidth="1"/>
    <col min="784" max="1024" width="8.88671875" style="973"/>
    <col min="1025" max="1025" width="9.109375" style="973" customWidth="1"/>
    <col min="1026" max="1026" width="2.33203125" style="973" customWidth="1"/>
    <col min="1027" max="1027" width="18" style="973" customWidth="1"/>
    <col min="1028" max="1028" width="13.6640625" style="973" customWidth="1"/>
    <col min="1029" max="1029" width="13.44140625" style="973" customWidth="1"/>
    <col min="1030" max="1031" width="13.6640625" style="973" customWidth="1"/>
    <col min="1032" max="1033" width="13.44140625" style="973" customWidth="1"/>
    <col min="1034" max="1034" width="13.6640625" style="973" customWidth="1"/>
    <col min="1035" max="1035" width="13.44140625" style="973" customWidth="1"/>
    <col min="1036" max="1036" width="13" style="973" customWidth="1"/>
    <col min="1037" max="1038" width="8.88671875" style="973"/>
    <col min="1039" max="1039" width="9" style="973" customWidth="1"/>
    <col min="1040" max="1280" width="8.88671875" style="973"/>
    <col min="1281" max="1281" width="9.109375" style="973" customWidth="1"/>
    <col min="1282" max="1282" width="2.33203125" style="973" customWidth="1"/>
    <col min="1283" max="1283" width="18" style="973" customWidth="1"/>
    <col min="1284" max="1284" width="13.6640625" style="973" customWidth="1"/>
    <col min="1285" max="1285" width="13.44140625" style="973" customWidth="1"/>
    <col min="1286" max="1287" width="13.6640625" style="973" customWidth="1"/>
    <col min="1288" max="1289" width="13.44140625" style="973" customWidth="1"/>
    <col min="1290" max="1290" width="13.6640625" style="973" customWidth="1"/>
    <col min="1291" max="1291" width="13.44140625" style="973" customWidth="1"/>
    <col min="1292" max="1292" width="13" style="973" customWidth="1"/>
    <col min="1293" max="1294" width="8.88671875" style="973"/>
    <col min="1295" max="1295" width="9" style="973" customWidth="1"/>
    <col min="1296" max="1536" width="8.88671875" style="973"/>
    <col min="1537" max="1537" width="9.109375" style="973" customWidth="1"/>
    <col min="1538" max="1538" width="2.33203125" style="973" customWidth="1"/>
    <col min="1539" max="1539" width="18" style="973" customWidth="1"/>
    <col min="1540" max="1540" width="13.6640625" style="973" customWidth="1"/>
    <col min="1541" max="1541" width="13.44140625" style="973" customWidth="1"/>
    <col min="1542" max="1543" width="13.6640625" style="973" customWidth="1"/>
    <col min="1544" max="1545" width="13.44140625" style="973" customWidth="1"/>
    <col min="1546" max="1546" width="13.6640625" style="973" customWidth="1"/>
    <col min="1547" max="1547" width="13.44140625" style="973" customWidth="1"/>
    <col min="1548" max="1548" width="13" style="973" customWidth="1"/>
    <col min="1549" max="1550" width="8.88671875" style="973"/>
    <col min="1551" max="1551" width="9" style="973" customWidth="1"/>
    <col min="1552" max="1792" width="8.88671875" style="973"/>
    <col min="1793" max="1793" width="9.109375" style="973" customWidth="1"/>
    <col min="1794" max="1794" width="2.33203125" style="973" customWidth="1"/>
    <col min="1795" max="1795" width="18" style="973" customWidth="1"/>
    <col min="1796" max="1796" width="13.6640625" style="973" customWidth="1"/>
    <col min="1797" max="1797" width="13.44140625" style="973" customWidth="1"/>
    <col min="1798" max="1799" width="13.6640625" style="973" customWidth="1"/>
    <col min="1800" max="1801" width="13.44140625" style="973" customWidth="1"/>
    <col min="1802" max="1802" width="13.6640625" style="973" customWidth="1"/>
    <col min="1803" max="1803" width="13.44140625" style="973" customWidth="1"/>
    <col min="1804" max="1804" width="13" style="973" customWidth="1"/>
    <col min="1805" max="1806" width="8.88671875" style="973"/>
    <col min="1807" max="1807" width="9" style="973" customWidth="1"/>
    <col min="1808" max="2048" width="8.88671875" style="973"/>
    <col min="2049" max="2049" width="9.109375" style="973" customWidth="1"/>
    <col min="2050" max="2050" width="2.33203125" style="973" customWidth="1"/>
    <col min="2051" max="2051" width="18" style="973" customWidth="1"/>
    <col min="2052" max="2052" width="13.6640625" style="973" customWidth="1"/>
    <col min="2053" max="2053" width="13.44140625" style="973" customWidth="1"/>
    <col min="2054" max="2055" width="13.6640625" style="973" customWidth="1"/>
    <col min="2056" max="2057" width="13.44140625" style="973" customWidth="1"/>
    <col min="2058" max="2058" width="13.6640625" style="973" customWidth="1"/>
    <col min="2059" max="2059" width="13.44140625" style="973" customWidth="1"/>
    <col min="2060" max="2060" width="13" style="973" customWidth="1"/>
    <col min="2061" max="2062" width="8.88671875" style="973"/>
    <col min="2063" max="2063" width="9" style="973" customWidth="1"/>
    <col min="2064" max="2304" width="8.88671875" style="973"/>
    <col min="2305" max="2305" width="9.109375" style="973" customWidth="1"/>
    <col min="2306" max="2306" width="2.33203125" style="973" customWidth="1"/>
    <col min="2307" max="2307" width="18" style="973" customWidth="1"/>
    <col min="2308" max="2308" width="13.6640625" style="973" customWidth="1"/>
    <col min="2309" max="2309" width="13.44140625" style="973" customWidth="1"/>
    <col min="2310" max="2311" width="13.6640625" style="973" customWidth="1"/>
    <col min="2312" max="2313" width="13.44140625" style="973" customWidth="1"/>
    <col min="2314" max="2314" width="13.6640625" style="973" customWidth="1"/>
    <col min="2315" max="2315" width="13.44140625" style="973" customWidth="1"/>
    <col min="2316" max="2316" width="13" style="973" customWidth="1"/>
    <col min="2317" max="2318" width="8.88671875" style="973"/>
    <col min="2319" max="2319" width="9" style="973" customWidth="1"/>
    <col min="2320" max="2560" width="8.88671875" style="973"/>
    <col min="2561" max="2561" width="9.109375" style="973" customWidth="1"/>
    <col min="2562" max="2562" width="2.33203125" style="973" customWidth="1"/>
    <col min="2563" max="2563" width="18" style="973" customWidth="1"/>
    <col min="2564" max="2564" width="13.6640625" style="973" customWidth="1"/>
    <col min="2565" max="2565" width="13.44140625" style="973" customWidth="1"/>
    <col min="2566" max="2567" width="13.6640625" style="973" customWidth="1"/>
    <col min="2568" max="2569" width="13.44140625" style="973" customWidth="1"/>
    <col min="2570" max="2570" width="13.6640625" style="973" customWidth="1"/>
    <col min="2571" max="2571" width="13.44140625" style="973" customWidth="1"/>
    <col min="2572" max="2572" width="13" style="973" customWidth="1"/>
    <col min="2573" max="2574" width="8.88671875" style="973"/>
    <col min="2575" max="2575" width="9" style="973" customWidth="1"/>
    <col min="2576" max="2816" width="8.88671875" style="973"/>
    <col min="2817" max="2817" width="9.109375" style="973" customWidth="1"/>
    <col min="2818" max="2818" width="2.33203125" style="973" customWidth="1"/>
    <col min="2819" max="2819" width="18" style="973" customWidth="1"/>
    <col min="2820" max="2820" width="13.6640625" style="973" customWidth="1"/>
    <col min="2821" max="2821" width="13.44140625" style="973" customWidth="1"/>
    <col min="2822" max="2823" width="13.6640625" style="973" customWidth="1"/>
    <col min="2824" max="2825" width="13.44140625" style="973" customWidth="1"/>
    <col min="2826" max="2826" width="13.6640625" style="973" customWidth="1"/>
    <col min="2827" max="2827" width="13.44140625" style="973" customWidth="1"/>
    <col min="2828" max="2828" width="13" style="973" customWidth="1"/>
    <col min="2829" max="2830" width="8.88671875" style="973"/>
    <col min="2831" max="2831" width="9" style="973" customWidth="1"/>
    <col min="2832" max="3072" width="8.88671875" style="973"/>
    <col min="3073" max="3073" width="9.109375" style="973" customWidth="1"/>
    <col min="3074" max="3074" width="2.33203125" style="973" customWidth="1"/>
    <col min="3075" max="3075" width="18" style="973" customWidth="1"/>
    <col min="3076" max="3076" width="13.6640625" style="973" customWidth="1"/>
    <col min="3077" max="3077" width="13.44140625" style="973" customWidth="1"/>
    <col min="3078" max="3079" width="13.6640625" style="973" customWidth="1"/>
    <col min="3080" max="3081" width="13.44140625" style="973" customWidth="1"/>
    <col min="3082" max="3082" width="13.6640625" style="973" customWidth="1"/>
    <col min="3083" max="3083" width="13.44140625" style="973" customWidth="1"/>
    <col min="3084" max="3084" width="13" style="973" customWidth="1"/>
    <col min="3085" max="3086" width="8.88671875" style="973"/>
    <col min="3087" max="3087" width="9" style="973" customWidth="1"/>
    <col min="3088" max="3328" width="8.88671875" style="973"/>
    <col min="3329" max="3329" width="9.109375" style="973" customWidth="1"/>
    <col min="3330" max="3330" width="2.33203125" style="973" customWidth="1"/>
    <col min="3331" max="3331" width="18" style="973" customWidth="1"/>
    <col min="3332" max="3332" width="13.6640625" style="973" customWidth="1"/>
    <col min="3333" max="3333" width="13.44140625" style="973" customWidth="1"/>
    <col min="3334" max="3335" width="13.6640625" style="973" customWidth="1"/>
    <col min="3336" max="3337" width="13.44140625" style="973" customWidth="1"/>
    <col min="3338" max="3338" width="13.6640625" style="973" customWidth="1"/>
    <col min="3339" max="3339" width="13.44140625" style="973" customWidth="1"/>
    <col min="3340" max="3340" width="13" style="973" customWidth="1"/>
    <col min="3341" max="3342" width="8.88671875" style="973"/>
    <col min="3343" max="3343" width="9" style="973" customWidth="1"/>
    <col min="3344" max="3584" width="8.88671875" style="973"/>
    <col min="3585" max="3585" width="9.109375" style="973" customWidth="1"/>
    <col min="3586" max="3586" width="2.33203125" style="973" customWidth="1"/>
    <col min="3587" max="3587" width="18" style="973" customWidth="1"/>
    <col min="3588" max="3588" width="13.6640625" style="973" customWidth="1"/>
    <col min="3589" max="3589" width="13.44140625" style="973" customWidth="1"/>
    <col min="3590" max="3591" width="13.6640625" style="973" customWidth="1"/>
    <col min="3592" max="3593" width="13.44140625" style="973" customWidth="1"/>
    <col min="3594" max="3594" width="13.6640625" style="973" customWidth="1"/>
    <col min="3595" max="3595" width="13.44140625" style="973" customWidth="1"/>
    <col min="3596" max="3596" width="13" style="973" customWidth="1"/>
    <col min="3597" max="3598" width="8.88671875" style="973"/>
    <col min="3599" max="3599" width="9" style="973" customWidth="1"/>
    <col min="3600" max="3840" width="8.88671875" style="973"/>
    <col min="3841" max="3841" width="9.109375" style="973" customWidth="1"/>
    <col min="3842" max="3842" width="2.33203125" style="973" customWidth="1"/>
    <col min="3843" max="3843" width="18" style="973" customWidth="1"/>
    <col min="3844" max="3844" width="13.6640625" style="973" customWidth="1"/>
    <col min="3845" max="3845" width="13.44140625" style="973" customWidth="1"/>
    <col min="3846" max="3847" width="13.6640625" style="973" customWidth="1"/>
    <col min="3848" max="3849" width="13.44140625" style="973" customWidth="1"/>
    <col min="3850" max="3850" width="13.6640625" style="973" customWidth="1"/>
    <col min="3851" max="3851" width="13.44140625" style="973" customWidth="1"/>
    <col min="3852" max="3852" width="13" style="973" customWidth="1"/>
    <col min="3853" max="3854" width="8.88671875" style="973"/>
    <col min="3855" max="3855" width="9" style="973" customWidth="1"/>
    <col min="3856" max="4096" width="8.88671875" style="973"/>
    <col min="4097" max="4097" width="9.109375" style="973" customWidth="1"/>
    <col min="4098" max="4098" width="2.33203125" style="973" customWidth="1"/>
    <col min="4099" max="4099" width="18" style="973" customWidth="1"/>
    <col min="4100" max="4100" width="13.6640625" style="973" customWidth="1"/>
    <col min="4101" max="4101" width="13.44140625" style="973" customWidth="1"/>
    <col min="4102" max="4103" width="13.6640625" style="973" customWidth="1"/>
    <col min="4104" max="4105" width="13.44140625" style="973" customWidth="1"/>
    <col min="4106" max="4106" width="13.6640625" style="973" customWidth="1"/>
    <col min="4107" max="4107" width="13.44140625" style="973" customWidth="1"/>
    <col min="4108" max="4108" width="13" style="973" customWidth="1"/>
    <col min="4109" max="4110" width="8.88671875" style="973"/>
    <col min="4111" max="4111" width="9" style="973" customWidth="1"/>
    <col min="4112" max="4352" width="8.88671875" style="973"/>
    <col min="4353" max="4353" width="9.109375" style="973" customWidth="1"/>
    <col min="4354" max="4354" width="2.33203125" style="973" customWidth="1"/>
    <col min="4355" max="4355" width="18" style="973" customWidth="1"/>
    <col min="4356" max="4356" width="13.6640625" style="973" customWidth="1"/>
    <col min="4357" max="4357" width="13.44140625" style="973" customWidth="1"/>
    <col min="4358" max="4359" width="13.6640625" style="973" customWidth="1"/>
    <col min="4360" max="4361" width="13.44140625" style="973" customWidth="1"/>
    <col min="4362" max="4362" width="13.6640625" style="973" customWidth="1"/>
    <col min="4363" max="4363" width="13.44140625" style="973" customWidth="1"/>
    <col min="4364" max="4364" width="13" style="973" customWidth="1"/>
    <col min="4365" max="4366" width="8.88671875" style="973"/>
    <col min="4367" max="4367" width="9" style="973" customWidth="1"/>
    <col min="4368" max="4608" width="8.88671875" style="973"/>
    <col min="4609" max="4609" width="9.109375" style="973" customWidth="1"/>
    <col min="4610" max="4610" width="2.33203125" style="973" customWidth="1"/>
    <col min="4611" max="4611" width="18" style="973" customWidth="1"/>
    <col min="4612" max="4612" width="13.6640625" style="973" customWidth="1"/>
    <col min="4613" max="4613" width="13.44140625" style="973" customWidth="1"/>
    <col min="4614" max="4615" width="13.6640625" style="973" customWidth="1"/>
    <col min="4616" max="4617" width="13.44140625" style="973" customWidth="1"/>
    <col min="4618" max="4618" width="13.6640625" style="973" customWidth="1"/>
    <col min="4619" max="4619" width="13.44140625" style="973" customWidth="1"/>
    <col min="4620" max="4620" width="13" style="973" customWidth="1"/>
    <col min="4621" max="4622" width="8.88671875" style="973"/>
    <col min="4623" max="4623" width="9" style="973" customWidth="1"/>
    <col min="4624" max="4864" width="8.88671875" style="973"/>
    <col min="4865" max="4865" width="9.109375" style="973" customWidth="1"/>
    <col min="4866" max="4866" width="2.33203125" style="973" customWidth="1"/>
    <col min="4867" max="4867" width="18" style="973" customWidth="1"/>
    <col min="4868" max="4868" width="13.6640625" style="973" customWidth="1"/>
    <col min="4869" max="4869" width="13.44140625" style="973" customWidth="1"/>
    <col min="4870" max="4871" width="13.6640625" style="973" customWidth="1"/>
    <col min="4872" max="4873" width="13.44140625" style="973" customWidth="1"/>
    <col min="4874" max="4874" width="13.6640625" style="973" customWidth="1"/>
    <col min="4875" max="4875" width="13.44140625" style="973" customWidth="1"/>
    <col min="4876" max="4876" width="13" style="973" customWidth="1"/>
    <col min="4877" max="4878" width="8.88671875" style="973"/>
    <col min="4879" max="4879" width="9" style="973" customWidth="1"/>
    <col min="4880" max="5120" width="8.88671875" style="973"/>
    <col min="5121" max="5121" width="9.109375" style="973" customWidth="1"/>
    <col min="5122" max="5122" width="2.33203125" style="973" customWidth="1"/>
    <col min="5123" max="5123" width="18" style="973" customWidth="1"/>
    <col min="5124" max="5124" width="13.6640625" style="973" customWidth="1"/>
    <col min="5125" max="5125" width="13.44140625" style="973" customWidth="1"/>
    <col min="5126" max="5127" width="13.6640625" style="973" customWidth="1"/>
    <col min="5128" max="5129" width="13.44140625" style="973" customWidth="1"/>
    <col min="5130" max="5130" width="13.6640625" style="973" customWidth="1"/>
    <col min="5131" max="5131" width="13.44140625" style="973" customWidth="1"/>
    <col min="5132" max="5132" width="13" style="973" customWidth="1"/>
    <col min="5133" max="5134" width="8.88671875" style="973"/>
    <col min="5135" max="5135" width="9" style="973" customWidth="1"/>
    <col min="5136" max="5376" width="8.88671875" style="973"/>
    <col min="5377" max="5377" width="9.109375" style="973" customWidth="1"/>
    <col min="5378" max="5378" width="2.33203125" style="973" customWidth="1"/>
    <col min="5379" max="5379" width="18" style="973" customWidth="1"/>
    <col min="5380" max="5380" width="13.6640625" style="973" customWidth="1"/>
    <col min="5381" max="5381" width="13.44140625" style="973" customWidth="1"/>
    <col min="5382" max="5383" width="13.6640625" style="973" customWidth="1"/>
    <col min="5384" max="5385" width="13.44140625" style="973" customWidth="1"/>
    <col min="5386" max="5386" width="13.6640625" style="973" customWidth="1"/>
    <col min="5387" max="5387" width="13.44140625" style="973" customWidth="1"/>
    <col min="5388" max="5388" width="13" style="973" customWidth="1"/>
    <col min="5389" max="5390" width="8.88671875" style="973"/>
    <col min="5391" max="5391" width="9" style="973" customWidth="1"/>
    <col min="5392" max="5632" width="8.88671875" style="973"/>
    <col min="5633" max="5633" width="9.109375" style="973" customWidth="1"/>
    <col min="5634" max="5634" width="2.33203125" style="973" customWidth="1"/>
    <col min="5635" max="5635" width="18" style="973" customWidth="1"/>
    <col min="5636" max="5636" width="13.6640625" style="973" customWidth="1"/>
    <col min="5637" max="5637" width="13.44140625" style="973" customWidth="1"/>
    <col min="5638" max="5639" width="13.6640625" style="973" customWidth="1"/>
    <col min="5640" max="5641" width="13.44140625" style="973" customWidth="1"/>
    <col min="5642" max="5642" width="13.6640625" style="973" customWidth="1"/>
    <col min="5643" max="5643" width="13.44140625" style="973" customWidth="1"/>
    <col min="5644" max="5644" width="13" style="973" customWidth="1"/>
    <col min="5645" max="5646" width="8.88671875" style="973"/>
    <col min="5647" max="5647" width="9" style="973" customWidth="1"/>
    <col min="5648" max="5888" width="8.88671875" style="973"/>
    <col min="5889" max="5889" width="9.109375" style="973" customWidth="1"/>
    <col min="5890" max="5890" width="2.33203125" style="973" customWidth="1"/>
    <col min="5891" max="5891" width="18" style="973" customWidth="1"/>
    <col min="5892" max="5892" width="13.6640625" style="973" customWidth="1"/>
    <col min="5893" max="5893" width="13.44140625" style="973" customWidth="1"/>
    <col min="5894" max="5895" width="13.6640625" style="973" customWidth="1"/>
    <col min="5896" max="5897" width="13.44140625" style="973" customWidth="1"/>
    <col min="5898" max="5898" width="13.6640625" style="973" customWidth="1"/>
    <col min="5899" max="5899" width="13.44140625" style="973" customWidth="1"/>
    <col min="5900" max="5900" width="13" style="973" customWidth="1"/>
    <col min="5901" max="5902" width="8.88671875" style="973"/>
    <col min="5903" max="5903" width="9" style="973" customWidth="1"/>
    <col min="5904" max="6144" width="8.88671875" style="973"/>
    <col min="6145" max="6145" width="9.109375" style="973" customWidth="1"/>
    <col min="6146" max="6146" width="2.33203125" style="973" customWidth="1"/>
    <col min="6147" max="6147" width="18" style="973" customWidth="1"/>
    <col min="6148" max="6148" width="13.6640625" style="973" customWidth="1"/>
    <col min="6149" max="6149" width="13.44140625" style="973" customWidth="1"/>
    <col min="6150" max="6151" width="13.6640625" style="973" customWidth="1"/>
    <col min="6152" max="6153" width="13.44140625" style="973" customWidth="1"/>
    <col min="6154" max="6154" width="13.6640625" style="973" customWidth="1"/>
    <col min="6155" max="6155" width="13.44140625" style="973" customWidth="1"/>
    <col min="6156" max="6156" width="13" style="973" customWidth="1"/>
    <col min="6157" max="6158" width="8.88671875" style="973"/>
    <col min="6159" max="6159" width="9" style="973" customWidth="1"/>
    <col min="6160" max="6400" width="8.88671875" style="973"/>
    <col min="6401" max="6401" width="9.109375" style="973" customWidth="1"/>
    <col min="6402" max="6402" width="2.33203125" style="973" customWidth="1"/>
    <col min="6403" max="6403" width="18" style="973" customWidth="1"/>
    <col min="6404" max="6404" width="13.6640625" style="973" customWidth="1"/>
    <col min="6405" max="6405" width="13.44140625" style="973" customWidth="1"/>
    <col min="6406" max="6407" width="13.6640625" style="973" customWidth="1"/>
    <col min="6408" max="6409" width="13.44140625" style="973" customWidth="1"/>
    <col min="6410" max="6410" width="13.6640625" style="973" customWidth="1"/>
    <col min="6411" max="6411" width="13.44140625" style="973" customWidth="1"/>
    <col min="6412" max="6412" width="13" style="973" customWidth="1"/>
    <col min="6413" max="6414" width="8.88671875" style="973"/>
    <col min="6415" max="6415" width="9" style="973" customWidth="1"/>
    <col min="6416" max="6656" width="8.88671875" style="973"/>
    <col min="6657" max="6657" width="9.109375" style="973" customWidth="1"/>
    <col min="6658" max="6658" width="2.33203125" style="973" customWidth="1"/>
    <col min="6659" max="6659" width="18" style="973" customWidth="1"/>
    <col min="6660" max="6660" width="13.6640625" style="973" customWidth="1"/>
    <col min="6661" max="6661" width="13.44140625" style="973" customWidth="1"/>
    <col min="6662" max="6663" width="13.6640625" style="973" customWidth="1"/>
    <col min="6664" max="6665" width="13.44140625" style="973" customWidth="1"/>
    <col min="6666" max="6666" width="13.6640625" style="973" customWidth="1"/>
    <col min="6667" max="6667" width="13.44140625" style="973" customWidth="1"/>
    <col min="6668" max="6668" width="13" style="973" customWidth="1"/>
    <col min="6669" max="6670" width="8.88671875" style="973"/>
    <col min="6671" max="6671" width="9" style="973" customWidth="1"/>
    <col min="6672" max="6912" width="8.88671875" style="973"/>
    <col min="6913" max="6913" width="9.109375" style="973" customWidth="1"/>
    <col min="6914" max="6914" width="2.33203125" style="973" customWidth="1"/>
    <col min="6915" max="6915" width="18" style="973" customWidth="1"/>
    <col min="6916" max="6916" width="13.6640625" style="973" customWidth="1"/>
    <col min="6917" max="6917" width="13.44140625" style="973" customWidth="1"/>
    <col min="6918" max="6919" width="13.6640625" style="973" customWidth="1"/>
    <col min="6920" max="6921" width="13.44140625" style="973" customWidth="1"/>
    <col min="6922" max="6922" width="13.6640625" style="973" customWidth="1"/>
    <col min="6923" max="6923" width="13.44140625" style="973" customWidth="1"/>
    <col min="6924" max="6924" width="13" style="973" customWidth="1"/>
    <col min="6925" max="6926" width="8.88671875" style="973"/>
    <col min="6927" max="6927" width="9" style="973" customWidth="1"/>
    <col min="6928" max="7168" width="8.88671875" style="973"/>
    <col min="7169" max="7169" width="9.109375" style="973" customWidth="1"/>
    <col min="7170" max="7170" width="2.33203125" style="973" customWidth="1"/>
    <col min="7171" max="7171" width="18" style="973" customWidth="1"/>
    <col min="7172" max="7172" width="13.6640625" style="973" customWidth="1"/>
    <col min="7173" max="7173" width="13.44140625" style="973" customWidth="1"/>
    <col min="7174" max="7175" width="13.6640625" style="973" customWidth="1"/>
    <col min="7176" max="7177" width="13.44140625" style="973" customWidth="1"/>
    <col min="7178" max="7178" width="13.6640625" style="973" customWidth="1"/>
    <col min="7179" max="7179" width="13.44140625" style="973" customWidth="1"/>
    <col min="7180" max="7180" width="13" style="973" customWidth="1"/>
    <col min="7181" max="7182" width="8.88671875" style="973"/>
    <col min="7183" max="7183" width="9" style="973" customWidth="1"/>
    <col min="7184" max="7424" width="8.88671875" style="973"/>
    <col min="7425" max="7425" width="9.109375" style="973" customWidth="1"/>
    <col min="7426" max="7426" width="2.33203125" style="973" customWidth="1"/>
    <col min="7427" max="7427" width="18" style="973" customWidth="1"/>
    <col min="7428" max="7428" width="13.6640625" style="973" customWidth="1"/>
    <col min="7429" max="7429" width="13.44140625" style="973" customWidth="1"/>
    <col min="7430" max="7431" width="13.6640625" style="973" customWidth="1"/>
    <col min="7432" max="7433" width="13.44140625" style="973" customWidth="1"/>
    <col min="7434" max="7434" width="13.6640625" style="973" customWidth="1"/>
    <col min="7435" max="7435" width="13.44140625" style="973" customWidth="1"/>
    <col min="7436" max="7436" width="13" style="973" customWidth="1"/>
    <col min="7437" max="7438" width="8.88671875" style="973"/>
    <col min="7439" max="7439" width="9" style="973" customWidth="1"/>
    <col min="7440" max="7680" width="8.88671875" style="973"/>
    <col min="7681" max="7681" width="9.109375" style="973" customWidth="1"/>
    <col min="7682" max="7682" width="2.33203125" style="973" customWidth="1"/>
    <col min="7683" max="7683" width="18" style="973" customWidth="1"/>
    <col min="7684" max="7684" width="13.6640625" style="973" customWidth="1"/>
    <col min="7685" max="7685" width="13.44140625" style="973" customWidth="1"/>
    <col min="7686" max="7687" width="13.6640625" style="973" customWidth="1"/>
    <col min="7688" max="7689" width="13.44140625" style="973" customWidth="1"/>
    <col min="7690" max="7690" width="13.6640625" style="973" customWidth="1"/>
    <col min="7691" max="7691" width="13.44140625" style="973" customWidth="1"/>
    <col min="7692" max="7692" width="13" style="973" customWidth="1"/>
    <col min="7693" max="7694" width="8.88671875" style="973"/>
    <col min="7695" max="7695" width="9" style="973" customWidth="1"/>
    <col min="7696" max="7936" width="8.88671875" style="973"/>
    <col min="7937" max="7937" width="9.109375" style="973" customWidth="1"/>
    <col min="7938" max="7938" width="2.33203125" style="973" customWidth="1"/>
    <col min="7939" max="7939" width="18" style="973" customWidth="1"/>
    <col min="7940" max="7940" width="13.6640625" style="973" customWidth="1"/>
    <col min="7941" max="7941" width="13.44140625" style="973" customWidth="1"/>
    <col min="7942" max="7943" width="13.6640625" style="973" customWidth="1"/>
    <col min="7944" max="7945" width="13.44140625" style="973" customWidth="1"/>
    <col min="7946" max="7946" width="13.6640625" style="973" customWidth="1"/>
    <col min="7947" max="7947" width="13.44140625" style="973" customWidth="1"/>
    <col min="7948" max="7948" width="13" style="973" customWidth="1"/>
    <col min="7949" max="7950" width="8.88671875" style="973"/>
    <col min="7951" max="7951" width="9" style="973" customWidth="1"/>
    <col min="7952" max="8192" width="8.88671875" style="973"/>
    <col min="8193" max="8193" width="9.109375" style="973" customWidth="1"/>
    <col min="8194" max="8194" width="2.33203125" style="973" customWidth="1"/>
    <col min="8195" max="8195" width="18" style="973" customWidth="1"/>
    <col min="8196" max="8196" width="13.6640625" style="973" customWidth="1"/>
    <col min="8197" max="8197" width="13.44140625" style="973" customWidth="1"/>
    <col min="8198" max="8199" width="13.6640625" style="973" customWidth="1"/>
    <col min="8200" max="8201" width="13.44140625" style="973" customWidth="1"/>
    <col min="8202" max="8202" width="13.6640625" style="973" customWidth="1"/>
    <col min="8203" max="8203" width="13.44140625" style="973" customWidth="1"/>
    <col min="8204" max="8204" width="13" style="973" customWidth="1"/>
    <col min="8205" max="8206" width="8.88671875" style="973"/>
    <col min="8207" max="8207" width="9" style="973" customWidth="1"/>
    <col min="8208" max="8448" width="8.88671875" style="973"/>
    <col min="8449" max="8449" width="9.109375" style="973" customWidth="1"/>
    <col min="8450" max="8450" width="2.33203125" style="973" customWidth="1"/>
    <col min="8451" max="8451" width="18" style="973" customWidth="1"/>
    <col min="8452" max="8452" width="13.6640625" style="973" customWidth="1"/>
    <col min="8453" max="8453" width="13.44140625" style="973" customWidth="1"/>
    <col min="8454" max="8455" width="13.6640625" style="973" customWidth="1"/>
    <col min="8456" max="8457" width="13.44140625" style="973" customWidth="1"/>
    <col min="8458" max="8458" width="13.6640625" style="973" customWidth="1"/>
    <col min="8459" max="8459" width="13.44140625" style="973" customWidth="1"/>
    <col min="8460" max="8460" width="13" style="973" customWidth="1"/>
    <col min="8461" max="8462" width="8.88671875" style="973"/>
    <col min="8463" max="8463" width="9" style="973" customWidth="1"/>
    <col min="8464" max="8704" width="8.88671875" style="973"/>
    <col min="8705" max="8705" width="9.109375" style="973" customWidth="1"/>
    <col min="8706" max="8706" width="2.33203125" style="973" customWidth="1"/>
    <col min="8707" max="8707" width="18" style="973" customWidth="1"/>
    <col min="8708" max="8708" width="13.6640625" style="973" customWidth="1"/>
    <col min="8709" max="8709" width="13.44140625" style="973" customWidth="1"/>
    <col min="8710" max="8711" width="13.6640625" style="973" customWidth="1"/>
    <col min="8712" max="8713" width="13.44140625" style="973" customWidth="1"/>
    <col min="8714" max="8714" width="13.6640625" style="973" customWidth="1"/>
    <col min="8715" max="8715" width="13.44140625" style="973" customWidth="1"/>
    <col min="8716" max="8716" width="13" style="973" customWidth="1"/>
    <col min="8717" max="8718" width="8.88671875" style="973"/>
    <col min="8719" max="8719" width="9" style="973" customWidth="1"/>
    <col min="8720" max="8960" width="8.88671875" style="973"/>
    <col min="8961" max="8961" width="9.109375" style="973" customWidth="1"/>
    <col min="8962" max="8962" width="2.33203125" style="973" customWidth="1"/>
    <col min="8963" max="8963" width="18" style="973" customWidth="1"/>
    <col min="8964" max="8964" width="13.6640625" style="973" customWidth="1"/>
    <col min="8965" max="8965" width="13.44140625" style="973" customWidth="1"/>
    <col min="8966" max="8967" width="13.6640625" style="973" customWidth="1"/>
    <col min="8968" max="8969" width="13.44140625" style="973" customWidth="1"/>
    <col min="8970" max="8970" width="13.6640625" style="973" customWidth="1"/>
    <col min="8971" max="8971" width="13.44140625" style="973" customWidth="1"/>
    <col min="8972" max="8972" width="13" style="973" customWidth="1"/>
    <col min="8973" max="8974" width="8.88671875" style="973"/>
    <col min="8975" max="8975" width="9" style="973" customWidth="1"/>
    <col min="8976" max="9216" width="8.88671875" style="973"/>
    <col min="9217" max="9217" width="9.109375" style="973" customWidth="1"/>
    <col min="9218" max="9218" width="2.33203125" style="973" customWidth="1"/>
    <col min="9219" max="9219" width="18" style="973" customWidth="1"/>
    <col min="9220" max="9220" width="13.6640625" style="973" customWidth="1"/>
    <col min="9221" max="9221" width="13.44140625" style="973" customWidth="1"/>
    <col min="9222" max="9223" width="13.6640625" style="973" customWidth="1"/>
    <col min="9224" max="9225" width="13.44140625" style="973" customWidth="1"/>
    <col min="9226" max="9226" width="13.6640625" style="973" customWidth="1"/>
    <col min="9227" max="9227" width="13.44140625" style="973" customWidth="1"/>
    <col min="9228" max="9228" width="13" style="973" customWidth="1"/>
    <col min="9229" max="9230" width="8.88671875" style="973"/>
    <col min="9231" max="9231" width="9" style="973" customWidth="1"/>
    <col min="9232" max="9472" width="8.88671875" style="973"/>
    <col min="9473" max="9473" width="9.109375" style="973" customWidth="1"/>
    <col min="9474" max="9474" width="2.33203125" style="973" customWidth="1"/>
    <col min="9475" max="9475" width="18" style="973" customWidth="1"/>
    <col min="9476" max="9476" width="13.6640625" style="973" customWidth="1"/>
    <col min="9477" max="9477" width="13.44140625" style="973" customWidth="1"/>
    <col min="9478" max="9479" width="13.6640625" style="973" customWidth="1"/>
    <col min="9480" max="9481" width="13.44140625" style="973" customWidth="1"/>
    <col min="9482" max="9482" width="13.6640625" style="973" customWidth="1"/>
    <col min="9483" max="9483" width="13.44140625" style="973" customWidth="1"/>
    <col min="9484" max="9484" width="13" style="973" customWidth="1"/>
    <col min="9485" max="9486" width="8.88671875" style="973"/>
    <col min="9487" max="9487" width="9" style="973" customWidth="1"/>
    <col min="9488" max="9728" width="8.88671875" style="973"/>
    <col min="9729" max="9729" width="9.109375" style="973" customWidth="1"/>
    <col min="9730" max="9730" width="2.33203125" style="973" customWidth="1"/>
    <col min="9731" max="9731" width="18" style="973" customWidth="1"/>
    <col min="9732" max="9732" width="13.6640625" style="973" customWidth="1"/>
    <col min="9733" max="9733" width="13.44140625" style="973" customWidth="1"/>
    <col min="9734" max="9735" width="13.6640625" style="973" customWidth="1"/>
    <col min="9736" max="9737" width="13.44140625" style="973" customWidth="1"/>
    <col min="9738" max="9738" width="13.6640625" style="973" customWidth="1"/>
    <col min="9739" max="9739" width="13.44140625" style="973" customWidth="1"/>
    <col min="9740" max="9740" width="13" style="973" customWidth="1"/>
    <col min="9741" max="9742" width="8.88671875" style="973"/>
    <col min="9743" max="9743" width="9" style="973" customWidth="1"/>
    <col min="9744" max="9984" width="8.88671875" style="973"/>
    <col min="9985" max="9985" width="9.109375" style="973" customWidth="1"/>
    <col min="9986" max="9986" width="2.33203125" style="973" customWidth="1"/>
    <col min="9987" max="9987" width="18" style="973" customWidth="1"/>
    <col min="9988" max="9988" width="13.6640625" style="973" customWidth="1"/>
    <col min="9989" max="9989" width="13.44140625" style="973" customWidth="1"/>
    <col min="9990" max="9991" width="13.6640625" style="973" customWidth="1"/>
    <col min="9992" max="9993" width="13.44140625" style="973" customWidth="1"/>
    <col min="9994" max="9994" width="13.6640625" style="973" customWidth="1"/>
    <col min="9995" max="9995" width="13.44140625" style="973" customWidth="1"/>
    <col min="9996" max="9996" width="13" style="973" customWidth="1"/>
    <col min="9997" max="9998" width="8.88671875" style="973"/>
    <col min="9999" max="9999" width="9" style="973" customWidth="1"/>
    <col min="10000" max="10240" width="8.88671875" style="973"/>
    <col min="10241" max="10241" width="9.109375" style="973" customWidth="1"/>
    <col min="10242" max="10242" width="2.33203125" style="973" customWidth="1"/>
    <col min="10243" max="10243" width="18" style="973" customWidth="1"/>
    <col min="10244" max="10244" width="13.6640625" style="973" customWidth="1"/>
    <col min="10245" max="10245" width="13.44140625" style="973" customWidth="1"/>
    <col min="10246" max="10247" width="13.6640625" style="973" customWidth="1"/>
    <col min="10248" max="10249" width="13.44140625" style="973" customWidth="1"/>
    <col min="10250" max="10250" width="13.6640625" style="973" customWidth="1"/>
    <col min="10251" max="10251" width="13.44140625" style="973" customWidth="1"/>
    <col min="10252" max="10252" width="13" style="973" customWidth="1"/>
    <col min="10253" max="10254" width="8.88671875" style="973"/>
    <col min="10255" max="10255" width="9" style="973" customWidth="1"/>
    <col min="10256" max="10496" width="8.88671875" style="973"/>
    <col min="10497" max="10497" width="9.109375" style="973" customWidth="1"/>
    <col min="10498" max="10498" width="2.33203125" style="973" customWidth="1"/>
    <col min="10499" max="10499" width="18" style="973" customWidth="1"/>
    <col min="10500" max="10500" width="13.6640625" style="973" customWidth="1"/>
    <col min="10501" max="10501" width="13.44140625" style="973" customWidth="1"/>
    <col min="10502" max="10503" width="13.6640625" style="973" customWidth="1"/>
    <col min="10504" max="10505" width="13.44140625" style="973" customWidth="1"/>
    <col min="10506" max="10506" width="13.6640625" style="973" customWidth="1"/>
    <col min="10507" max="10507" width="13.44140625" style="973" customWidth="1"/>
    <col min="10508" max="10508" width="13" style="973" customWidth="1"/>
    <col min="10509" max="10510" width="8.88671875" style="973"/>
    <col min="10511" max="10511" width="9" style="973" customWidth="1"/>
    <col min="10512" max="10752" width="8.88671875" style="973"/>
    <col min="10753" max="10753" width="9.109375" style="973" customWidth="1"/>
    <col min="10754" max="10754" width="2.33203125" style="973" customWidth="1"/>
    <col min="10755" max="10755" width="18" style="973" customWidth="1"/>
    <col min="10756" max="10756" width="13.6640625" style="973" customWidth="1"/>
    <col min="10757" max="10757" width="13.44140625" style="973" customWidth="1"/>
    <col min="10758" max="10759" width="13.6640625" style="973" customWidth="1"/>
    <col min="10760" max="10761" width="13.44140625" style="973" customWidth="1"/>
    <col min="10762" max="10762" width="13.6640625" style="973" customWidth="1"/>
    <col min="10763" max="10763" width="13.44140625" style="973" customWidth="1"/>
    <col min="10764" max="10764" width="13" style="973" customWidth="1"/>
    <col min="10765" max="10766" width="8.88671875" style="973"/>
    <col min="10767" max="10767" width="9" style="973" customWidth="1"/>
    <col min="10768" max="11008" width="8.88671875" style="973"/>
    <col min="11009" max="11009" width="9.109375" style="973" customWidth="1"/>
    <col min="11010" max="11010" width="2.33203125" style="973" customWidth="1"/>
    <col min="11011" max="11011" width="18" style="973" customWidth="1"/>
    <col min="11012" max="11012" width="13.6640625" style="973" customWidth="1"/>
    <col min="11013" max="11013" width="13.44140625" style="973" customWidth="1"/>
    <col min="11014" max="11015" width="13.6640625" style="973" customWidth="1"/>
    <col min="11016" max="11017" width="13.44140625" style="973" customWidth="1"/>
    <col min="11018" max="11018" width="13.6640625" style="973" customWidth="1"/>
    <col min="11019" max="11019" width="13.44140625" style="973" customWidth="1"/>
    <col min="11020" max="11020" width="13" style="973" customWidth="1"/>
    <col min="11021" max="11022" width="8.88671875" style="973"/>
    <col min="11023" max="11023" width="9" style="973" customWidth="1"/>
    <col min="11024" max="11264" width="8.88671875" style="973"/>
    <col min="11265" max="11265" width="9.109375" style="973" customWidth="1"/>
    <col min="11266" max="11266" width="2.33203125" style="973" customWidth="1"/>
    <col min="11267" max="11267" width="18" style="973" customWidth="1"/>
    <col min="11268" max="11268" width="13.6640625" style="973" customWidth="1"/>
    <col min="11269" max="11269" width="13.44140625" style="973" customWidth="1"/>
    <col min="11270" max="11271" width="13.6640625" style="973" customWidth="1"/>
    <col min="11272" max="11273" width="13.44140625" style="973" customWidth="1"/>
    <col min="11274" max="11274" width="13.6640625" style="973" customWidth="1"/>
    <col min="11275" max="11275" width="13.44140625" style="973" customWidth="1"/>
    <col min="11276" max="11276" width="13" style="973" customWidth="1"/>
    <col min="11277" max="11278" width="8.88671875" style="973"/>
    <col min="11279" max="11279" width="9" style="973" customWidth="1"/>
    <col min="11280" max="11520" width="8.88671875" style="973"/>
    <col min="11521" max="11521" width="9.109375" style="973" customWidth="1"/>
    <col min="11522" max="11522" width="2.33203125" style="973" customWidth="1"/>
    <col min="11523" max="11523" width="18" style="973" customWidth="1"/>
    <col min="11524" max="11524" width="13.6640625" style="973" customWidth="1"/>
    <col min="11525" max="11525" width="13.44140625" style="973" customWidth="1"/>
    <col min="11526" max="11527" width="13.6640625" style="973" customWidth="1"/>
    <col min="11528" max="11529" width="13.44140625" style="973" customWidth="1"/>
    <col min="11530" max="11530" width="13.6640625" style="973" customWidth="1"/>
    <col min="11531" max="11531" width="13.44140625" style="973" customWidth="1"/>
    <col min="11532" max="11532" width="13" style="973" customWidth="1"/>
    <col min="11533" max="11534" width="8.88671875" style="973"/>
    <col min="11535" max="11535" width="9" style="973" customWidth="1"/>
    <col min="11536" max="11776" width="8.88671875" style="973"/>
    <col min="11777" max="11777" width="9.109375" style="973" customWidth="1"/>
    <col min="11778" max="11778" width="2.33203125" style="973" customWidth="1"/>
    <col min="11779" max="11779" width="18" style="973" customWidth="1"/>
    <col min="11780" max="11780" width="13.6640625" style="973" customWidth="1"/>
    <col min="11781" max="11781" width="13.44140625" style="973" customWidth="1"/>
    <col min="11782" max="11783" width="13.6640625" style="973" customWidth="1"/>
    <col min="11784" max="11785" width="13.44140625" style="973" customWidth="1"/>
    <col min="11786" max="11786" width="13.6640625" style="973" customWidth="1"/>
    <col min="11787" max="11787" width="13.44140625" style="973" customWidth="1"/>
    <col min="11788" max="11788" width="13" style="973" customWidth="1"/>
    <col min="11789" max="11790" width="8.88671875" style="973"/>
    <col min="11791" max="11791" width="9" style="973" customWidth="1"/>
    <col min="11792" max="12032" width="8.88671875" style="973"/>
    <col min="12033" max="12033" width="9.109375" style="973" customWidth="1"/>
    <col min="12034" max="12034" width="2.33203125" style="973" customWidth="1"/>
    <col min="12035" max="12035" width="18" style="973" customWidth="1"/>
    <col min="12036" max="12036" width="13.6640625" style="973" customWidth="1"/>
    <col min="12037" max="12037" width="13.44140625" style="973" customWidth="1"/>
    <col min="12038" max="12039" width="13.6640625" style="973" customWidth="1"/>
    <col min="12040" max="12041" width="13.44140625" style="973" customWidth="1"/>
    <col min="12042" max="12042" width="13.6640625" style="973" customWidth="1"/>
    <col min="12043" max="12043" width="13.44140625" style="973" customWidth="1"/>
    <col min="12044" max="12044" width="13" style="973" customWidth="1"/>
    <col min="12045" max="12046" width="8.88671875" style="973"/>
    <col min="12047" max="12047" width="9" style="973" customWidth="1"/>
    <col min="12048" max="12288" width="8.88671875" style="973"/>
    <col min="12289" max="12289" width="9.109375" style="973" customWidth="1"/>
    <col min="12290" max="12290" width="2.33203125" style="973" customWidth="1"/>
    <col min="12291" max="12291" width="18" style="973" customWidth="1"/>
    <col min="12292" max="12292" width="13.6640625" style="973" customWidth="1"/>
    <col min="12293" max="12293" width="13.44140625" style="973" customWidth="1"/>
    <col min="12294" max="12295" width="13.6640625" style="973" customWidth="1"/>
    <col min="12296" max="12297" width="13.44140625" style="973" customWidth="1"/>
    <col min="12298" max="12298" width="13.6640625" style="973" customWidth="1"/>
    <col min="12299" max="12299" width="13.44140625" style="973" customWidth="1"/>
    <col min="12300" max="12300" width="13" style="973" customWidth="1"/>
    <col min="12301" max="12302" width="8.88671875" style="973"/>
    <col min="12303" max="12303" width="9" style="973" customWidth="1"/>
    <col min="12304" max="12544" width="8.88671875" style="973"/>
    <col min="12545" max="12545" width="9.109375" style="973" customWidth="1"/>
    <col min="12546" max="12546" width="2.33203125" style="973" customWidth="1"/>
    <col min="12547" max="12547" width="18" style="973" customWidth="1"/>
    <col min="12548" max="12548" width="13.6640625" style="973" customWidth="1"/>
    <col min="12549" max="12549" width="13.44140625" style="973" customWidth="1"/>
    <col min="12550" max="12551" width="13.6640625" style="973" customWidth="1"/>
    <col min="12552" max="12553" width="13.44140625" style="973" customWidth="1"/>
    <col min="12554" max="12554" width="13.6640625" style="973" customWidth="1"/>
    <col min="12555" max="12555" width="13.44140625" style="973" customWidth="1"/>
    <col min="12556" max="12556" width="13" style="973" customWidth="1"/>
    <col min="12557" max="12558" width="8.88671875" style="973"/>
    <col min="12559" max="12559" width="9" style="973" customWidth="1"/>
    <col min="12560" max="12800" width="8.88671875" style="973"/>
    <col min="12801" max="12801" width="9.109375" style="973" customWidth="1"/>
    <col min="12802" max="12802" width="2.33203125" style="973" customWidth="1"/>
    <col min="12803" max="12803" width="18" style="973" customWidth="1"/>
    <col min="12804" max="12804" width="13.6640625" style="973" customWidth="1"/>
    <col min="12805" max="12805" width="13.44140625" style="973" customWidth="1"/>
    <col min="12806" max="12807" width="13.6640625" style="973" customWidth="1"/>
    <col min="12808" max="12809" width="13.44140625" style="973" customWidth="1"/>
    <col min="12810" max="12810" width="13.6640625" style="973" customWidth="1"/>
    <col min="12811" max="12811" width="13.44140625" style="973" customWidth="1"/>
    <col min="12812" max="12812" width="13" style="973" customWidth="1"/>
    <col min="12813" max="12814" width="8.88671875" style="973"/>
    <col min="12815" max="12815" width="9" style="973" customWidth="1"/>
    <col min="12816" max="13056" width="8.88671875" style="973"/>
    <col min="13057" max="13057" width="9.109375" style="973" customWidth="1"/>
    <col min="13058" max="13058" width="2.33203125" style="973" customWidth="1"/>
    <col min="13059" max="13059" width="18" style="973" customWidth="1"/>
    <col min="13060" max="13060" width="13.6640625" style="973" customWidth="1"/>
    <col min="13061" max="13061" width="13.44140625" style="973" customWidth="1"/>
    <col min="13062" max="13063" width="13.6640625" style="973" customWidth="1"/>
    <col min="13064" max="13065" width="13.44140625" style="973" customWidth="1"/>
    <col min="13066" max="13066" width="13.6640625" style="973" customWidth="1"/>
    <col min="13067" max="13067" width="13.44140625" style="973" customWidth="1"/>
    <col min="13068" max="13068" width="13" style="973" customWidth="1"/>
    <col min="13069" max="13070" width="8.88671875" style="973"/>
    <col min="13071" max="13071" width="9" style="973" customWidth="1"/>
    <col min="13072" max="13312" width="8.88671875" style="973"/>
    <col min="13313" max="13313" width="9.109375" style="973" customWidth="1"/>
    <col min="13314" max="13314" width="2.33203125" style="973" customWidth="1"/>
    <col min="13315" max="13315" width="18" style="973" customWidth="1"/>
    <col min="13316" max="13316" width="13.6640625" style="973" customWidth="1"/>
    <col min="13317" max="13317" width="13.44140625" style="973" customWidth="1"/>
    <col min="13318" max="13319" width="13.6640625" style="973" customWidth="1"/>
    <col min="13320" max="13321" width="13.44140625" style="973" customWidth="1"/>
    <col min="13322" max="13322" width="13.6640625" style="973" customWidth="1"/>
    <col min="13323" max="13323" width="13.44140625" style="973" customWidth="1"/>
    <col min="13324" max="13324" width="13" style="973" customWidth="1"/>
    <col min="13325" max="13326" width="8.88671875" style="973"/>
    <col min="13327" max="13327" width="9" style="973" customWidth="1"/>
    <col min="13328" max="13568" width="8.88671875" style="973"/>
    <col min="13569" max="13569" width="9.109375" style="973" customWidth="1"/>
    <col min="13570" max="13570" width="2.33203125" style="973" customWidth="1"/>
    <col min="13571" max="13571" width="18" style="973" customWidth="1"/>
    <col min="13572" max="13572" width="13.6640625" style="973" customWidth="1"/>
    <col min="13573" max="13573" width="13.44140625" style="973" customWidth="1"/>
    <col min="13574" max="13575" width="13.6640625" style="973" customWidth="1"/>
    <col min="13576" max="13577" width="13.44140625" style="973" customWidth="1"/>
    <col min="13578" max="13578" width="13.6640625" style="973" customWidth="1"/>
    <col min="13579" max="13579" width="13.44140625" style="973" customWidth="1"/>
    <col min="13580" max="13580" width="13" style="973" customWidth="1"/>
    <col min="13581" max="13582" width="8.88671875" style="973"/>
    <col min="13583" max="13583" width="9" style="973" customWidth="1"/>
    <col min="13584" max="13824" width="8.88671875" style="973"/>
    <col min="13825" max="13825" width="9.109375" style="973" customWidth="1"/>
    <col min="13826" max="13826" width="2.33203125" style="973" customWidth="1"/>
    <col min="13827" max="13827" width="18" style="973" customWidth="1"/>
    <col min="13828" max="13828" width="13.6640625" style="973" customWidth="1"/>
    <col min="13829" max="13829" width="13.44140625" style="973" customWidth="1"/>
    <col min="13830" max="13831" width="13.6640625" style="973" customWidth="1"/>
    <col min="13832" max="13833" width="13.44140625" style="973" customWidth="1"/>
    <col min="13834" max="13834" width="13.6640625" style="973" customWidth="1"/>
    <col min="13835" max="13835" width="13.44140625" style="973" customWidth="1"/>
    <col min="13836" max="13836" width="13" style="973" customWidth="1"/>
    <col min="13837" max="13838" width="8.88671875" style="973"/>
    <col min="13839" max="13839" width="9" style="973" customWidth="1"/>
    <col min="13840" max="14080" width="8.88671875" style="973"/>
    <col min="14081" max="14081" width="9.109375" style="973" customWidth="1"/>
    <col min="14082" max="14082" width="2.33203125" style="973" customWidth="1"/>
    <col min="14083" max="14083" width="18" style="973" customWidth="1"/>
    <col min="14084" max="14084" width="13.6640625" style="973" customWidth="1"/>
    <col min="14085" max="14085" width="13.44140625" style="973" customWidth="1"/>
    <col min="14086" max="14087" width="13.6640625" style="973" customWidth="1"/>
    <col min="14088" max="14089" width="13.44140625" style="973" customWidth="1"/>
    <col min="14090" max="14090" width="13.6640625" style="973" customWidth="1"/>
    <col min="14091" max="14091" width="13.44140625" style="973" customWidth="1"/>
    <col min="14092" max="14092" width="13" style="973" customWidth="1"/>
    <col min="14093" max="14094" width="8.88671875" style="973"/>
    <col min="14095" max="14095" width="9" style="973" customWidth="1"/>
    <col min="14096" max="14336" width="8.88671875" style="973"/>
    <col min="14337" max="14337" width="9.109375" style="973" customWidth="1"/>
    <col min="14338" max="14338" width="2.33203125" style="973" customWidth="1"/>
    <col min="14339" max="14339" width="18" style="973" customWidth="1"/>
    <col min="14340" max="14340" width="13.6640625" style="973" customWidth="1"/>
    <col min="14341" max="14341" width="13.44140625" style="973" customWidth="1"/>
    <col min="14342" max="14343" width="13.6640625" style="973" customWidth="1"/>
    <col min="14344" max="14345" width="13.44140625" style="973" customWidth="1"/>
    <col min="14346" max="14346" width="13.6640625" style="973" customWidth="1"/>
    <col min="14347" max="14347" width="13.44140625" style="973" customWidth="1"/>
    <col min="14348" max="14348" width="13" style="973" customWidth="1"/>
    <col min="14349" max="14350" width="8.88671875" style="973"/>
    <col min="14351" max="14351" width="9" style="973" customWidth="1"/>
    <col min="14352" max="14592" width="8.88671875" style="973"/>
    <col min="14593" max="14593" width="9.109375" style="973" customWidth="1"/>
    <col min="14594" max="14594" width="2.33203125" style="973" customWidth="1"/>
    <col min="14595" max="14595" width="18" style="973" customWidth="1"/>
    <col min="14596" max="14596" width="13.6640625" style="973" customWidth="1"/>
    <col min="14597" max="14597" width="13.44140625" style="973" customWidth="1"/>
    <col min="14598" max="14599" width="13.6640625" style="973" customWidth="1"/>
    <col min="14600" max="14601" width="13.44140625" style="973" customWidth="1"/>
    <col min="14602" max="14602" width="13.6640625" style="973" customWidth="1"/>
    <col min="14603" max="14603" width="13.44140625" style="973" customWidth="1"/>
    <col min="14604" max="14604" width="13" style="973" customWidth="1"/>
    <col min="14605" max="14606" width="8.88671875" style="973"/>
    <col min="14607" max="14607" width="9" style="973" customWidth="1"/>
    <col min="14608" max="14848" width="8.88671875" style="973"/>
    <col min="14849" max="14849" width="9.109375" style="973" customWidth="1"/>
    <col min="14850" max="14850" width="2.33203125" style="973" customWidth="1"/>
    <col min="14851" max="14851" width="18" style="973" customWidth="1"/>
    <col min="14852" max="14852" width="13.6640625" style="973" customWidth="1"/>
    <col min="14853" max="14853" width="13.44140625" style="973" customWidth="1"/>
    <col min="14854" max="14855" width="13.6640625" style="973" customWidth="1"/>
    <col min="14856" max="14857" width="13.44140625" style="973" customWidth="1"/>
    <col min="14858" max="14858" width="13.6640625" style="973" customWidth="1"/>
    <col min="14859" max="14859" width="13.44140625" style="973" customWidth="1"/>
    <col min="14860" max="14860" width="13" style="973" customWidth="1"/>
    <col min="14861" max="14862" width="8.88671875" style="973"/>
    <col min="14863" max="14863" width="9" style="973" customWidth="1"/>
    <col min="14864" max="15104" width="8.88671875" style="973"/>
    <col min="15105" max="15105" width="9.109375" style="973" customWidth="1"/>
    <col min="15106" max="15106" width="2.33203125" style="973" customWidth="1"/>
    <col min="15107" max="15107" width="18" style="973" customWidth="1"/>
    <col min="15108" max="15108" width="13.6640625" style="973" customWidth="1"/>
    <col min="15109" max="15109" width="13.44140625" style="973" customWidth="1"/>
    <col min="15110" max="15111" width="13.6640625" style="973" customWidth="1"/>
    <col min="15112" max="15113" width="13.44140625" style="973" customWidth="1"/>
    <col min="15114" max="15114" width="13.6640625" style="973" customWidth="1"/>
    <col min="15115" max="15115" width="13.44140625" style="973" customWidth="1"/>
    <col min="15116" max="15116" width="13" style="973" customWidth="1"/>
    <col min="15117" max="15118" width="8.88671875" style="973"/>
    <col min="15119" max="15119" width="9" style="973" customWidth="1"/>
    <col min="15120" max="15360" width="8.88671875" style="973"/>
    <col min="15361" max="15361" width="9.109375" style="973" customWidth="1"/>
    <col min="15362" max="15362" width="2.33203125" style="973" customWidth="1"/>
    <col min="15363" max="15363" width="18" style="973" customWidth="1"/>
    <col min="15364" max="15364" width="13.6640625" style="973" customWidth="1"/>
    <col min="15365" max="15365" width="13.44140625" style="973" customWidth="1"/>
    <col min="15366" max="15367" width="13.6640625" style="973" customWidth="1"/>
    <col min="15368" max="15369" width="13.44140625" style="973" customWidth="1"/>
    <col min="15370" max="15370" width="13.6640625" style="973" customWidth="1"/>
    <col min="15371" max="15371" width="13.44140625" style="973" customWidth="1"/>
    <col min="15372" max="15372" width="13" style="973" customWidth="1"/>
    <col min="15373" max="15374" width="8.88671875" style="973"/>
    <col min="15375" max="15375" width="9" style="973" customWidth="1"/>
    <col min="15376" max="15616" width="8.88671875" style="973"/>
    <col min="15617" max="15617" width="9.109375" style="973" customWidth="1"/>
    <col min="15618" max="15618" width="2.33203125" style="973" customWidth="1"/>
    <col min="15619" max="15619" width="18" style="973" customWidth="1"/>
    <col min="15620" max="15620" width="13.6640625" style="973" customWidth="1"/>
    <col min="15621" max="15621" width="13.44140625" style="973" customWidth="1"/>
    <col min="15622" max="15623" width="13.6640625" style="973" customWidth="1"/>
    <col min="15624" max="15625" width="13.44140625" style="973" customWidth="1"/>
    <col min="15626" max="15626" width="13.6640625" style="973" customWidth="1"/>
    <col min="15627" max="15627" width="13.44140625" style="973" customWidth="1"/>
    <col min="15628" max="15628" width="13" style="973" customWidth="1"/>
    <col min="15629" max="15630" width="8.88671875" style="973"/>
    <col min="15631" max="15631" width="9" style="973" customWidth="1"/>
    <col min="15632" max="15872" width="8.88671875" style="973"/>
    <col min="15873" max="15873" width="9.109375" style="973" customWidth="1"/>
    <col min="15874" max="15874" width="2.33203125" style="973" customWidth="1"/>
    <col min="15875" max="15875" width="18" style="973" customWidth="1"/>
    <col min="15876" max="15876" width="13.6640625" style="973" customWidth="1"/>
    <col min="15877" max="15877" width="13.44140625" style="973" customWidth="1"/>
    <col min="15878" max="15879" width="13.6640625" style="973" customWidth="1"/>
    <col min="15880" max="15881" width="13.44140625" style="973" customWidth="1"/>
    <col min="15882" max="15882" width="13.6640625" style="973" customWidth="1"/>
    <col min="15883" max="15883" width="13.44140625" style="973" customWidth="1"/>
    <col min="15884" max="15884" width="13" style="973" customWidth="1"/>
    <col min="15885" max="15886" width="8.88671875" style="973"/>
    <col min="15887" max="15887" width="9" style="973" customWidth="1"/>
    <col min="15888" max="16128" width="8.88671875" style="973"/>
    <col min="16129" max="16129" width="9.109375" style="973" customWidth="1"/>
    <col min="16130" max="16130" width="2.33203125" style="973" customWidth="1"/>
    <col min="16131" max="16131" width="18" style="973" customWidth="1"/>
    <col min="16132" max="16132" width="13.6640625" style="973" customWidth="1"/>
    <col min="16133" max="16133" width="13.44140625" style="973" customWidth="1"/>
    <col min="16134" max="16135" width="13.6640625" style="973" customWidth="1"/>
    <col min="16136" max="16137" width="13.44140625" style="973" customWidth="1"/>
    <col min="16138" max="16138" width="13.6640625" style="973" customWidth="1"/>
    <col min="16139" max="16139" width="13.44140625" style="973" customWidth="1"/>
    <col min="16140" max="16140" width="13" style="973" customWidth="1"/>
    <col min="16141" max="16142" width="8.88671875" style="973"/>
    <col min="16143" max="16143" width="9" style="973" customWidth="1"/>
    <col min="16144" max="16384" width="8.88671875" style="973"/>
  </cols>
  <sheetData>
    <row r="1" spans="1:12" ht="13.5" customHeight="1" x14ac:dyDescent="0.2">
      <c r="A1" s="3210" t="s">
        <v>1572</v>
      </c>
      <c r="B1" s="3210"/>
      <c r="C1" s="3210"/>
      <c r="D1" s="3210"/>
      <c r="E1" s="3210"/>
      <c r="F1" s="3210"/>
      <c r="G1" s="3210"/>
      <c r="H1" s="3210"/>
      <c r="I1" s="3210"/>
      <c r="J1" s="3210"/>
      <c r="K1" s="3210"/>
      <c r="L1" s="3210"/>
    </row>
    <row r="2" spans="1:12" ht="19.8" thickBot="1" x14ac:dyDescent="0.25">
      <c r="A2" s="3211" t="s">
        <v>1573</v>
      </c>
      <c r="B2" s="3211"/>
      <c r="C2" s="3211"/>
      <c r="D2" s="3211"/>
      <c r="E2" s="3211"/>
      <c r="F2" s="3211"/>
      <c r="G2" s="3211"/>
      <c r="H2" s="3211"/>
      <c r="I2" s="3211"/>
      <c r="J2" s="3211"/>
      <c r="K2" s="3211"/>
      <c r="L2" s="3211"/>
    </row>
    <row r="3" spans="1:12" ht="30" customHeight="1" thickBot="1" x14ac:dyDescent="0.25">
      <c r="A3" s="3212" t="s">
        <v>1574</v>
      </c>
      <c r="B3" s="3213"/>
      <c r="C3" s="3214"/>
      <c r="D3" s="3215"/>
      <c r="E3" s="3216"/>
      <c r="F3" s="3216"/>
      <c r="G3" s="3216"/>
      <c r="H3" s="3216"/>
      <c r="I3" s="3216"/>
      <c r="J3" s="3216"/>
      <c r="K3" s="3216"/>
      <c r="L3" s="3217"/>
    </row>
    <row r="4" spans="1:12" ht="30" customHeight="1" x14ac:dyDescent="0.2">
      <c r="A4" s="3218" t="s">
        <v>1575</v>
      </c>
      <c r="B4" s="3219"/>
      <c r="C4" s="3220"/>
      <c r="D4" s="3192"/>
      <c r="E4" s="3193"/>
      <c r="F4" s="3193"/>
      <c r="G4" s="3193"/>
      <c r="H4" s="3193"/>
      <c r="I4" s="3193"/>
      <c r="J4" s="3193"/>
      <c r="K4" s="3193"/>
      <c r="L4" s="3194"/>
    </row>
    <row r="5" spans="1:12" ht="30" customHeight="1" x14ac:dyDescent="0.2">
      <c r="A5" s="3189" t="s">
        <v>1168</v>
      </c>
      <c r="B5" s="3190"/>
      <c r="C5" s="3191"/>
      <c r="D5" s="3192"/>
      <c r="E5" s="3193"/>
      <c r="F5" s="3193"/>
      <c r="G5" s="3193"/>
      <c r="H5" s="3193"/>
      <c r="I5" s="3193"/>
      <c r="J5" s="3193"/>
      <c r="K5" s="3193"/>
      <c r="L5" s="3194"/>
    </row>
    <row r="6" spans="1:12" ht="30" customHeight="1" x14ac:dyDescent="0.2">
      <c r="A6" s="3195" t="s">
        <v>1576</v>
      </c>
      <c r="B6" s="3196"/>
      <c r="C6" s="974" t="s">
        <v>722</v>
      </c>
      <c r="D6" s="3199"/>
      <c r="E6" s="3200"/>
      <c r="F6" s="3200"/>
      <c r="G6" s="3201"/>
      <c r="H6" s="3202" t="s">
        <v>1577</v>
      </c>
      <c r="I6" s="3204"/>
      <c r="J6" s="3205"/>
      <c r="K6" s="3205"/>
      <c r="L6" s="3206"/>
    </row>
    <row r="7" spans="1:12" ht="30" customHeight="1" thickBot="1" x14ac:dyDescent="0.25">
      <c r="A7" s="3197"/>
      <c r="B7" s="3198"/>
      <c r="C7" s="975" t="s">
        <v>1578</v>
      </c>
      <c r="D7" s="3207"/>
      <c r="E7" s="3208"/>
      <c r="F7" s="3208"/>
      <c r="G7" s="3209"/>
      <c r="H7" s="3203"/>
      <c r="I7" s="3204"/>
      <c r="J7" s="3205"/>
      <c r="K7" s="3205"/>
      <c r="L7" s="3206"/>
    </row>
    <row r="8" spans="1:12" ht="30" customHeight="1" thickTop="1" thickBot="1" x14ac:dyDescent="0.25">
      <c r="A8" s="3221" t="s">
        <v>1579</v>
      </c>
      <c r="B8" s="976">
        <v>1</v>
      </c>
      <c r="C8" s="977" t="s">
        <v>1580</v>
      </c>
      <c r="D8" s="3224"/>
      <c r="E8" s="3225"/>
      <c r="F8" s="3225"/>
      <c r="G8" s="3225"/>
      <c r="H8" s="3225"/>
      <c r="I8" s="3225"/>
      <c r="J8" s="3225"/>
      <c r="K8" s="3225"/>
      <c r="L8" s="3226"/>
    </row>
    <row r="9" spans="1:12" ht="27.9" customHeight="1" x14ac:dyDescent="0.2">
      <c r="A9" s="3222"/>
      <c r="B9" s="3227">
        <v>2</v>
      </c>
      <c r="C9" s="3228" t="s">
        <v>1581</v>
      </c>
      <c r="D9" s="3229" t="s">
        <v>1582</v>
      </c>
      <c r="E9" s="3230"/>
      <c r="F9" s="3233" t="s">
        <v>1583</v>
      </c>
      <c r="G9" s="3235" t="s">
        <v>1584</v>
      </c>
      <c r="H9" s="3236"/>
      <c r="I9" s="3236"/>
      <c r="J9" s="3236"/>
      <c r="K9" s="3237"/>
      <c r="L9" s="3238" t="s">
        <v>1585</v>
      </c>
    </row>
    <row r="10" spans="1:12" ht="27.9" customHeight="1" x14ac:dyDescent="0.2">
      <c r="A10" s="3222"/>
      <c r="B10" s="3227"/>
      <c r="C10" s="3228"/>
      <c r="D10" s="3231"/>
      <c r="E10" s="3232"/>
      <c r="F10" s="3234"/>
      <c r="G10" s="978" t="s">
        <v>1586</v>
      </c>
      <c r="H10" s="979" t="s">
        <v>1587</v>
      </c>
      <c r="I10" s="980" t="s">
        <v>1588</v>
      </c>
      <c r="J10" s="981" t="s">
        <v>1589</v>
      </c>
      <c r="K10" s="982" t="s">
        <v>1590</v>
      </c>
      <c r="L10" s="3239"/>
    </row>
    <row r="11" spans="1:12" ht="27.9" customHeight="1" x14ac:dyDescent="0.2">
      <c r="A11" s="3222"/>
      <c r="B11" s="3227"/>
      <c r="C11" s="3228"/>
      <c r="D11" s="3240"/>
      <c r="E11" s="3241"/>
      <c r="F11" s="983"/>
      <c r="G11" s="984"/>
      <c r="H11" s="985"/>
      <c r="I11" s="986"/>
      <c r="J11" s="987"/>
      <c r="K11" s="988"/>
      <c r="L11" s="989"/>
    </row>
    <row r="12" spans="1:12" ht="27.9" customHeight="1" x14ac:dyDescent="0.2">
      <c r="A12" s="3222"/>
      <c r="B12" s="3227"/>
      <c r="C12" s="3228"/>
      <c r="D12" s="3240"/>
      <c r="E12" s="3241"/>
      <c r="F12" s="983"/>
      <c r="G12" s="984"/>
      <c r="H12" s="985"/>
      <c r="I12" s="986"/>
      <c r="J12" s="987"/>
      <c r="K12" s="988"/>
      <c r="L12" s="989"/>
    </row>
    <row r="13" spans="1:12" ht="27.9" customHeight="1" x14ac:dyDescent="0.2">
      <c r="A13" s="3222"/>
      <c r="B13" s="3227"/>
      <c r="C13" s="3228"/>
      <c r="D13" s="3240"/>
      <c r="E13" s="3241"/>
      <c r="F13" s="983"/>
      <c r="G13" s="984"/>
      <c r="H13" s="985"/>
      <c r="I13" s="986"/>
      <c r="J13" s="987"/>
      <c r="K13" s="988"/>
      <c r="L13" s="989"/>
    </row>
    <row r="14" spans="1:12" ht="27.9" customHeight="1" x14ac:dyDescent="0.2">
      <c r="A14" s="3222"/>
      <c r="B14" s="3227"/>
      <c r="C14" s="3228"/>
      <c r="D14" s="3240"/>
      <c r="E14" s="3251"/>
      <c r="F14" s="990"/>
      <c r="G14" s="991"/>
      <c r="H14" s="992"/>
      <c r="I14" s="993"/>
      <c r="J14" s="994"/>
      <c r="K14" s="988"/>
      <c r="L14" s="989"/>
    </row>
    <row r="15" spans="1:12" ht="27.9" customHeight="1" x14ac:dyDescent="0.2">
      <c r="A15" s="3222"/>
      <c r="B15" s="3227"/>
      <c r="C15" s="3228"/>
      <c r="D15" s="3240"/>
      <c r="E15" s="3251"/>
      <c r="F15" s="990"/>
      <c r="G15" s="991"/>
      <c r="H15" s="992"/>
      <c r="I15" s="993"/>
      <c r="J15" s="994"/>
      <c r="K15" s="995"/>
      <c r="L15" s="989"/>
    </row>
    <row r="16" spans="1:12" ht="30" customHeight="1" thickBot="1" x14ac:dyDescent="0.25">
      <c r="A16" s="3222"/>
      <c r="B16" s="3227"/>
      <c r="C16" s="3228"/>
      <c r="D16" s="3252" t="s">
        <v>677</v>
      </c>
      <c r="E16" s="3253"/>
      <c r="F16" s="996"/>
      <c r="G16" s="997"/>
      <c r="H16" s="998"/>
      <c r="I16" s="999"/>
      <c r="J16" s="1000"/>
      <c r="K16" s="1001"/>
      <c r="L16" s="1002"/>
    </row>
    <row r="17" spans="1:12" ht="30" customHeight="1" x14ac:dyDescent="0.2">
      <c r="A17" s="3222"/>
      <c r="B17" s="3245">
        <v>3</v>
      </c>
      <c r="C17" s="3254" t="s">
        <v>1591</v>
      </c>
      <c r="D17" s="1003" t="s">
        <v>1592</v>
      </c>
      <c r="E17" s="3257"/>
      <c r="F17" s="3258"/>
      <c r="G17" s="3258"/>
      <c r="H17" s="3258"/>
      <c r="I17" s="3258"/>
      <c r="J17" s="3258"/>
      <c r="K17" s="3258"/>
      <c r="L17" s="3259"/>
    </row>
    <row r="18" spans="1:12" ht="30" customHeight="1" x14ac:dyDescent="0.2">
      <c r="A18" s="3222"/>
      <c r="B18" s="3246"/>
      <c r="C18" s="3255"/>
      <c r="D18" s="1003" t="s">
        <v>1593</v>
      </c>
      <c r="E18" s="3242"/>
      <c r="F18" s="3243"/>
      <c r="G18" s="3243"/>
      <c r="H18" s="3243"/>
      <c r="I18" s="3243"/>
      <c r="J18" s="3243"/>
      <c r="K18" s="3243"/>
      <c r="L18" s="3244"/>
    </row>
    <row r="19" spans="1:12" ht="30" customHeight="1" x14ac:dyDescent="0.2">
      <c r="A19" s="3222"/>
      <c r="B19" s="3246"/>
      <c r="C19" s="3255"/>
      <c r="D19" s="1003" t="s">
        <v>1594</v>
      </c>
      <c r="E19" s="3242"/>
      <c r="F19" s="3243"/>
      <c r="G19" s="3243"/>
      <c r="H19" s="3243"/>
      <c r="I19" s="3243"/>
      <c r="J19" s="3243"/>
      <c r="K19" s="3243"/>
      <c r="L19" s="3244"/>
    </row>
    <row r="20" spans="1:12" ht="30" customHeight="1" x14ac:dyDescent="0.2">
      <c r="A20" s="3222"/>
      <c r="B20" s="3246"/>
      <c r="C20" s="3255"/>
      <c r="D20" s="1003" t="s">
        <v>1595</v>
      </c>
      <c r="E20" s="3242"/>
      <c r="F20" s="3243"/>
      <c r="G20" s="3243"/>
      <c r="H20" s="3243"/>
      <c r="I20" s="3243"/>
      <c r="J20" s="3243"/>
      <c r="K20" s="3243"/>
      <c r="L20" s="3244"/>
    </row>
    <row r="21" spans="1:12" ht="30" customHeight="1" x14ac:dyDescent="0.2">
      <c r="A21" s="3222"/>
      <c r="B21" s="3247"/>
      <c r="C21" s="3256"/>
      <c r="D21" s="1003" t="s">
        <v>1596</v>
      </c>
      <c r="E21" s="3242"/>
      <c r="F21" s="3243"/>
      <c r="G21" s="3243"/>
      <c r="H21" s="3243"/>
      <c r="I21" s="3243"/>
      <c r="J21" s="3243"/>
      <c r="K21" s="3243"/>
      <c r="L21" s="3244"/>
    </row>
    <row r="22" spans="1:12" ht="30" customHeight="1" x14ac:dyDescent="0.2">
      <c r="A22" s="3222"/>
      <c r="B22" s="3245">
        <v>4</v>
      </c>
      <c r="C22" s="3248" t="s">
        <v>1597</v>
      </c>
      <c r="D22" s="1003" t="s">
        <v>1592</v>
      </c>
      <c r="E22" s="3242"/>
      <c r="F22" s="3243"/>
      <c r="G22" s="3243"/>
      <c r="H22" s="3243"/>
      <c r="I22" s="3243"/>
      <c r="J22" s="3243"/>
      <c r="K22" s="3243"/>
      <c r="L22" s="3244"/>
    </row>
    <row r="23" spans="1:12" ht="30" customHeight="1" x14ac:dyDescent="0.2">
      <c r="A23" s="3222"/>
      <c r="B23" s="3246"/>
      <c r="C23" s="3249"/>
      <c r="D23" s="1003" t="s">
        <v>1593</v>
      </c>
      <c r="E23" s="3242"/>
      <c r="F23" s="3243"/>
      <c r="G23" s="3243"/>
      <c r="H23" s="3243"/>
      <c r="I23" s="3243"/>
      <c r="J23" s="3243"/>
      <c r="K23" s="3243"/>
      <c r="L23" s="3244"/>
    </row>
    <row r="24" spans="1:12" ht="30" customHeight="1" x14ac:dyDescent="0.2">
      <c r="A24" s="3222"/>
      <c r="B24" s="3246"/>
      <c r="C24" s="3249"/>
      <c r="D24" s="1003" t="s">
        <v>1594</v>
      </c>
      <c r="E24" s="3242"/>
      <c r="F24" s="3243"/>
      <c r="G24" s="3243"/>
      <c r="H24" s="3243"/>
      <c r="I24" s="3243"/>
      <c r="J24" s="3243"/>
      <c r="K24" s="3243"/>
      <c r="L24" s="3244"/>
    </row>
    <row r="25" spans="1:12" ht="30" customHeight="1" x14ac:dyDescent="0.2">
      <c r="A25" s="3222"/>
      <c r="B25" s="3246"/>
      <c r="C25" s="3249"/>
      <c r="D25" s="1003" t="s">
        <v>1595</v>
      </c>
      <c r="E25" s="3242"/>
      <c r="F25" s="3243"/>
      <c r="G25" s="3243"/>
      <c r="H25" s="3243"/>
      <c r="I25" s="3243"/>
      <c r="J25" s="3243"/>
      <c r="K25" s="3243"/>
      <c r="L25" s="3244"/>
    </row>
    <row r="26" spans="1:12" ht="30" customHeight="1" x14ac:dyDescent="0.2">
      <c r="A26" s="3222"/>
      <c r="B26" s="3247"/>
      <c r="C26" s="3250"/>
      <c r="D26" s="1003" t="s">
        <v>1596</v>
      </c>
      <c r="E26" s="3242"/>
      <c r="F26" s="3243"/>
      <c r="G26" s="3243"/>
      <c r="H26" s="3243"/>
      <c r="I26" s="3243"/>
      <c r="J26" s="3243"/>
      <c r="K26" s="3243"/>
      <c r="L26" s="3244"/>
    </row>
    <row r="27" spans="1:12" ht="30" customHeight="1" x14ac:dyDescent="0.2">
      <c r="A27" s="3222"/>
      <c r="B27" s="3245">
        <v>5</v>
      </c>
      <c r="C27" s="3248" t="s">
        <v>1598</v>
      </c>
      <c r="D27" s="1003" t="s">
        <v>1592</v>
      </c>
      <c r="E27" s="3242"/>
      <c r="F27" s="3243"/>
      <c r="G27" s="3243"/>
      <c r="H27" s="3243"/>
      <c r="I27" s="3243"/>
      <c r="J27" s="3243"/>
      <c r="K27" s="3243"/>
      <c r="L27" s="3244"/>
    </row>
    <row r="28" spans="1:12" ht="30" customHeight="1" x14ac:dyDescent="0.2">
      <c r="A28" s="3222"/>
      <c r="B28" s="3246"/>
      <c r="C28" s="3249"/>
      <c r="D28" s="1003" t="s">
        <v>1593</v>
      </c>
      <c r="E28" s="3242"/>
      <c r="F28" s="3243"/>
      <c r="G28" s="3243"/>
      <c r="H28" s="3243"/>
      <c r="I28" s="3243"/>
      <c r="J28" s="3243"/>
      <c r="K28" s="3243"/>
      <c r="L28" s="3244"/>
    </row>
    <row r="29" spans="1:12" ht="30" customHeight="1" x14ac:dyDescent="0.2">
      <c r="A29" s="3222"/>
      <c r="B29" s="3246"/>
      <c r="C29" s="3249"/>
      <c r="D29" s="1003" t="s">
        <v>1594</v>
      </c>
      <c r="E29" s="3242"/>
      <c r="F29" s="3243"/>
      <c r="G29" s="3243"/>
      <c r="H29" s="3243"/>
      <c r="I29" s="3243"/>
      <c r="J29" s="3243"/>
      <c r="K29" s="3243"/>
      <c r="L29" s="3244"/>
    </row>
    <row r="30" spans="1:12" ht="30" customHeight="1" x14ac:dyDescent="0.2">
      <c r="A30" s="3222"/>
      <c r="B30" s="3246"/>
      <c r="C30" s="3249"/>
      <c r="D30" s="1003" t="s">
        <v>1595</v>
      </c>
      <c r="E30" s="3242"/>
      <c r="F30" s="3243"/>
      <c r="G30" s="3243"/>
      <c r="H30" s="3243"/>
      <c r="I30" s="3243"/>
      <c r="J30" s="3243"/>
      <c r="K30" s="3243"/>
      <c r="L30" s="3244"/>
    </row>
    <row r="31" spans="1:12" ht="30" customHeight="1" x14ac:dyDescent="0.2">
      <c r="A31" s="3222"/>
      <c r="B31" s="3247"/>
      <c r="C31" s="3250"/>
      <c r="D31" s="1003" t="s">
        <v>1596</v>
      </c>
      <c r="E31" s="3242"/>
      <c r="F31" s="3243"/>
      <c r="G31" s="3243"/>
      <c r="H31" s="3243"/>
      <c r="I31" s="3243"/>
      <c r="J31" s="3243"/>
      <c r="K31" s="3243"/>
      <c r="L31" s="3244"/>
    </row>
    <row r="32" spans="1:12" ht="19.5" customHeight="1" x14ac:dyDescent="0.2">
      <c r="A32" s="3222"/>
      <c r="B32" s="3227">
        <v>6</v>
      </c>
      <c r="C32" s="3260" t="s">
        <v>1599</v>
      </c>
      <c r="D32" s="3261"/>
      <c r="E32" s="3262"/>
      <c r="F32" s="3262"/>
      <c r="G32" s="3262"/>
      <c r="H32" s="3262"/>
      <c r="I32" s="3262"/>
      <c r="J32" s="3262"/>
      <c r="K32" s="3262"/>
      <c r="L32" s="3263"/>
    </row>
    <row r="33" spans="1:12" ht="19.5" customHeight="1" x14ac:dyDescent="0.2">
      <c r="A33" s="3222"/>
      <c r="B33" s="3227"/>
      <c r="C33" s="3260"/>
      <c r="D33" s="3264"/>
      <c r="E33" s="3265"/>
      <c r="F33" s="3265"/>
      <c r="G33" s="3265"/>
      <c r="H33" s="3265"/>
      <c r="I33" s="3265"/>
      <c r="J33" s="3265"/>
      <c r="K33" s="3265"/>
      <c r="L33" s="3266"/>
    </row>
    <row r="34" spans="1:12" ht="19.5" customHeight="1" x14ac:dyDescent="0.2">
      <c r="A34" s="3222"/>
      <c r="B34" s="3267">
        <v>7</v>
      </c>
      <c r="C34" s="3268" t="s">
        <v>1129</v>
      </c>
      <c r="D34" s="3270"/>
      <c r="E34" s="3271"/>
      <c r="F34" s="3271"/>
      <c r="G34" s="3271"/>
      <c r="H34" s="3271"/>
      <c r="I34" s="3271"/>
      <c r="J34" s="3271"/>
      <c r="K34" s="3271"/>
      <c r="L34" s="3272"/>
    </row>
    <row r="35" spans="1:12" ht="19.5" customHeight="1" thickBot="1" x14ac:dyDescent="0.25">
      <c r="A35" s="3223"/>
      <c r="B35" s="3267"/>
      <c r="C35" s="3269"/>
      <c r="D35" s="3270"/>
      <c r="E35" s="3271"/>
      <c r="F35" s="3271"/>
      <c r="G35" s="3271"/>
      <c r="H35" s="3271"/>
      <c r="I35" s="3271"/>
      <c r="J35" s="3271"/>
      <c r="K35" s="3271"/>
      <c r="L35" s="3272"/>
    </row>
    <row r="36" spans="1:12" ht="36" customHeight="1" x14ac:dyDescent="0.2">
      <c r="A36" s="3287" t="s">
        <v>1600</v>
      </c>
      <c r="B36" s="1004">
        <v>1</v>
      </c>
      <c r="C36" s="1005" t="s">
        <v>1601</v>
      </c>
      <c r="D36" s="3290"/>
      <c r="E36" s="3290"/>
      <c r="F36" s="3290"/>
      <c r="G36" s="3290"/>
      <c r="H36" s="3290"/>
      <c r="I36" s="3290"/>
      <c r="J36" s="3291"/>
      <c r="K36" s="3291"/>
      <c r="L36" s="3292"/>
    </row>
    <row r="37" spans="1:12" ht="36" customHeight="1" x14ac:dyDescent="0.2">
      <c r="A37" s="3288"/>
      <c r="B37" s="1006">
        <v>2</v>
      </c>
      <c r="C37" s="1006" t="s">
        <v>1602</v>
      </c>
      <c r="D37" s="3242"/>
      <c r="E37" s="3274"/>
      <c r="F37" s="3242"/>
      <c r="G37" s="3274"/>
      <c r="H37" s="3273"/>
      <c r="I37" s="3227"/>
      <c r="J37" s="3273"/>
      <c r="K37" s="3227"/>
      <c r="L37" s="3293"/>
    </row>
    <row r="38" spans="1:12" ht="36" customHeight="1" x14ac:dyDescent="0.2">
      <c r="A38" s="3288"/>
      <c r="B38" s="1006">
        <v>3</v>
      </c>
      <c r="C38" s="1007" t="s">
        <v>1603</v>
      </c>
      <c r="D38" s="3273"/>
      <c r="E38" s="3227"/>
      <c r="F38" s="3273"/>
      <c r="G38" s="3227"/>
      <c r="H38" s="3242"/>
      <c r="I38" s="3274"/>
      <c r="J38" s="3273"/>
      <c r="K38" s="3227"/>
      <c r="L38" s="3294"/>
    </row>
    <row r="39" spans="1:12" ht="36" customHeight="1" thickBot="1" x14ac:dyDescent="0.25">
      <c r="A39" s="3289"/>
      <c r="B39" s="1008">
        <v>4</v>
      </c>
      <c r="C39" s="1008" t="s">
        <v>1129</v>
      </c>
      <c r="D39" s="3275"/>
      <c r="E39" s="3276"/>
      <c r="F39" s="3276"/>
      <c r="G39" s="3276"/>
      <c r="H39" s="3276"/>
      <c r="I39" s="3276"/>
      <c r="J39" s="3276"/>
      <c r="K39" s="3276"/>
      <c r="L39" s="3277"/>
    </row>
    <row r="40" spans="1:12" ht="36" customHeight="1" x14ac:dyDescent="0.2">
      <c r="A40" s="3278" t="s">
        <v>1604</v>
      </c>
      <c r="B40" s="3279">
        <v>1</v>
      </c>
      <c r="C40" s="3282" t="s">
        <v>1605</v>
      </c>
      <c r="D40" s="1009"/>
      <c r="E40" s="3285" t="s">
        <v>1601</v>
      </c>
      <c r="F40" s="3286"/>
      <c r="G40" s="1010" t="s">
        <v>1606</v>
      </c>
      <c r="H40" s="3285" t="s">
        <v>1601</v>
      </c>
      <c r="I40" s="3286"/>
      <c r="J40" s="1011" t="s">
        <v>1607</v>
      </c>
      <c r="K40" s="1012" t="s">
        <v>1608</v>
      </c>
      <c r="L40" s="3299"/>
    </row>
    <row r="41" spans="1:12" ht="30" customHeight="1" x14ac:dyDescent="0.2">
      <c r="A41" s="3222"/>
      <c r="B41" s="3280"/>
      <c r="C41" s="3283"/>
      <c r="D41" s="3245" t="s">
        <v>1609</v>
      </c>
      <c r="E41" s="3242"/>
      <c r="F41" s="3274"/>
      <c r="G41" s="1013"/>
      <c r="H41" s="3242"/>
      <c r="I41" s="3274"/>
      <c r="J41" s="1014"/>
      <c r="K41" s="3302"/>
      <c r="L41" s="3300"/>
    </row>
    <row r="42" spans="1:12" ht="30" customHeight="1" x14ac:dyDescent="0.2">
      <c r="A42" s="3222"/>
      <c r="B42" s="3280"/>
      <c r="C42" s="3283"/>
      <c r="D42" s="3247"/>
      <c r="E42" s="3242"/>
      <c r="F42" s="3274"/>
      <c r="G42" s="1013"/>
      <c r="H42" s="3273"/>
      <c r="I42" s="3227"/>
      <c r="J42" s="1015"/>
      <c r="K42" s="3303"/>
      <c r="L42" s="3300"/>
    </row>
    <row r="43" spans="1:12" ht="30" customHeight="1" x14ac:dyDescent="0.2">
      <c r="A43" s="3222"/>
      <c r="B43" s="3280"/>
      <c r="C43" s="3283"/>
      <c r="D43" s="3245" t="s">
        <v>1610</v>
      </c>
      <c r="E43" s="3242"/>
      <c r="F43" s="3274"/>
      <c r="G43" s="1013"/>
      <c r="H43" s="3273"/>
      <c r="I43" s="3227"/>
      <c r="J43" s="1015"/>
      <c r="K43" s="3295"/>
      <c r="L43" s="3300"/>
    </row>
    <row r="44" spans="1:12" ht="30" customHeight="1" x14ac:dyDescent="0.2">
      <c r="A44" s="3222"/>
      <c r="B44" s="3281"/>
      <c r="C44" s="3284"/>
      <c r="D44" s="3247"/>
      <c r="E44" s="3273"/>
      <c r="F44" s="3227"/>
      <c r="G44" s="1003"/>
      <c r="H44" s="3273"/>
      <c r="I44" s="3227"/>
      <c r="J44" s="1015"/>
      <c r="K44" s="3296"/>
      <c r="L44" s="3301"/>
    </row>
    <row r="45" spans="1:12" ht="30" customHeight="1" x14ac:dyDescent="0.2">
      <c r="A45" s="3222"/>
      <c r="B45" s="3297">
        <v>2</v>
      </c>
      <c r="C45" s="3298" t="s">
        <v>1611</v>
      </c>
      <c r="D45" s="1016" t="s">
        <v>1612</v>
      </c>
      <c r="E45" s="3242"/>
      <c r="F45" s="3243"/>
      <c r="G45" s="3243"/>
      <c r="H45" s="3243"/>
      <c r="I45" s="3243"/>
      <c r="J45" s="3243"/>
      <c r="K45" s="3243"/>
      <c r="L45" s="3244"/>
    </row>
    <row r="46" spans="1:12" ht="30" customHeight="1" x14ac:dyDescent="0.2">
      <c r="A46" s="3222"/>
      <c r="B46" s="3280"/>
      <c r="C46" s="3283"/>
      <c r="D46" s="1017" t="s">
        <v>1613</v>
      </c>
      <c r="E46" s="3261"/>
      <c r="F46" s="3262"/>
      <c r="G46" s="3262"/>
      <c r="H46" s="3262"/>
      <c r="I46" s="3262"/>
      <c r="J46" s="3262"/>
      <c r="K46" s="3262"/>
      <c r="L46" s="3263"/>
    </row>
    <row r="47" spans="1:12" ht="30" customHeight="1" x14ac:dyDescent="0.2">
      <c r="A47" s="3222"/>
      <c r="B47" s="3297">
        <v>3</v>
      </c>
      <c r="C47" s="3298" t="s">
        <v>1614</v>
      </c>
      <c r="D47" s="1003" t="s">
        <v>1612</v>
      </c>
      <c r="E47" s="3242"/>
      <c r="F47" s="3243"/>
      <c r="G47" s="3243"/>
      <c r="H47" s="3243"/>
      <c r="I47" s="3243"/>
      <c r="J47" s="3243"/>
      <c r="K47" s="3243"/>
      <c r="L47" s="3244"/>
    </row>
    <row r="48" spans="1:12" ht="30" customHeight="1" thickBot="1" x14ac:dyDescent="0.25">
      <c r="A48" s="3223"/>
      <c r="B48" s="3307"/>
      <c r="C48" s="3308"/>
      <c r="D48" s="1018" t="s">
        <v>1613</v>
      </c>
      <c r="E48" s="3309"/>
      <c r="F48" s="3310"/>
      <c r="G48" s="3310"/>
      <c r="H48" s="3310"/>
      <c r="I48" s="3310"/>
      <c r="J48" s="3310"/>
      <c r="K48" s="3310"/>
      <c r="L48" s="3311"/>
    </row>
    <row r="49" spans="1:12" ht="21" customHeight="1" x14ac:dyDescent="0.2">
      <c r="A49" s="3312" t="s">
        <v>1615</v>
      </c>
      <c r="B49" s="3312"/>
      <c r="C49" s="3312"/>
      <c r="D49" s="3312"/>
      <c r="E49" s="3312"/>
      <c r="F49" s="3312"/>
      <c r="G49" s="3312"/>
      <c r="H49" s="3312"/>
      <c r="I49" s="3312"/>
      <c r="J49" s="3312"/>
      <c r="K49" s="3312"/>
      <c r="L49" s="3312"/>
    </row>
    <row r="50" spans="1:12" ht="25.5" customHeight="1" x14ac:dyDescent="0.2">
      <c r="A50" s="3306" t="s">
        <v>1616</v>
      </c>
      <c r="B50" s="3306"/>
      <c r="C50" s="3306"/>
      <c r="D50" s="3306"/>
      <c r="E50" s="3306"/>
      <c r="F50" s="3306"/>
      <c r="G50" s="3306"/>
      <c r="H50" s="3306"/>
      <c r="I50" s="3306"/>
      <c r="J50" s="3306"/>
      <c r="K50" s="3306"/>
      <c r="L50" s="3306"/>
    </row>
    <row r="51" spans="1:12" ht="39.75" customHeight="1" x14ac:dyDescent="0.2">
      <c r="A51" s="3306" t="s">
        <v>1617</v>
      </c>
      <c r="B51" s="3306"/>
      <c r="C51" s="3306"/>
      <c r="D51" s="3306"/>
      <c r="E51" s="3306"/>
      <c r="F51" s="3306"/>
      <c r="G51" s="3306"/>
      <c r="H51" s="3306"/>
      <c r="I51" s="3306"/>
      <c r="J51" s="3306"/>
      <c r="K51" s="3306"/>
      <c r="L51" s="3306"/>
    </row>
    <row r="52" spans="1:12" ht="35.25" customHeight="1" x14ac:dyDescent="0.2">
      <c r="A52" s="3306" t="s">
        <v>1618</v>
      </c>
      <c r="B52" s="3306"/>
      <c r="C52" s="3306"/>
      <c r="D52" s="3306"/>
      <c r="E52" s="3306"/>
      <c r="F52" s="3306"/>
      <c r="G52" s="3306"/>
      <c r="H52" s="3306"/>
      <c r="I52" s="3306"/>
      <c r="J52" s="3306"/>
      <c r="K52" s="3306"/>
      <c r="L52" s="3306"/>
    </row>
    <row r="53" spans="1:12" ht="24.75" customHeight="1" x14ac:dyDescent="0.2">
      <c r="A53" s="3306" t="s">
        <v>1619</v>
      </c>
      <c r="B53" s="3306"/>
      <c r="C53" s="3306"/>
      <c r="D53" s="3306"/>
      <c r="E53" s="3306"/>
      <c r="F53" s="3306"/>
      <c r="G53" s="3306"/>
      <c r="H53" s="3306"/>
      <c r="I53" s="3306"/>
      <c r="J53" s="3306"/>
      <c r="K53" s="3306"/>
      <c r="L53" s="3306"/>
    </row>
    <row r="54" spans="1:12" ht="21" customHeight="1" x14ac:dyDescent="0.2">
      <c r="A54" s="3304" t="s">
        <v>1620</v>
      </c>
      <c r="B54" s="3304"/>
      <c r="C54" s="3304"/>
      <c r="D54" s="3304"/>
      <c r="E54" s="3304"/>
      <c r="F54" s="3304"/>
      <c r="G54" s="3304"/>
      <c r="H54" s="3304"/>
      <c r="I54" s="3304"/>
      <c r="J54" s="3304"/>
      <c r="K54" s="3304"/>
      <c r="L54" s="3304"/>
    </row>
    <row r="55" spans="1:12" x14ac:dyDescent="0.2">
      <c r="A55" s="3304" t="s">
        <v>1621</v>
      </c>
      <c r="B55" s="3304"/>
      <c r="C55" s="3304"/>
      <c r="D55" s="3304"/>
      <c r="E55" s="3304"/>
      <c r="F55" s="3304"/>
      <c r="G55" s="3304"/>
      <c r="H55" s="3304"/>
      <c r="I55" s="3304"/>
      <c r="J55" s="3304"/>
      <c r="K55" s="3304"/>
      <c r="L55" s="3304"/>
    </row>
    <row r="56" spans="1:12" x14ac:dyDescent="0.2">
      <c r="A56" s="3305" t="s">
        <v>1622</v>
      </c>
      <c r="B56" s="3305"/>
      <c r="C56" s="3305"/>
      <c r="D56" s="3305"/>
      <c r="E56" s="3305"/>
      <c r="F56" s="3305"/>
      <c r="G56" s="3305"/>
      <c r="H56" s="3305"/>
      <c r="I56" s="3305"/>
      <c r="J56" s="3305"/>
      <c r="K56" s="3305"/>
      <c r="L56" s="3305"/>
    </row>
    <row r="57" spans="1:12" x14ac:dyDescent="0.2">
      <c r="A57" s="3304" t="s">
        <v>1623</v>
      </c>
      <c r="B57" s="3305"/>
      <c r="C57" s="3305"/>
      <c r="D57" s="3305"/>
      <c r="E57" s="3305"/>
      <c r="F57" s="3305"/>
      <c r="G57" s="3305"/>
      <c r="H57" s="3305"/>
      <c r="I57" s="3305"/>
      <c r="J57" s="3305"/>
      <c r="K57" s="3305"/>
      <c r="L57" s="3305"/>
    </row>
    <row r="58" spans="1:12" x14ac:dyDescent="0.2">
      <c r="A58" s="1019" t="s">
        <v>1624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5"/>
  <pageMargins left="0.7" right="0.7" top="0.75" bottom="0.75" header="0.3" footer="0.3"/>
  <pageSetup paperSize="9" scale="59" fitToWidth="2" fitToHeight="2" orientation="portrait" r:id="rId1"/>
  <rowBreaks count="1" manualBreakCount="1">
    <brk id="39"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15"/>
  <sheetViews>
    <sheetView showGridLines="0" view="pageBreakPreview" zoomScaleNormal="100" zoomScaleSheetLayoutView="100" workbookViewId="0">
      <selection activeCell="AF23" sqref="AF23"/>
    </sheetView>
  </sheetViews>
  <sheetFormatPr defaultRowHeight="13.2" x14ac:dyDescent="0.2"/>
  <cols>
    <col min="1" max="1" width="0.77734375" customWidth="1"/>
    <col min="2" max="2" width="24.21875" customWidth="1"/>
    <col min="3" max="3" width="4" customWidth="1"/>
    <col min="4" max="6" width="20.109375" customWidth="1"/>
    <col min="7" max="7" width="3.109375" customWidth="1"/>
    <col min="8" max="8" width="0.77734375" customWidth="1"/>
    <col min="9" max="9" width="3.77734375" customWidth="1"/>
    <col min="10" max="10" width="2.44140625" customWidth="1"/>
    <col min="12" max="12" width="14" customWidth="1"/>
  </cols>
  <sheetData>
    <row r="1" spans="1:10" ht="27.75" customHeight="1" x14ac:dyDescent="0.2">
      <c r="A1" s="5"/>
      <c r="H1" s="5"/>
    </row>
    <row r="2" spans="1:10" ht="27.75" customHeight="1" x14ac:dyDescent="0.2">
      <c r="A2" s="5"/>
      <c r="F2" s="1525" t="s">
        <v>45</v>
      </c>
      <c r="G2" s="1525"/>
      <c r="H2" s="5"/>
    </row>
    <row r="3" spans="1:10" ht="27.75" customHeight="1" x14ac:dyDescent="0.2">
      <c r="A3" s="5"/>
      <c r="F3" s="54"/>
      <c r="G3" s="54"/>
      <c r="H3" s="5"/>
    </row>
    <row r="4" spans="1:10" ht="36" customHeight="1" x14ac:dyDescent="0.2">
      <c r="B4" s="1526" t="s">
        <v>46</v>
      </c>
      <c r="C4" s="1527"/>
      <c r="D4" s="1527"/>
      <c r="E4" s="1527"/>
      <c r="F4" s="1527"/>
      <c r="G4" s="1527"/>
    </row>
    <row r="5" spans="1:10" ht="36" customHeight="1" x14ac:dyDescent="0.2">
      <c r="A5" s="55"/>
      <c r="B5" s="55"/>
      <c r="C5" s="55"/>
      <c r="D5" s="55"/>
      <c r="E5" s="55"/>
      <c r="F5" s="55"/>
      <c r="G5" s="55"/>
      <c r="H5" s="55"/>
    </row>
    <row r="6" spans="1:10" ht="36" customHeight="1" x14ac:dyDescent="0.2">
      <c r="A6" s="55"/>
      <c r="B6" s="6" t="s">
        <v>47</v>
      </c>
      <c r="C6" s="1528"/>
      <c r="D6" s="1529"/>
      <c r="E6" s="1529"/>
      <c r="F6" s="1529"/>
      <c r="G6" s="1530"/>
      <c r="H6" s="55"/>
    </row>
    <row r="7" spans="1:10" ht="55.5" customHeight="1" x14ac:dyDescent="0.2">
      <c r="B7" s="7" t="s">
        <v>48</v>
      </c>
      <c r="C7" s="1531" t="s">
        <v>112</v>
      </c>
      <c r="D7" s="1531"/>
      <c r="E7" s="1531"/>
      <c r="F7" s="1531"/>
      <c r="G7" s="1532"/>
    </row>
    <row r="8" spans="1:10" ht="55.5" customHeight="1" x14ac:dyDescent="0.2">
      <c r="B8" s="8" t="s">
        <v>49</v>
      </c>
      <c r="C8" s="1533" t="s">
        <v>50</v>
      </c>
      <c r="D8" s="1534"/>
      <c r="E8" s="1534"/>
      <c r="F8" s="1534"/>
      <c r="G8" s="1535"/>
    </row>
    <row r="9" spans="1:10" ht="117" customHeight="1" x14ac:dyDescent="0.2">
      <c r="B9" s="8" t="s">
        <v>51</v>
      </c>
      <c r="C9" s="1536" t="s">
        <v>52</v>
      </c>
      <c r="D9" s="1537"/>
      <c r="E9" s="1537"/>
      <c r="F9" s="1537"/>
      <c r="G9" s="1538"/>
    </row>
    <row r="11" spans="1:10" ht="17.25" customHeight="1" x14ac:dyDescent="0.2">
      <c r="B11" s="1519" t="s">
        <v>53</v>
      </c>
      <c r="C11" s="1520"/>
      <c r="D11" s="1520"/>
      <c r="E11" s="1520"/>
      <c r="F11" s="1520"/>
      <c r="G11" s="1520"/>
      <c r="I11" s="9"/>
      <c r="J11" s="9"/>
    </row>
    <row r="12" spans="1:10" ht="34.5" customHeight="1" x14ac:dyDescent="0.2">
      <c r="B12" s="1521" t="s">
        <v>54</v>
      </c>
      <c r="C12" s="1522"/>
      <c r="D12" s="1522"/>
      <c r="E12" s="1522"/>
      <c r="F12" s="1522"/>
      <c r="G12" s="1522"/>
      <c r="I12" s="9"/>
      <c r="J12" s="9"/>
    </row>
    <row r="13" spans="1:10" ht="34.5" customHeight="1" x14ac:dyDescent="0.2">
      <c r="B13" s="1523" t="s">
        <v>55</v>
      </c>
      <c r="C13" s="1523"/>
      <c r="D13" s="1523"/>
      <c r="E13" s="1523"/>
      <c r="F13" s="1523"/>
      <c r="G13" s="1523"/>
      <c r="I13" s="9"/>
      <c r="J13" s="9"/>
    </row>
    <row r="14" spans="1:10" x14ac:dyDescent="0.2">
      <c r="B14" s="1524" t="s">
        <v>56</v>
      </c>
      <c r="C14" s="1520"/>
      <c r="D14" s="1520"/>
      <c r="E14" s="1520"/>
      <c r="F14" s="1520"/>
      <c r="G14" s="1520"/>
    </row>
    <row r="15" spans="1:10" x14ac:dyDescent="0.2">
      <c r="B15" s="52"/>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9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sheetPr>
  <dimension ref="A1:L58"/>
  <sheetViews>
    <sheetView view="pageBreakPreview" zoomScale="80" zoomScaleNormal="100" zoomScaleSheetLayoutView="80" workbookViewId="0">
      <selection activeCell="AF23" sqref="AF23"/>
    </sheetView>
  </sheetViews>
  <sheetFormatPr defaultRowHeight="13.2" x14ac:dyDescent="0.2"/>
  <cols>
    <col min="1" max="1" width="9.109375" style="973" customWidth="1"/>
    <col min="2" max="2" width="2.33203125" style="973" customWidth="1"/>
    <col min="3" max="3" width="18" style="973" customWidth="1"/>
    <col min="4" max="4" width="13.6640625" style="973" customWidth="1"/>
    <col min="5" max="5" width="13.44140625" style="973" customWidth="1"/>
    <col min="6" max="7" width="13.6640625" style="973" customWidth="1"/>
    <col min="8" max="9" width="13.44140625" style="973" customWidth="1"/>
    <col min="10" max="10" width="13.6640625" style="973" customWidth="1"/>
    <col min="11" max="11" width="13.44140625" style="973" customWidth="1"/>
    <col min="12" max="12" width="13" style="973" customWidth="1"/>
    <col min="13" max="14" width="8.88671875" style="973"/>
    <col min="15" max="15" width="9" style="973" customWidth="1"/>
    <col min="16" max="256" width="8.88671875" style="973"/>
    <col min="257" max="257" width="9.109375" style="973" customWidth="1"/>
    <col min="258" max="258" width="2.33203125" style="973" customWidth="1"/>
    <col min="259" max="259" width="18" style="973" customWidth="1"/>
    <col min="260" max="260" width="13.6640625" style="973" customWidth="1"/>
    <col min="261" max="261" width="13.44140625" style="973" customWidth="1"/>
    <col min="262" max="263" width="13.6640625" style="973" customWidth="1"/>
    <col min="264" max="265" width="13.44140625" style="973" customWidth="1"/>
    <col min="266" max="266" width="13.6640625" style="973" customWidth="1"/>
    <col min="267" max="267" width="13.44140625" style="973" customWidth="1"/>
    <col min="268" max="268" width="13" style="973" customWidth="1"/>
    <col min="269" max="270" width="8.88671875" style="973"/>
    <col min="271" max="271" width="9" style="973" customWidth="1"/>
    <col min="272" max="512" width="8.88671875" style="973"/>
    <col min="513" max="513" width="9.109375" style="973" customWidth="1"/>
    <col min="514" max="514" width="2.33203125" style="973" customWidth="1"/>
    <col min="515" max="515" width="18" style="973" customWidth="1"/>
    <col min="516" max="516" width="13.6640625" style="973" customWidth="1"/>
    <col min="517" max="517" width="13.44140625" style="973" customWidth="1"/>
    <col min="518" max="519" width="13.6640625" style="973" customWidth="1"/>
    <col min="520" max="521" width="13.44140625" style="973" customWidth="1"/>
    <col min="522" max="522" width="13.6640625" style="973" customWidth="1"/>
    <col min="523" max="523" width="13.44140625" style="973" customWidth="1"/>
    <col min="524" max="524" width="13" style="973" customWidth="1"/>
    <col min="525" max="526" width="8.88671875" style="973"/>
    <col min="527" max="527" width="9" style="973" customWidth="1"/>
    <col min="528" max="768" width="8.88671875" style="973"/>
    <col min="769" max="769" width="9.109375" style="973" customWidth="1"/>
    <col min="770" max="770" width="2.33203125" style="973" customWidth="1"/>
    <col min="771" max="771" width="18" style="973" customWidth="1"/>
    <col min="772" max="772" width="13.6640625" style="973" customWidth="1"/>
    <col min="773" max="773" width="13.44140625" style="973" customWidth="1"/>
    <col min="774" max="775" width="13.6640625" style="973" customWidth="1"/>
    <col min="776" max="777" width="13.44140625" style="973" customWidth="1"/>
    <col min="778" max="778" width="13.6640625" style="973" customWidth="1"/>
    <col min="779" max="779" width="13.44140625" style="973" customWidth="1"/>
    <col min="780" max="780" width="13" style="973" customWidth="1"/>
    <col min="781" max="782" width="8.88671875" style="973"/>
    <col min="783" max="783" width="9" style="973" customWidth="1"/>
    <col min="784" max="1024" width="8.88671875" style="973"/>
    <col min="1025" max="1025" width="9.109375" style="973" customWidth="1"/>
    <col min="1026" max="1026" width="2.33203125" style="973" customWidth="1"/>
    <col min="1027" max="1027" width="18" style="973" customWidth="1"/>
    <col min="1028" max="1028" width="13.6640625" style="973" customWidth="1"/>
    <col min="1029" max="1029" width="13.44140625" style="973" customWidth="1"/>
    <col min="1030" max="1031" width="13.6640625" style="973" customWidth="1"/>
    <col min="1032" max="1033" width="13.44140625" style="973" customWidth="1"/>
    <col min="1034" max="1034" width="13.6640625" style="973" customWidth="1"/>
    <col min="1035" max="1035" width="13.44140625" style="973" customWidth="1"/>
    <col min="1036" max="1036" width="13" style="973" customWidth="1"/>
    <col min="1037" max="1038" width="8.88671875" style="973"/>
    <col min="1039" max="1039" width="9" style="973" customWidth="1"/>
    <col min="1040" max="1280" width="8.88671875" style="973"/>
    <col min="1281" max="1281" width="9.109375" style="973" customWidth="1"/>
    <col min="1282" max="1282" width="2.33203125" style="973" customWidth="1"/>
    <col min="1283" max="1283" width="18" style="973" customWidth="1"/>
    <col min="1284" max="1284" width="13.6640625" style="973" customWidth="1"/>
    <col min="1285" max="1285" width="13.44140625" style="973" customWidth="1"/>
    <col min="1286" max="1287" width="13.6640625" style="973" customWidth="1"/>
    <col min="1288" max="1289" width="13.44140625" style="973" customWidth="1"/>
    <col min="1290" max="1290" width="13.6640625" style="973" customWidth="1"/>
    <col min="1291" max="1291" width="13.44140625" style="973" customWidth="1"/>
    <col min="1292" max="1292" width="13" style="973" customWidth="1"/>
    <col min="1293" max="1294" width="8.88671875" style="973"/>
    <col min="1295" max="1295" width="9" style="973" customWidth="1"/>
    <col min="1296" max="1536" width="8.88671875" style="973"/>
    <col min="1537" max="1537" width="9.109375" style="973" customWidth="1"/>
    <col min="1538" max="1538" width="2.33203125" style="973" customWidth="1"/>
    <col min="1539" max="1539" width="18" style="973" customWidth="1"/>
    <col min="1540" max="1540" width="13.6640625" style="973" customWidth="1"/>
    <col min="1541" max="1541" width="13.44140625" style="973" customWidth="1"/>
    <col min="1542" max="1543" width="13.6640625" style="973" customWidth="1"/>
    <col min="1544" max="1545" width="13.44140625" style="973" customWidth="1"/>
    <col min="1546" max="1546" width="13.6640625" style="973" customWidth="1"/>
    <col min="1547" max="1547" width="13.44140625" style="973" customWidth="1"/>
    <col min="1548" max="1548" width="13" style="973" customWidth="1"/>
    <col min="1549" max="1550" width="8.88671875" style="973"/>
    <col min="1551" max="1551" width="9" style="973" customWidth="1"/>
    <col min="1552" max="1792" width="8.88671875" style="973"/>
    <col min="1793" max="1793" width="9.109375" style="973" customWidth="1"/>
    <col min="1794" max="1794" width="2.33203125" style="973" customWidth="1"/>
    <col min="1795" max="1795" width="18" style="973" customWidth="1"/>
    <col min="1796" max="1796" width="13.6640625" style="973" customWidth="1"/>
    <col min="1797" max="1797" width="13.44140625" style="973" customWidth="1"/>
    <col min="1798" max="1799" width="13.6640625" style="973" customWidth="1"/>
    <col min="1800" max="1801" width="13.44140625" style="973" customWidth="1"/>
    <col min="1802" max="1802" width="13.6640625" style="973" customWidth="1"/>
    <col min="1803" max="1803" width="13.44140625" style="973" customWidth="1"/>
    <col min="1804" max="1804" width="13" style="973" customWidth="1"/>
    <col min="1805" max="1806" width="8.88671875" style="973"/>
    <col min="1807" max="1807" width="9" style="973" customWidth="1"/>
    <col min="1808" max="2048" width="8.88671875" style="973"/>
    <col min="2049" max="2049" width="9.109375" style="973" customWidth="1"/>
    <col min="2050" max="2050" width="2.33203125" style="973" customWidth="1"/>
    <col min="2051" max="2051" width="18" style="973" customWidth="1"/>
    <col min="2052" max="2052" width="13.6640625" style="973" customWidth="1"/>
    <col min="2053" max="2053" width="13.44140625" style="973" customWidth="1"/>
    <col min="2054" max="2055" width="13.6640625" style="973" customWidth="1"/>
    <col min="2056" max="2057" width="13.44140625" style="973" customWidth="1"/>
    <col min="2058" max="2058" width="13.6640625" style="973" customWidth="1"/>
    <col min="2059" max="2059" width="13.44140625" style="973" customWidth="1"/>
    <col min="2060" max="2060" width="13" style="973" customWidth="1"/>
    <col min="2061" max="2062" width="8.88671875" style="973"/>
    <col min="2063" max="2063" width="9" style="973" customWidth="1"/>
    <col min="2064" max="2304" width="8.88671875" style="973"/>
    <col min="2305" max="2305" width="9.109375" style="973" customWidth="1"/>
    <col min="2306" max="2306" width="2.33203125" style="973" customWidth="1"/>
    <col min="2307" max="2307" width="18" style="973" customWidth="1"/>
    <col min="2308" max="2308" width="13.6640625" style="973" customWidth="1"/>
    <col min="2309" max="2309" width="13.44140625" style="973" customWidth="1"/>
    <col min="2310" max="2311" width="13.6640625" style="973" customWidth="1"/>
    <col min="2312" max="2313" width="13.44140625" style="973" customWidth="1"/>
    <col min="2314" max="2314" width="13.6640625" style="973" customWidth="1"/>
    <col min="2315" max="2315" width="13.44140625" style="973" customWidth="1"/>
    <col min="2316" max="2316" width="13" style="973" customWidth="1"/>
    <col min="2317" max="2318" width="8.88671875" style="973"/>
    <col min="2319" max="2319" width="9" style="973" customWidth="1"/>
    <col min="2320" max="2560" width="8.88671875" style="973"/>
    <col min="2561" max="2561" width="9.109375" style="973" customWidth="1"/>
    <col min="2562" max="2562" width="2.33203125" style="973" customWidth="1"/>
    <col min="2563" max="2563" width="18" style="973" customWidth="1"/>
    <col min="2564" max="2564" width="13.6640625" style="973" customWidth="1"/>
    <col min="2565" max="2565" width="13.44140625" style="973" customWidth="1"/>
    <col min="2566" max="2567" width="13.6640625" style="973" customWidth="1"/>
    <col min="2568" max="2569" width="13.44140625" style="973" customWidth="1"/>
    <col min="2570" max="2570" width="13.6640625" style="973" customWidth="1"/>
    <col min="2571" max="2571" width="13.44140625" style="973" customWidth="1"/>
    <col min="2572" max="2572" width="13" style="973" customWidth="1"/>
    <col min="2573" max="2574" width="8.88671875" style="973"/>
    <col min="2575" max="2575" width="9" style="973" customWidth="1"/>
    <col min="2576" max="2816" width="8.88671875" style="973"/>
    <col min="2817" max="2817" width="9.109375" style="973" customWidth="1"/>
    <col min="2818" max="2818" width="2.33203125" style="973" customWidth="1"/>
    <col min="2819" max="2819" width="18" style="973" customWidth="1"/>
    <col min="2820" max="2820" width="13.6640625" style="973" customWidth="1"/>
    <col min="2821" max="2821" width="13.44140625" style="973" customWidth="1"/>
    <col min="2822" max="2823" width="13.6640625" style="973" customWidth="1"/>
    <col min="2824" max="2825" width="13.44140625" style="973" customWidth="1"/>
    <col min="2826" max="2826" width="13.6640625" style="973" customWidth="1"/>
    <col min="2827" max="2827" width="13.44140625" style="973" customWidth="1"/>
    <col min="2828" max="2828" width="13" style="973" customWidth="1"/>
    <col min="2829" max="2830" width="8.88671875" style="973"/>
    <col min="2831" max="2831" width="9" style="973" customWidth="1"/>
    <col min="2832" max="3072" width="8.88671875" style="973"/>
    <col min="3073" max="3073" width="9.109375" style="973" customWidth="1"/>
    <col min="3074" max="3074" width="2.33203125" style="973" customWidth="1"/>
    <col min="3075" max="3075" width="18" style="973" customWidth="1"/>
    <col min="3076" max="3076" width="13.6640625" style="973" customWidth="1"/>
    <col min="3077" max="3077" width="13.44140625" style="973" customWidth="1"/>
    <col min="3078" max="3079" width="13.6640625" style="973" customWidth="1"/>
    <col min="3080" max="3081" width="13.44140625" style="973" customWidth="1"/>
    <col min="3082" max="3082" width="13.6640625" style="973" customWidth="1"/>
    <col min="3083" max="3083" width="13.44140625" style="973" customWidth="1"/>
    <col min="3084" max="3084" width="13" style="973" customWidth="1"/>
    <col min="3085" max="3086" width="8.88671875" style="973"/>
    <col min="3087" max="3087" width="9" style="973" customWidth="1"/>
    <col min="3088" max="3328" width="8.88671875" style="973"/>
    <col min="3329" max="3329" width="9.109375" style="973" customWidth="1"/>
    <col min="3330" max="3330" width="2.33203125" style="973" customWidth="1"/>
    <col min="3331" max="3331" width="18" style="973" customWidth="1"/>
    <col min="3332" max="3332" width="13.6640625" style="973" customWidth="1"/>
    <col min="3333" max="3333" width="13.44140625" style="973" customWidth="1"/>
    <col min="3334" max="3335" width="13.6640625" style="973" customWidth="1"/>
    <col min="3336" max="3337" width="13.44140625" style="973" customWidth="1"/>
    <col min="3338" max="3338" width="13.6640625" style="973" customWidth="1"/>
    <col min="3339" max="3339" width="13.44140625" style="973" customWidth="1"/>
    <col min="3340" max="3340" width="13" style="973" customWidth="1"/>
    <col min="3341" max="3342" width="8.88671875" style="973"/>
    <col min="3343" max="3343" width="9" style="973" customWidth="1"/>
    <col min="3344" max="3584" width="8.88671875" style="973"/>
    <col min="3585" max="3585" width="9.109375" style="973" customWidth="1"/>
    <col min="3586" max="3586" width="2.33203125" style="973" customWidth="1"/>
    <col min="3587" max="3587" width="18" style="973" customWidth="1"/>
    <col min="3588" max="3588" width="13.6640625" style="973" customWidth="1"/>
    <col min="3589" max="3589" width="13.44140625" style="973" customWidth="1"/>
    <col min="3590" max="3591" width="13.6640625" style="973" customWidth="1"/>
    <col min="3592" max="3593" width="13.44140625" style="973" customWidth="1"/>
    <col min="3594" max="3594" width="13.6640625" style="973" customWidth="1"/>
    <col min="3595" max="3595" width="13.44140625" style="973" customWidth="1"/>
    <col min="3596" max="3596" width="13" style="973" customWidth="1"/>
    <col min="3597" max="3598" width="8.88671875" style="973"/>
    <col min="3599" max="3599" width="9" style="973" customWidth="1"/>
    <col min="3600" max="3840" width="8.88671875" style="973"/>
    <col min="3841" max="3841" width="9.109375" style="973" customWidth="1"/>
    <col min="3842" max="3842" width="2.33203125" style="973" customWidth="1"/>
    <col min="3843" max="3843" width="18" style="973" customWidth="1"/>
    <col min="3844" max="3844" width="13.6640625" style="973" customWidth="1"/>
    <col min="3845" max="3845" width="13.44140625" style="973" customWidth="1"/>
    <col min="3846" max="3847" width="13.6640625" style="973" customWidth="1"/>
    <col min="3848" max="3849" width="13.44140625" style="973" customWidth="1"/>
    <col min="3850" max="3850" width="13.6640625" style="973" customWidth="1"/>
    <col min="3851" max="3851" width="13.44140625" style="973" customWidth="1"/>
    <col min="3852" max="3852" width="13" style="973" customWidth="1"/>
    <col min="3853" max="3854" width="8.88671875" style="973"/>
    <col min="3855" max="3855" width="9" style="973" customWidth="1"/>
    <col min="3856" max="4096" width="8.88671875" style="973"/>
    <col min="4097" max="4097" width="9.109375" style="973" customWidth="1"/>
    <col min="4098" max="4098" width="2.33203125" style="973" customWidth="1"/>
    <col min="4099" max="4099" width="18" style="973" customWidth="1"/>
    <col min="4100" max="4100" width="13.6640625" style="973" customWidth="1"/>
    <col min="4101" max="4101" width="13.44140625" style="973" customWidth="1"/>
    <col min="4102" max="4103" width="13.6640625" style="973" customWidth="1"/>
    <col min="4104" max="4105" width="13.44140625" style="973" customWidth="1"/>
    <col min="4106" max="4106" width="13.6640625" style="973" customWidth="1"/>
    <col min="4107" max="4107" width="13.44140625" style="973" customWidth="1"/>
    <col min="4108" max="4108" width="13" style="973" customWidth="1"/>
    <col min="4109" max="4110" width="8.88671875" style="973"/>
    <col min="4111" max="4111" width="9" style="973" customWidth="1"/>
    <col min="4112" max="4352" width="8.88671875" style="973"/>
    <col min="4353" max="4353" width="9.109375" style="973" customWidth="1"/>
    <col min="4354" max="4354" width="2.33203125" style="973" customWidth="1"/>
    <col min="4355" max="4355" width="18" style="973" customWidth="1"/>
    <col min="4356" max="4356" width="13.6640625" style="973" customWidth="1"/>
    <col min="4357" max="4357" width="13.44140625" style="973" customWidth="1"/>
    <col min="4358" max="4359" width="13.6640625" style="973" customWidth="1"/>
    <col min="4360" max="4361" width="13.44140625" style="973" customWidth="1"/>
    <col min="4362" max="4362" width="13.6640625" style="973" customWidth="1"/>
    <col min="4363" max="4363" width="13.44140625" style="973" customWidth="1"/>
    <col min="4364" max="4364" width="13" style="973" customWidth="1"/>
    <col min="4365" max="4366" width="8.88671875" style="973"/>
    <col min="4367" max="4367" width="9" style="973" customWidth="1"/>
    <col min="4368" max="4608" width="8.88671875" style="973"/>
    <col min="4609" max="4609" width="9.109375" style="973" customWidth="1"/>
    <col min="4610" max="4610" width="2.33203125" style="973" customWidth="1"/>
    <col min="4611" max="4611" width="18" style="973" customWidth="1"/>
    <col min="4612" max="4612" width="13.6640625" style="973" customWidth="1"/>
    <col min="4613" max="4613" width="13.44140625" style="973" customWidth="1"/>
    <col min="4614" max="4615" width="13.6640625" style="973" customWidth="1"/>
    <col min="4616" max="4617" width="13.44140625" style="973" customWidth="1"/>
    <col min="4618" max="4618" width="13.6640625" style="973" customWidth="1"/>
    <col min="4619" max="4619" width="13.44140625" style="973" customWidth="1"/>
    <col min="4620" max="4620" width="13" style="973" customWidth="1"/>
    <col min="4621" max="4622" width="8.88671875" style="973"/>
    <col min="4623" max="4623" width="9" style="973" customWidth="1"/>
    <col min="4624" max="4864" width="8.88671875" style="973"/>
    <col min="4865" max="4865" width="9.109375" style="973" customWidth="1"/>
    <col min="4866" max="4866" width="2.33203125" style="973" customWidth="1"/>
    <col min="4867" max="4867" width="18" style="973" customWidth="1"/>
    <col min="4868" max="4868" width="13.6640625" style="973" customWidth="1"/>
    <col min="4869" max="4869" width="13.44140625" style="973" customWidth="1"/>
    <col min="4870" max="4871" width="13.6640625" style="973" customWidth="1"/>
    <col min="4872" max="4873" width="13.44140625" style="973" customWidth="1"/>
    <col min="4874" max="4874" width="13.6640625" style="973" customWidth="1"/>
    <col min="4875" max="4875" width="13.44140625" style="973" customWidth="1"/>
    <col min="4876" max="4876" width="13" style="973" customWidth="1"/>
    <col min="4877" max="4878" width="8.88671875" style="973"/>
    <col min="4879" max="4879" width="9" style="973" customWidth="1"/>
    <col min="4880" max="5120" width="8.88671875" style="973"/>
    <col min="5121" max="5121" width="9.109375" style="973" customWidth="1"/>
    <col min="5122" max="5122" width="2.33203125" style="973" customWidth="1"/>
    <col min="5123" max="5123" width="18" style="973" customWidth="1"/>
    <col min="5124" max="5124" width="13.6640625" style="973" customWidth="1"/>
    <col min="5125" max="5125" width="13.44140625" style="973" customWidth="1"/>
    <col min="5126" max="5127" width="13.6640625" style="973" customWidth="1"/>
    <col min="5128" max="5129" width="13.44140625" style="973" customWidth="1"/>
    <col min="5130" max="5130" width="13.6640625" style="973" customWidth="1"/>
    <col min="5131" max="5131" width="13.44140625" style="973" customWidth="1"/>
    <col min="5132" max="5132" width="13" style="973" customWidth="1"/>
    <col min="5133" max="5134" width="8.88671875" style="973"/>
    <col min="5135" max="5135" width="9" style="973" customWidth="1"/>
    <col min="5136" max="5376" width="8.88671875" style="973"/>
    <col min="5377" max="5377" width="9.109375" style="973" customWidth="1"/>
    <col min="5378" max="5378" width="2.33203125" style="973" customWidth="1"/>
    <col min="5379" max="5379" width="18" style="973" customWidth="1"/>
    <col min="5380" max="5380" width="13.6640625" style="973" customWidth="1"/>
    <col min="5381" max="5381" width="13.44140625" style="973" customWidth="1"/>
    <col min="5382" max="5383" width="13.6640625" style="973" customWidth="1"/>
    <col min="5384" max="5385" width="13.44140625" style="973" customWidth="1"/>
    <col min="5386" max="5386" width="13.6640625" style="973" customWidth="1"/>
    <col min="5387" max="5387" width="13.44140625" style="973" customWidth="1"/>
    <col min="5388" max="5388" width="13" style="973" customWidth="1"/>
    <col min="5389" max="5390" width="8.88671875" style="973"/>
    <col min="5391" max="5391" width="9" style="973" customWidth="1"/>
    <col min="5392" max="5632" width="8.88671875" style="973"/>
    <col min="5633" max="5633" width="9.109375" style="973" customWidth="1"/>
    <col min="5634" max="5634" width="2.33203125" style="973" customWidth="1"/>
    <col min="5635" max="5635" width="18" style="973" customWidth="1"/>
    <col min="5636" max="5636" width="13.6640625" style="973" customWidth="1"/>
    <col min="5637" max="5637" width="13.44140625" style="973" customWidth="1"/>
    <col min="5638" max="5639" width="13.6640625" style="973" customWidth="1"/>
    <col min="5640" max="5641" width="13.44140625" style="973" customWidth="1"/>
    <col min="5642" max="5642" width="13.6640625" style="973" customWidth="1"/>
    <col min="5643" max="5643" width="13.44140625" style="973" customWidth="1"/>
    <col min="5644" max="5644" width="13" style="973" customWidth="1"/>
    <col min="5645" max="5646" width="8.88671875" style="973"/>
    <col min="5647" max="5647" width="9" style="973" customWidth="1"/>
    <col min="5648" max="5888" width="8.88671875" style="973"/>
    <col min="5889" max="5889" width="9.109375" style="973" customWidth="1"/>
    <col min="5890" max="5890" width="2.33203125" style="973" customWidth="1"/>
    <col min="5891" max="5891" width="18" style="973" customWidth="1"/>
    <col min="5892" max="5892" width="13.6640625" style="973" customWidth="1"/>
    <col min="5893" max="5893" width="13.44140625" style="973" customWidth="1"/>
    <col min="5894" max="5895" width="13.6640625" style="973" customWidth="1"/>
    <col min="5896" max="5897" width="13.44140625" style="973" customWidth="1"/>
    <col min="5898" max="5898" width="13.6640625" style="973" customWidth="1"/>
    <col min="5899" max="5899" width="13.44140625" style="973" customWidth="1"/>
    <col min="5900" max="5900" width="13" style="973" customWidth="1"/>
    <col min="5901" max="5902" width="8.88671875" style="973"/>
    <col min="5903" max="5903" width="9" style="973" customWidth="1"/>
    <col min="5904" max="6144" width="8.88671875" style="973"/>
    <col min="6145" max="6145" width="9.109375" style="973" customWidth="1"/>
    <col min="6146" max="6146" width="2.33203125" style="973" customWidth="1"/>
    <col min="6147" max="6147" width="18" style="973" customWidth="1"/>
    <col min="6148" max="6148" width="13.6640625" style="973" customWidth="1"/>
    <col min="6149" max="6149" width="13.44140625" style="973" customWidth="1"/>
    <col min="6150" max="6151" width="13.6640625" style="973" customWidth="1"/>
    <col min="6152" max="6153" width="13.44140625" style="973" customWidth="1"/>
    <col min="6154" max="6154" width="13.6640625" style="973" customWidth="1"/>
    <col min="6155" max="6155" width="13.44140625" style="973" customWidth="1"/>
    <col min="6156" max="6156" width="13" style="973" customWidth="1"/>
    <col min="6157" max="6158" width="8.88671875" style="973"/>
    <col min="6159" max="6159" width="9" style="973" customWidth="1"/>
    <col min="6160" max="6400" width="8.88671875" style="973"/>
    <col min="6401" max="6401" width="9.109375" style="973" customWidth="1"/>
    <col min="6402" max="6402" width="2.33203125" style="973" customWidth="1"/>
    <col min="6403" max="6403" width="18" style="973" customWidth="1"/>
    <col min="6404" max="6404" width="13.6640625" style="973" customWidth="1"/>
    <col min="6405" max="6405" width="13.44140625" style="973" customWidth="1"/>
    <col min="6406" max="6407" width="13.6640625" style="973" customWidth="1"/>
    <col min="6408" max="6409" width="13.44140625" style="973" customWidth="1"/>
    <col min="6410" max="6410" width="13.6640625" style="973" customWidth="1"/>
    <col min="6411" max="6411" width="13.44140625" style="973" customWidth="1"/>
    <col min="6412" max="6412" width="13" style="973" customWidth="1"/>
    <col min="6413" max="6414" width="8.88671875" style="973"/>
    <col min="6415" max="6415" width="9" style="973" customWidth="1"/>
    <col min="6416" max="6656" width="8.88671875" style="973"/>
    <col min="6657" max="6657" width="9.109375" style="973" customWidth="1"/>
    <col min="6658" max="6658" width="2.33203125" style="973" customWidth="1"/>
    <col min="6659" max="6659" width="18" style="973" customWidth="1"/>
    <col min="6660" max="6660" width="13.6640625" style="973" customWidth="1"/>
    <col min="6661" max="6661" width="13.44140625" style="973" customWidth="1"/>
    <col min="6662" max="6663" width="13.6640625" style="973" customWidth="1"/>
    <col min="6664" max="6665" width="13.44140625" style="973" customWidth="1"/>
    <col min="6666" max="6666" width="13.6640625" style="973" customWidth="1"/>
    <col min="6667" max="6667" width="13.44140625" style="973" customWidth="1"/>
    <col min="6668" max="6668" width="13" style="973" customWidth="1"/>
    <col min="6669" max="6670" width="8.88671875" style="973"/>
    <col min="6671" max="6671" width="9" style="973" customWidth="1"/>
    <col min="6672" max="6912" width="8.88671875" style="973"/>
    <col min="6913" max="6913" width="9.109375" style="973" customWidth="1"/>
    <col min="6914" max="6914" width="2.33203125" style="973" customWidth="1"/>
    <col min="6915" max="6915" width="18" style="973" customWidth="1"/>
    <col min="6916" max="6916" width="13.6640625" style="973" customWidth="1"/>
    <col min="6917" max="6917" width="13.44140625" style="973" customWidth="1"/>
    <col min="6918" max="6919" width="13.6640625" style="973" customWidth="1"/>
    <col min="6920" max="6921" width="13.44140625" style="973" customWidth="1"/>
    <col min="6922" max="6922" width="13.6640625" style="973" customWidth="1"/>
    <col min="6923" max="6923" width="13.44140625" style="973" customWidth="1"/>
    <col min="6924" max="6924" width="13" style="973" customWidth="1"/>
    <col min="6925" max="6926" width="8.88671875" style="973"/>
    <col min="6927" max="6927" width="9" style="973" customWidth="1"/>
    <col min="6928" max="7168" width="8.88671875" style="973"/>
    <col min="7169" max="7169" width="9.109375" style="973" customWidth="1"/>
    <col min="7170" max="7170" width="2.33203125" style="973" customWidth="1"/>
    <col min="7171" max="7171" width="18" style="973" customWidth="1"/>
    <col min="7172" max="7172" width="13.6640625" style="973" customWidth="1"/>
    <col min="7173" max="7173" width="13.44140625" style="973" customWidth="1"/>
    <col min="7174" max="7175" width="13.6640625" style="973" customWidth="1"/>
    <col min="7176" max="7177" width="13.44140625" style="973" customWidth="1"/>
    <col min="7178" max="7178" width="13.6640625" style="973" customWidth="1"/>
    <col min="7179" max="7179" width="13.44140625" style="973" customWidth="1"/>
    <col min="7180" max="7180" width="13" style="973" customWidth="1"/>
    <col min="7181" max="7182" width="8.88671875" style="973"/>
    <col min="7183" max="7183" width="9" style="973" customWidth="1"/>
    <col min="7184" max="7424" width="8.88671875" style="973"/>
    <col min="7425" max="7425" width="9.109375" style="973" customWidth="1"/>
    <col min="7426" max="7426" width="2.33203125" style="973" customWidth="1"/>
    <col min="7427" max="7427" width="18" style="973" customWidth="1"/>
    <col min="7428" max="7428" width="13.6640625" style="973" customWidth="1"/>
    <col min="7429" max="7429" width="13.44140625" style="973" customWidth="1"/>
    <col min="7430" max="7431" width="13.6640625" style="973" customWidth="1"/>
    <col min="7432" max="7433" width="13.44140625" style="973" customWidth="1"/>
    <col min="7434" max="7434" width="13.6640625" style="973" customWidth="1"/>
    <col min="7435" max="7435" width="13.44140625" style="973" customWidth="1"/>
    <col min="7436" max="7436" width="13" style="973" customWidth="1"/>
    <col min="7437" max="7438" width="8.88671875" style="973"/>
    <col min="7439" max="7439" width="9" style="973" customWidth="1"/>
    <col min="7440" max="7680" width="8.88671875" style="973"/>
    <col min="7681" max="7681" width="9.109375" style="973" customWidth="1"/>
    <col min="7682" max="7682" width="2.33203125" style="973" customWidth="1"/>
    <col min="7683" max="7683" width="18" style="973" customWidth="1"/>
    <col min="7684" max="7684" width="13.6640625" style="973" customWidth="1"/>
    <col min="7685" max="7685" width="13.44140625" style="973" customWidth="1"/>
    <col min="7686" max="7687" width="13.6640625" style="973" customWidth="1"/>
    <col min="7688" max="7689" width="13.44140625" style="973" customWidth="1"/>
    <col min="7690" max="7690" width="13.6640625" style="973" customWidth="1"/>
    <col min="7691" max="7691" width="13.44140625" style="973" customWidth="1"/>
    <col min="7692" max="7692" width="13" style="973" customWidth="1"/>
    <col min="7693" max="7694" width="8.88671875" style="973"/>
    <col min="7695" max="7695" width="9" style="973" customWidth="1"/>
    <col min="7696" max="7936" width="8.88671875" style="973"/>
    <col min="7937" max="7937" width="9.109375" style="973" customWidth="1"/>
    <col min="7938" max="7938" width="2.33203125" style="973" customWidth="1"/>
    <col min="7939" max="7939" width="18" style="973" customWidth="1"/>
    <col min="7940" max="7940" width="13.6640625" style="973" customWidth="1"/>
    <col min="7941" max="7941" width="13.44140625" style="973" customWidth="1"/>
    <col min="7942" max="7943" width="13.6640625" style="973" customWidth="1"/>
    <col min="7944" max="7945" width="13.44140625" style="973" customWidth="1"/>
    <col min="7946" max="7946" width="13.6640625" style="973" customWidth="1"/>
    <col min="7947" max="7947" width="13.44140625" style="973" customWidth="1"/>
    <col min="7948" max="7948" width="13" style="973" customWidth="1"/>
    <col min="7949" max="7950" width="8.88671875" style="973"/>
    <col min="7951" max="7951" width="9" style="973" customWidth="1"/>
    <col min="7952" max="8192" width="8.88671875" style="973"/>
    <col min="8193" max="8193" width="9.109375" style="973" customWidth="1"/>
    <col min="8194" max="8194" width="2.33203125" style="973" customWidth="1"/>
    <col min="8195" max="8195" width="18" style="973" customWidth="1"/>
    <col min="8196" max="8196" width="13.6640625" style="973" customWidth="1"/>
    <col min="8197" max="8197" width="13.44140625" style="973" customWidth="1"/>
    <col min="8198" max="8199" width="13.6640625" style="973" customWidth="1"/>
    <col min="8200" max="8201" width="13.44140625" style="973" customWidth="1"/>
    <col min="8202" max="8202" width="13.6640625" style="973" customWidth="1"/>
    <col min="8203" max="8203" width="13.44140625" style="973" customWidth="1"/>
    <col min="8204" max="8204" width="13" style="973" customWidth="1"/>
    <col min="8205" max="8206" width="8.88671875" style="973"/>
    <col min="8207" max="8207" width="9" style="973" customWidth="1"/>
    <col min="8208" max="8448" width="8.88671875" style="973"/>
    <col min="8449" max="8449" width="9.109375" style="973" customWidth="1"/>
    <col min="8450" max="8450" width="2.33203125" style="973" customWidth="1"/>
    <col min="8451" max="8451" width="18" style="973" customWidth="1"/>
    <col min="8452" max="8452" width="13.6640625" style="973" customWidth="1"/>
    <col min="8453" max="8453" width="13.44140625" style="973" customWidth="1"/>
    <col min="8454" max="8455" width="13.6640625" style="973" customWidth="1"/>
    <col min="8456" max="8457" width="13.44140625" style="973" customWidth="1"/>
    <col min="8458" max="8458" width="13.6640625" style="973" customWidth="1"/>
    <col min="8459" max="8459" width="13.44140625" style="973" customWidth="1"/>
    <col min="8460" max="8460" width="13" style="973" customWidth="1"/>
    <col min="8461" max="8462" width="8.88671875" style="973"/>
    <col min="8463" max="8463" width="9" style="973" customWidth="1"/>
    <col min="8464" max="8704" width="8.88671875" style="973"/>
    <col min="8705" max="8705" width="9.109375" style="973" customWidth="1"/>
    <col min="8706" max="8706" width="2.33203125" style="973" customWidth="1"/>
    <col min="8707" max="8707" width="18" style="973" customWidth="1"/>
    <col min="8708" max="8708" width="13.6640625" style="973" customWidth="1"/>
    <col min="8709" max="8709" width="13.44140625" style="973" customWidth="1"/>
    <col min="8710" max="8711" width="13.6640625" style="973" customWidth="1"/>
    <col min="8712" max="8713" width="13.44140625" style="973" customWidth="1"/>
    <col min="8714" max="8714" width="13.6640625" style="973" customWidth="1"/>
    <col min="8715" max="8715" width="13.44140625" style="973" customWidth="1"/>
    <col min="8716" max="8716" width="13" style="973" customWidth="1"/>
    <col min="8717" max="8718" width="8.88671875" style="973"/>
    <col min="8719" max="8719" width="9" style="973" customWidth="1"/>
    <col min="8720" max="8960" width="8.88671875" style="973"/>
    <col min="8961" max="8961" width="9.109375" style="973" customWidth="1"/>
    <col min="8962" max="8962" width="2.33203125" style="973" customWidth="1"/>
    <col min="8963" max="8963" width="18" style="973" customWidth="1"/>
    <col min="8964" max="8964" width="13.6640625" style="973" customWidth="1"/>
    <col min="8965" max="8965" width="13.44140625" style="973" customWidth="1"/>
    <col min="8966" max="8967" width="13.6640625" style="973" customWidth="1"/>
    <col min="8968" max="8969" width="13.44140625" style="973" customWidth="1"/>
    <col min="8970" max="8970" width="13.6640625" style="973" customWidth="1"/>
    <col min="8971" max="8971" width="13.44140625" style="973" customWidth="1"/>
    <col min="8972" max="8972" width="13" style="973" customWidth="1"/>
    <col min="8973" max="8974" width="8.88671875" style="973"/>
    <col min="8975" max="8975" width="9" style="973" customWidth="1"/>
    <col min="8976" max="9216" width="8.88671875" style="973"/>
    <col min="9217" max="9217" width="9.109375" style="973" customWidth="1"/>
    <col min="9218" max="9218" width="2.33203125" style="973" customWidth="1"/>
    <col min="9219" max="9219" width="18" style="973" customWidth="1"/>
    <col min="9220" max="9220" width="13.6640625" style="973" customWidth="1"/>
    <col min="9221" max="9221" width="13.44140625" style="973" customWidth="1"/>
    <col min="9222" max="9223" width="13.6640625" style="973" customWidth="1"/>
    <col min="9224" max="9225" width="13.44140625" style="973" customWidth="1"/>
    <col min="9226" max="9226" width="13.6640625" style="973" customWidth="1"/>
    <col min="9227" max="9227" width="13.44140625" style="973" customWidth="1"/>
    <col min="9228" max="9228" width="13" style="973" customWidth="1"/>
    <col min="9229" max="9230" width="8.88671875" style="973"/>
    <col min="9231" max="9231" width="9" style="973" customWidth="1"/>
    <col min="9232" max="9472" width="8.88671875" style="973"/>
    <col min="9473" max="9473" width="9.109375" style="973" customWidth="1"/>
    <col min="9474" max="9474" width="2.33203125" style="973" customWidth="1"/>
    <col min="9475" max="9475" width="18" style="973" customWidth="1"/>
    <col min="9476" max="9476" width="13.6640625" style="973" customWidth="1"/>
    <col min="9477" max="9477" width="13.44140625" style="973" customWidth="1"/>
    <col min="9478" max="9479" width="13.6640625" style="973" customWidth="1"/>
    <col min="9480" max="9481" width="13.44140625" style="973" customWidth="1"/>
    <col min="9482" max="9482" width="13.6640625" style="973" customWidth="1"/>
    <col min="9483" max="9483" width="13.44140625" style="973" customWidth="1"/>
    <col min="9484" max="9484" width="13" style="973" customWidth="1"/>
    <col min="9485" max="9486" width="8.88671875" style="973"/>
    <col min="9487" max="9487" width="9" style="973" customWidth="1"/>
    <col min="9488" max="9728" width="8.88671875" style="973"/>
    <col min="9729" max="9729" width="9.109375" style="973" customWidth="1"/>
    <col min="9730" max="9730" width="2.33203125" style="973" customWidth="1"/>
    <col min="9731" max="9731" width="18" style="973" customWidth="1"/>
    <col min="9732" max="9732" width="13.6640625" style="973" customWidth="1"/>
    <col min="9733" max="9733" width="13.44140625" style="973" customWidth="1"/>
    <col min="9734" max="9735" width="13.6640625" style="973" customWidth="1"/>
    <col min="9736" max="9737" width="13.44140625" style="973" customWidth="1"/>
    <col min="9738" max="9738" width="13.6640625" style="973" customWidth="1"/>
    <col min="9739" max="9739" width="13.44140625" style="973" customWidth="1"/>
    <col min="9740" max="9740" width="13" style="973" customWidth="1"/>
    <col min="9741" max="9742" width="8.88671875" style="973"/>
    <col min="9743" max="9743" width="9" style="973" customWidth="1"/>
    <col min="9744" max="9984" width="8.88671875" style="973"/>
    <col min="9985" max="9985" width="9.109375" style="973" customWidth="1"/>
    <col min="9986" max="9986" width="2.33203125" style="973" customWidth="1"/>
    <col min="9987" max="9987" width="18" style="973" customWidth="1"/>
    <col min="9988" max="9988" width="13.6640625" style="973" customWidth="1"/>
    <col min="9989" max="9989" width="13.44140625" style="973" customWidth="1"/>
    <col min="9990" max="9991" width="13.6640625" style="973" customWidth="1"/>
    <col min="9992" max="9993" width="13.44140625" style="973" customWidth="1"/>
    <col min="9994" max="9994" width="13.6640625" style="973" customWidth="1"/>
    <col min="9995" max="9995" width="13.44140625" style="973" customWidth="1"/>
    <col min="9996" max="9996" width="13" style="973" customWidth="1"/>
    <col min="9997" max="9998" width="8.88671875" style="973"/>
    <col min="9999" max="9999" width="9" style="973" customWidth="1"/>
    <col min="10000" max="10240" width="8.88671875" style="973"/>
    <col min="10241" max="10241" width="9.109375" style="973" customWidth="1"/>
    <col min="10242" max="10242" width="2.33203125" style="973" customWidth="1"/>
    <col min="10243" max="10243" width="18" style="973" customWidth="1"/>
    <col min="10244" max="10244" width="13.6640625" style="973" customWidth="1"/>
    <col min="10245" max="10245" width="13.44140625" style="973" customWidth="1"/>
    <col min="10246" max="10247" width="13.6640625" style="973" customWidth="1"/>
    <col min="10248" max="10249" width="13.44140625" style="973" customWidth="1"/>
    <col min="10250" max="10250" width="13.6640625" style="973" customWidth="1"/>
    <col min="10251" max="10251" width="13.44140625" style="973" customWidth="1"/>
    <col min="10252" max="10252" width="13" style="973" customWidth="1"/>
    <col min="10253" max="10254" width="8.88671875" style="973"/>
    <col min="10255" max="10255" width="9" style="973" customWidth="1"/>
    <col min="10256" max="10496" width="8.88671875" style="973"/>
    <col min="10497" max="10497" width="9.109375" style="973" customWidth="1"/>
    <col min="10498" max="10498" width="2.33203125" style="973" customWidth="1"/>
    <col min="10499" max="10499" width="18" style="973" customWidth="1"/>
    <col min="10500" max="10500" width="13.6640625" style="973" customWidth="1"/>
    <col min="10501" max="10501" width="13.44140625" style="973" customWidth="1"/>
    <col min="10502" max="10503" width="13.6640625" style="973" customWidth="1"/>
    <col min="10504" max="10505" width="13.44140625" style="973" customWidth="1"/>
    <col min="10506" max="10506" width="13.6640625" style="973" customWidth="1"/>
    <col min="10507" max="10507" width="13.44140625" style="973" customWidth="1"/>
    <col min="10508" max="10508" width="13" style="973" customWidth="1"/>
    <col min="10509" max="10510" width="8.88671875" style="973"/>
    <col min="10511" max="10511" width="9" style="973" customWidth="1"/>
    <col min="10512" max="10752" width="8.88671875" style="973"/>
    <col min="10753" max="10753" width="9.109375" style="973" customWidth="1"/>
    <col min="10754" max="10754" width="2.33203125" style="973" customWidth="1"/>
    <col min="10755" max="10755" width="18" style="973" customWidth="1"/>
    <col min="10756" max="10756" width="13.6640625" style="973" customWidth="1"/>
    <col min="10757" max="10757" width="13.44140625" style="973" customWidth="1"/>
    <col min="10758" max="10759" width="13.6640625" style="973" customWidth="1"/>
    <col min="10760" max="10761" width="13.44140625" style="973" customWidth="1"/>
    <col min="10762" max="10762" width="13.6640625" style="973" customWidth="1"/>
    <col min="10763" max="10763" width="13.44140625" style="973" customWidth="1"/>
    <col min="10764" max="10764" width="13" style="973" customWidth="1"/>
    <col min="10765" max="10766" width="8.88671875" style="973"/>
    <col min="10767" max="10767" width="9" style="973" customWidth="1"/>
    <col min="10768" max="11008" width="8.88671875" style="973"/>
    <col min="11009" max="11009" width="9.109375" style="973" customWidth="1"/>
    <col min="11010" max="11010" width="2.33203125" style="973" customWidth="1"/>
    <col min="11011" max="11011" width="18" style="973" customWidth="1"/>
    <col min="11012" max="11012" width="13.6640625" style="973" customWidth="1"/>
    <col min="11013" max="11013" width="13.44140625" style="973" customWidth="1"/>
    <col min="11014" max="11015" width="13.6640625" style="973" customWidth="1"/>
    <col min="11016" max="11017" width="13.44140625" style="973" customWidth="1"/>
    <col min="11018" max="11018" width="13.6640625" style="973" customWidth="1"/>
    <col min="11019" max="11019" width="13.44140625" style="973" customWidth="1"/>
    <col min="11020" max="11020" width="13" style="973" customWidth="1"/>
    <col min="11021" max="11022" width="8.88671875" style="973"/>
    <col min="11023" max="11023" width="9" style="973" customWidth="1"/>
    <col min="11024" max="11264" width="8.88671875" style="973"/>
    <col min="11265" max="11265" width="9.109375" style="973" customWidth="1"/>
    <col min="11266" max="11266" width="2.33203125" style="973" customWidth="1"/>
    <col min="11267" max="11267" width="18" style="973" customWidth="1"/>
    <col min="11268" max="11268" width="13.6640625" style="973" customWidth="1"/>
    <col min="11269" max="11269" width="13.44140625" style="973" customWidth="1"/>
    <col min="11270" max="11271" width="13.6640625" style="973" customWidth="1"/>
    <col min="11272" max="11273" width="13.44140625" style="973" customWidth="1"/>
    <col min="11274" max="11274" width="13.6640625" style="973" customWidth="1"/>
    <col min="11275" max="11275" width="13.44140625" style="973" customWidth="1"/>
    <col min="11276" max="11276" width="13" style="973" customWidth="1"/>
    <col min="11277" max="11278" width="8.88671875" style="973"/>
    <col min="11279" max="11279" width="9" style="973" customWidth="1"/>
    <col min="11280" max="11520" width="8.88671875" style="973"/>
    <col min="11521" max="11521" width="9.109375" style="973" customWidth="1"/>
    <col min="11522" max="11522" width="2.33203125" style="973" customWidth="1"/>
    <col min="11523" max="11523" width="18" style="973" customWidth="1"/>
    <col min="11524" max="11524" width="13.6640625" style="973" customWidth="1"/>
    <col min="11525" max="11525" width="13.44140625" style="973" customWidth="1"/>
    <col min="11526" max="11527" width="13.6640625" style="973" customWidth="1"/>
    <col min="11528" max="11529" width="13.44140625" style="973" customWidth="1"/>
    <col min="11530" max="11530" width="13.6640625" style="973" customWidth="1"/>
    <col min="11531" max="11531" width="13.44140625" style="973" customWidth="1"/>
    <col min="11532" max="11532" width="13" style="973" customWidth="1"/>
    <col min="11533" max="11534" width="8.88671875" style="973"/>
    <col min="11535" max="11535" width="9" style="973" customWidth="1"/>
    <col min="11536" max="11776" width="8.88671875" style="973"/>
    <col min="11777" max="11777" width="9.109375" style="973" customWidth="1"/>
    <col min="11778" max="11778" width="2.33203125" style="973" customWidth="1"/>
    <col min="11779" max="11779" width="18" style="973" customWidth="1"/>
    <col min="11780" max="11780" width="13.6640625" style="973" customWidth="1"/>
    <col min="11781" max="11781" width="13.44140625" style="973" customWidth="1"/>
    <col min="11782" max="11783" width="13.6640625" style="973" customWidth="1"/>
    <col min="11784" max="11785" width="13.44140625" style="973" customWidth="1"/>
    <col min="11786" max="11786" width="13.6640625" style="973" customWidth="1"/>
    <col min="11787" max="11787" width="13.44140625" style="973" customWidth="1"/>
    <col min="11788" max="11788" width="13" style="973" customWidth="1"/>
    <col min="11789" max="11790" width="8.88671875" style="973"/>
    <col min="11791" max="11791" width="9" style="973" customWidth="1"/>
    <col min="11792" max="12032" width="8.88671875" style="973"/>
    <col min="12033" max="12033" width="9.109375" style="973" customWidth="1"/>
    <col min="12034" max="12034" width="2.33203125" style="973" customWidth="1"/>
    <col min="12035" max="12035" width="18" style="973" customWidth="1"/>
    <col min="12036" max="12036" width="13.6640625" style="973" customWidth="1"/>
    <col min="12037" max="12037" width="13.44140625" style="973" customWidth="1"/>
    <col min="12038" max="12039" width="13.6640625" style="973" customWidth="1"/>
    <col min="12040" max="12041" width="13.44140625" style="973" customWidth="1"/>
    <col min="12042" max="12042" width="13.6640625" style="973" customWidth="1"/>
    <col min="12043" max="12043" width="13.44140625" style="973" customWidth="1"/>
    <col min="12044" max="12044" width="13" style="973" customWidth="1"/>
    <col min="12045" max="12046" width="8.88671875" style="973"/>
    <col min="12047" max="12047" width="9" style="973" customWidth="1"/>
    <col min="12048" max="12288" width="8.88671875" style="973"/>
    <col min="12289" max="12289" width="9.109375" style="973" customWidth="1"/>
    <col min="12290" max="12290" width="2.33203125" style="973" customWidth="1"/>
    <col min="12291" max="12291" width="18" style="973" customWidth="1"/>
    <col min="12292" max="12292" width="13.6640625" style="973" customWidth="1"/>
    <col min="12293" max="12293" width="13.44140625" style="973" customWidth="1"/>
    <col min="12294" max="12295" width="13.6640625" style="973" customWidth="1"/>
    <col min="12296" max="12297" width="13.44140625" style="973" customWidth="1"/>
    <col min="12298" max="12298" width="13.6640625" style="973" customWidth="1"/>
    <col min="12299" max="12299" width="13.44140625" style="973" customWidth="1"/>
    <col min="12300" max="12300" width="13" style="973" customWidth="1"/>
    <col min="12301" max="12302" width="8.88671875" style="973"/>
    <col min="12303" max="12303" width="9" style="973" customWidth="1"/>
    <col min="12304" max="12544" width="8.88671875" style="973"/>
    <col min="12545" max="12545" width="9.109375" style="973" customWidth="1"/>
    <col min="12546" max="12546" width="2.33203125" style="973" customWidth="1"/>
    <col min="12547" max="12547" width="18" style="973" customWidth="1"/>
    <col min="12548" max="12548" width="13.6640625" style="973" customWidth="1"/>
    <col min="12549" max="12549" width="13.44140625" style="973" customWidth="1"/>
    <col min="12550" max="12551" width="13.6640625" style="973" customWidth="1"/>
    <col min="12552" max="12553" width="13.44140625" style="973" customWidth="1"/>
    <col min="12554" max="12554" width="13.6640625" style="973" customWidth="1"/>
    <col min="12555" max="12555" width="13.44140625" style="973" customWidth="1"/>
    <col min="12556" max="12556" width="13" style="973" customWidth="1"/>
    <col min="12557" max="12558" width="8.88671875" style="973"/>
    <col min="12559" max="12559" width="9" style="973" customWidth="1"/>
    <col min="12560" max="12800" width="8.88671875" style="973"/>
    <col min="12801" max="12801" width="9.109375" style="973" customWidth="1"/>
    <col min="12802" max="12802" width="2.33203125" style="973" customWidth="1"/>
    <col min="12803" max="12803" width="18" style="973" customWidth="1"/>
    <col min="12804" max="12804" width="13.6640625" style="973" customWidth="1"/>
    <col min="12805" max="12805" width="13.44140625" style="973" customWidth="1"/>
    <col min="12806" max="12807" width="13.6640625" style="973" customWidth="1"/>
    <col min="12808" max="12809" width="13.44140625" style="973" customWidth="1"/>
    <col min="12810" max="12810" width="13.6640625" style="973" customWidth="1"/>
    <col min="12811" max="12811" width="13.44140625" style="973" customWidth="1"/>
    <col min="12812" max="12812" width="13" style="973" customWidth="1"/>
    <col min="12813" max="12814" width="8.88671875" style="973"/>
    <col min="12815" max="12815" width="9" style="973" customWidth="1"/>
    <col min="12816" max="13056" width="8.88671875" style="973"/>
    <col min="13057" max="13057" width="9.109375" style="973" customWidth="1"/>
    <col min="13058" max="13058" width="2.33203125" style="973" customWidth="1"/>
    <col min="13059" max="13059" width="18" style="973" customWidth="1"/>
    <col min="13060" max="13060" width="13.6640625" style="973" customWidth="1"/>
    <col min="13061" max="13061" width="13.44140625" style="973" customWidth="1"/>
    <col min="13062" max="13063" width="13.6640625" style="973" customWidth="1"/>
    <col min="13064" max="13065" width="13.44140625" style="973" customWidth="1"/>
    <col min="13066" max="13066" width="13.6640625" style="973" customWidth="1"/>
    <col min="13067" max="13067" width="13.44140625" style="973" customWidth="1"/>
    <col min="13068" max="13068" width="13" style="973" customWidth="1"/>
    <col min="13069" max="13070" width="8.88671875" style="973"/>
    <col min="13071" max="13071" width="9" style="973" customWidth="1"/>
    <col min="13072" max="13312" width="8.88671875" style="973"/>
    <col min="13313" max="13313" width="9.109375" style="973" customWidth="1"/>
    <col min="13314" max="13314" width="2.33203125" style="973" customWidth="1"/>
    <col min="13315" max="13315" width="18" style="973" customWidth="1"/>
    <col min="13316" max="13316" width="13.6640625" style="973" customWidth="1"/>
    <col min="13317" max="13317" width="13.44140625" style="973" customWidth="1"/>
    <col min="13318" max="13319" width="13.6640625" style="973" customWidth="1"/>
    <col min="13320" max="13321" width="13.44140625" style="973" customWidth="1"/>
    <col min="13322" max="13322" width="13.6640625" style="973" customWidth="1"/>
    <col min="13323" max="13323" width="13.44140625" style="973" customWidth="1"/>
    <col min="13324" max="13324" width="13" style="973" customWidth="1"/>
    <col min="13325" max="13326" width="8.88671875" style="973"/>
    <col min="13327" max="13327" width="9" style="973" customWidth="1"/>
    <col min="13328" max="13568" width="8.88671875" style="973"/>
    <col min="13569" max="13569" width="9.109375" style="973" customWidth="1"/>
    <col min="13570" max="13570" width="2.33203125" style="973" customWidth="1"/>
    <col min="13571" max="13571" width="18" style="973" customWidth="1"/>
    <col min="13572" max="13572" width="13.6640625" style="973" customWidth="1"/>
    <col min="13573" max="13573" width="13.44140625" style="973" customWidth="1"/>
    <col min="13574" max="13575" width="13.6640625" style="973" customWidth="1"/>
    <col min="13576" max="13577" width="13.44140625" style="973" customWidth="1"/>
    <col min="13578" max="13578" width="13.6640625" style="973" customWidth="1"/>
    <col min="13579" max="13579" width="13.44140625" style="973" customWidth="1"/>
    <col min="13580" max="13580" width="13" style="973" customWidth="1"/>
    <col min="13581" max="13582" width="8.88671875" style="973"/>
    <col min="13583" max="13583" width="9" style="973" customWidth="1"/>
    <col min="13584" max="13824" width="8.88671875" style="973"/>
    <col min="13825" max="13825" width="9.109375" style="973" customWidth="1"/>
    <col min="13826" max="13826" width="2.33203125" style="973" customWidth="1"/>
    <col min="13827" max="13827" width="18" style="973" customWidth="1"/>
    <col min="13828" max="13828" width="13.6640625" style="973" customWidth="1"/>
    <col min="13829" max="13829" width="13.44140625" style="973" customWidth="1"/>
    <col min="13830" max="13831" width="13.6640625" style="973" customWidth="1"/>
    <col min="13832" max="13833" width="13.44140625" style="973" customWidth="1"/>
    <col min="13834" max="13834" width="13.6640625" style="973" customWidth="1"/>
    <col min="13835" max="13835" width="13.44140625" style="973" customWidth="1"/>
    <col min="13836" max="13836" width="13" style="973" customWidth="1"/>
    <col min="13837" max="13838" width="8.88671875" style="973"/>
    <col min="13839" max="13839" width="9" style="973" customWidth="1"/>
    <col min="13840" max="14080" width="8.88671875" style="973"/>
    <col min="14081" max="14081" width="9.109375" style="973" customWidth="1"/>
    <col min="14082" max="14082" width="2.33203125" style="973" customWidth="1"/>
    <col min="14083" max="14083" width="18" style="973" customWidth="1"/>
    <col min="14084" max="14084" width="13.6640625" style="973" customWidth="1"/>
    <col min="14085" max="14085" width="13.44140625" style="973" customWidth="1"/>
    <col min="14086" max="14087" width="13.6640625" style="973" customWidth="1"/>
    <col min="14088" max="14089" width="13.44140625" style="973" customWidth="1"/>
    <col min="14090" max="14090" width="13.6640625" style="973" customWidth="1"/>
    <col min="14091" max="14091" width="13.44140625" style="973" customWidth="1"/>
    <col min="14092" max="14092" width="13" style="973" customWidth="1"/>
    <col min="14093" max="14094" width="8.88671875" style="973"/>
    <col min="14095" max="14095" width="9" style="973" customWidth="1"/>
    <col min="14096" max="14336" width="8.88671875" style="973"/>
    <col min="14337" max="14337" width="9.109375" style="973" customWidth="1"/>
    <col min="14338" max="14338" width="2.33203125" style="973" customWidth="1"/>
    <col min="14339" max="14339" width="18" style="973" customWidth="1"/>
    <col min="14340" max="14340" width="13.6640625" style="973" customWidth="1"/>
    <col min="14341" max="14341" width="13.44140625" style="973" customWidth="1"/>
    <col min="14342" max="14343" width="13.6640625" style="973" customWidth="1"/>
    <col min="14344" max="14345" width="13.44140625" style="973" customWidth="1"/>
    <col min="14346" max="14346" width="13.6640625" style="973" customWidth="1"/>
    <col min="14347" max="14347" width="13.44140625" style="973" customWidth="1"/>
    <col min="14348" max="14348" width="13" style="973" customWidth="1"/>
    <col min="14349" max="14350" width="8.88671875" style="973"/>
    <col min="14351" max="14351" width="9" style="973" customWidth="1"/>
    <col min="14352" max="14592" width="8.88671875" style="973"/>
    <col min="14593" max="14593" width="9.109375" style="973" customWidth="1"/>
    <col min="14594" max="14594" width="2.33203125" style="973" customWidth="1"/>
    <col min="14595" max="14595" width="18" style="973" customWidth="1"/>
    <col min="14596" max="14596" width="13.6640625" style="973" customWidth="1"/>
    <col min="14597" max="14597" width="13.44140625" style="973" customWidth="1"/>
    <col min="14598" max="14599" width="13.6640625" style="973" customWidth="1"/>
    <col min="14600" max="14601" width="13.44140625" style="973" customWidth="1"/>
    <col min="14602" max="14602" width="13.6640625" style="973" customWidth="1"/>
    <col min="14603" max="14603" width="13.44140625" style="973" customWidth="1"/>
    <col min="14604" max="14604" width="13" style="973" customWidth="1"/>
    <col min="14605" max="14606" width="8.88671875" style="973"/>
    <col min="14607" max="14607" width="9" style="973" customWidth="1"/>
    <col min="14608" max="14848" width="8.88671875" style="973"/>
    <col min="14849" max="14849" width="9.109375" style="973" customWidth="1"/>
    <col min="14850" max="14850" width="2.33203125" style="973" customWidth="1"/>
    <col min="14851" max="14851" width="18" style="973" customWidth="1"/>
    <col min="14852" max="14852" width="13.6640625" style="973" customWidth="1"/>
    <col min="14853" max="14853" width="13.44140625" style="973" customWidth="1"/>
    <col min="14854" max="14855" width="13.6640625" style="973" customWidth="1"/>
    <col min="14856" max="14857" width="13.44140625" style="973" customWidth="1"/>
    <col min="14858" max="14858" width="13.6640625" style="973" customWidth="1"/>
    <col min="14859" max="14859" width="13.44140625" style="973" customWidth="1"/>
    <col min="14860" max="14860" width="13" style="973" customWidth="1"/>
    <col min="14861" max="14862" width="8.88671875" style="973"/>
    <col min="14863" max="14863" width="9" style="973" customWidth="1"/>
    <col min="14864" max="15104" width="8.88671875" style="973"/>
    <col min="15105" max="15105" width="9.109375" style="973" customWidth="1"/>
    <col min="15106" max="15106" width="2.33203125" style="973" customWidth="1"/>
    <col min="15107" max="15107" width="18" style="973" customWidth="1"/>
    <col min="15108" max="15108" width="13.6640625" style="973" customWidth="1"/>
    <col min="15109" max="15109" width="13.44140625" style="973" customWidth="1"/>
    <col min="15110" max="15111" width="13.6640625" style="973" customWidth="1"/>
    <col min="15112" max="15113" width="13.44140625" style="973" customWidth="1"/>
    <col min="15114" max="15114" width="13.6640625" style="973" customWidth="1"/>
    <col min="15115" max="15115" width="13.44140625" style="973" customWidth="1"/>
    <col min="15116" max="15116" width="13" style="973" customWidth="1"/>
    <col min="15117" max="15118" width="8.88671875" style="973"/>
    <col min="15119" max="15119" width="9" style="973" customWidth="1"/>
    <col min="15120" max="15360" width="8.88671875" style="973"/>
    <col min="15361" max="15361" width="9.109375" style="973" customWidth="1"/>
    <col min="15362" max="15362" width="2.33203125" style="973" customWidth="1"/>
    <col min="15363" max="15363" width="18" style="973" customWidth="1"/>
    <col min="15364" max="15364" width="13.6640625" style="973" customWidth="1"/>
    <col min="15365" max="15365" width="13.44140625" style="973" customWidth="1"/>
    <col min="15366" max="15367" width="13.6640625" style="973" customWidth="1"/>
    <col min="15368" max="15369" width="13.44140625" style="973" customWidth="1"/>
    <col min="15370" max="15370" width="13.6640625" style="973" customWidth="1"/>
    <col min="15371" max="15371" width="13.44140625" style="973" customWidth="1"/>
    <col min="15372" max="15372" width="13" style="973" customWidth="1"/>
    <col min="15373" max="15374" width="8.88671875" style="973"/>
    <col min="15375" max="15375" width="9" style="973" customWidth="1"/>
    <col min="15376" max="15616" width="8.88671875" style="973"/>
    <col min="15617" max="15617" width="9.109375" style="973" customWidth="1"/>
    <col min="15618" max="15618" width="2.33203125" style="973" customWidth="1"/>
    <col min="15619" max="15619" width="18" style="973" customWidth="1"/>
    <col min="15620" max="15620" width="13.6640625" style="973" customWidth="1"/>
    <col min="15621" max="15621" width="13.44140625" style="973" customWidth="1"/>
    <col min="15622" max="15623" width="13.6640625" style="973" customWidth="1"/>
    <col min="15624" max="15625" width="13.44140625" style="973" customWidth="1"/>
    <col min="15626" max="15626" width="13.6640625" style="973" customWidth="1"/>
    <col min="15627" max="15627" width="13.44140625" style="973" customWidth="1"/>
    <col min="15628" max="15628" width="13" style="973" customWidth="1"/>
    <col min="15629" max="15630" width="8.88671875" style="973"/>
    <col min="15631" max="15631" width="9" style="973" customWidth="1"/>
    <col min="15632" max="15872" width="8.88671875" style="973"/>
    <col min="15873" max="15873" width="9.109375" style="973" customWidth="1"/>
    <col min="15874" max="15874" width="2.33203125" style="973" customWidth="1"/>
    <col min="15875" max="15875" width="18" style="973" customWidth="1"/>
    <col min="15876" max="15876" width="13.6640625" style="973" customWidth="1"/>
    <col min="15877" max="15877" width="13.44140625" style="973" customWidth="1"/>
    <col min="15878" max="15879" width="13.6640625" style="973" customWidth="1"/>
    <col min="15880" max="15881" width="13.44140625" style="973" customWidth="1"/>
    <col min="15882" max="15882" width="13.6640625" style="973" customWidth="1"/>
    <col min="15883" max="15883" width="13.44140625" style="973" customWidth="1"/>
    <col min="15884" max="15884" width="13" style="973" customWidth="1"/>
    <col min="15885" max="15886" width="8.88671875" style="973"/>
    <col min="15887" max="15887" width="9" style="973" customWidth="1"/>
    <col min="15888" max="16128" width="8.88671875" style="973"/>
    <col min="16129" max="16129" width="9.109375" style="973" customWidth="1"/>
    <col min="16130" max="16130" width="2.33203125" style="973" customWidth="1"/>
    <col min="16131" max="16131" width="18" style="973" customWidth="1"/>
    <col min="16132" max="16132" width="13.6640625" style="973" customWidth="1"/>
    <col min="16133" max="16133" width="13.44140625" style="973" customWidth="1"/>
    <col min="16134" max="16135" width="13.6640625" style="973" customWidth="1"/>
    <col min="16136" max="16137" width="13.44140625" style="973" customWidth="1"/>
    <col min="16138" max="16138" width="13.6640625" style="973" customWidth="1"/>
    <col min="16139" max="16139" width="13.44140625" style="973" customWidth="1"/>
    <col min="16140" max="16140" width="13" style="973" customWidth="1"/>
    <col min="16141" max="16142" width="8.88671875" style="973"/>
    <col min="16143" max="16143" width="9" style="973" customWidth="1"/>
    <col min="16144" max="16384" width="8.88671875" style="973"/>
  </cols>
  <sheetData>
    <row r="1" spans="1:12" ht="13.5" customHeight="1" x14ac:dyDescent="0.2">
      <c r="A1" s="3210" t="s">
        <v>1572</v>
      </c>
      <c r="B1" s="3210"/>
      <c r="C1" s="3210"/>
      <c r="D1" s="3210"/>
      <c r="E1" s="3210"/>
      <c r="F1" s="3210"/>
      <c r="G1" s="3210"/>
      <c r="H1" s="3210"/>
      <c r="I1" s="3210"/>
      <c r="J1" s="3210"/>
      <c r="K1" s="3210"/>
      <c r="L1" s="3210"/>
    </row>
    <row r="2" spans="1:12" ht="19.8" thickBot="1" x14ac:dyDescent="0.25">
      <c r="A2" s="3211" t="s">
        <v>1573</v>
      </c>
      <c r="B2" s="3211"/>
      <c r="C2" s="3211"/>
      <c r="D2" s="3211"/>
      <c r="E2" s="3211"/>
      <c r="F2" s="3211"/>
      <c r="G2" s="3211"/>
      <c r="H2" s="3211"/>
      <c r="I2" s="3211"/>
      <c r="J2" s="3211"/>
      <c r="K2" s="3211"/>
      <c r="L2" s="3211"/>
    </row>
    <row r="3" spans="1:12" ht="30" customHeight="1" thickBot="1" x14ac:dyDescent="0.25">
      <c r="A3" s="3212" t="s">
        <v>1574</v>
      </c>
      <c r="B3" s="3213"/>
      <c r="C3" s="3214"/>
      <c r="D3" s="3215" t="s">
        <v>1625</v>
      </c>
      <c r="E3" s="3216"/>
      <c r="F3" s="3216"/>
      <c r="G3" s="3216"/>
      <c r="H3" s="3216"/>
      <c r="I3" s="3216"/>
      <c r="J3" s="3216"/>
      <c r="K3" s="3216"/>
      <c r="L3" s="3217"/>
    </row>
    <row r="4" spans="1:12" ht="30" customHeight="1" x14ac:dyDescent="0.2">
      <c r="A4" s="3218" t="s">
        <v>1575</v>
      </c>
      <c r="B4" s="3219"/>
      <c r="C4" s="3220"/>
      <c r="D4" s="3192" t="s">
        <v>1626</v>
      </c>
      <c r="E4" s="3193"/>
      <c r="F4" s="3193"/>
      <c r="G4" s="3193"/>
      <c r="H4" s="3193"/>
      <c r="I4" s="3193"/>
      <c r="J4" s="3193"/>
      <c r="K4" s="3193"/>
      <c r="L4" s="3194"/>
    </row>
    <row r="5" spans="1:12" ht="30" customHeight="1" x14ac:dyDescent="0.2">
      <c r="A5" s="3189" t="s">
        <v>1168</v>
      </c>
      <c r="B5" s="3190"/>
      <c r="C5" s="3191"/>
      <c r="D5" s="3192" t="s">
        <v>1627</v>
      </c>
      <c r="E5" s="3193"/>
      <c r="F5" s="3193"/>
      <c r="G5" s="3193"/>
      <c r="H5" s="3193"/>
      <c r="I5" s="3193"/>
      <c r="J5" s="3193"/>
      <c r="K5" s="3193"/>
      <c r="L5" s="3194"/>
    </row>
    <row r="6" spans="1:12" ht="30" customHeight="1" x14ac:dyDescent="0.2">
      <c r="A6" s="3195" t="s">
        <v>1576</v>
      </c>
      <c r="B6" s="3196"/>
      <c r="C6" s="974" t="s">
        <v>722</v>
      </c>
      <c r="D6" s="3199" t="s">
        <v>1628</v>
      </c>
      <c r="E6" s="3200"/>
      <c r="F6" s="3200"/>
      <c r="G6" s="3201"/>
      <c r="H6" s="3202" t="s">
        <v>1577</v>
      </c>
      <c r="I6" s="3204" t="s">
        <v>1629</v>
      </c>
      <c r="J6" s="3205"/>
      <c r="K6" s="3205"/>
      <c r="L6" s="3206"/>
    </row>
    <row r="7" spans="1:12" ht="30" customHeight="1" thickBot="1" x14ac:dyDescent="0.25">
      <c r="A7" s="3197"/>
      <c r="B7" s="3198"/>
      <c r="C7" s="975" t="s">
        <v>1578</v>
      </c>
      <c r="D7" s="3207" t="s">
        <v>1628</v>
      </c>
      <c r="E7" s="3208"/>
      <c r="F7" s="3208"/>
      <c r="G7" s="3209"/>
      <c r="H7" s="3203"/>
      <c r="I7" s="3204"/>
      <c r="J7" s="3205"/>
      <c r="K7" s="3205"/>
      <c r="L7" s="3206"/>
    </row>
    <row r="8" spans="1:12" ht="30" customHeight="1" thickTop="1" thickBot="1" x14ac:dyDescent="0.25">
      <c r="A8" s="3221" t="s">
        <v>1579</v>
      </c>
      <c r="B8" s="976">
        <v>1</v>
      </c>
      <c r="C8" s="977" t="s">
        <v>1580</v>
      </c>
      <c r="D8" s="3224" t="s">
        <v>1630</v>
      </c>
      <c r="E8" s="3225"/>
      <c r="F8" s="3225"/>
      <c r="G8" s="3225"/>
      <c r="H8" s="3225"/>
      <c r="I8" s="3225"/>
      <c r="J8" s="3225"/>
      <c r="K8" s="3225"/>
      <c r="L8" s="3226"/>
    </row>
    <row r="9" spans="1:12" ht="30" customHeight="1" x14ac:dyDescent="0.2">
      <c r="A9" s="3222"/>
      <c r="B9" s="3227">
        <v>2</v>
      </c>
      <c r="C9" s="3228" t="s">
        <v>1581</v>
      </c>
      <c r="D9" s="3229" t="s">
        <v>1582</v>
      </c>
      <c r="E9" s="3230"/>
      <c r="F9" s="3233" t="s">
        <v>1583</v>
      </c>
      <c r="G9" s="3235" t="s">
        <v>1584</v>
      </c>
      <c r="H9" s="3236"/>
      <c r="I9" s="3236"/>
      <c r="J9" s="3236"/>
      <c r="K9" s="3237"/>
      <c r="L9" s="3238" t="s">
        <v>1585</v>
      </c>
    </row>
    <row r="10" spans="1:12" ht="30" customHeight="1" x14ac:dyDescent="0.2">
      <c r="A10" s="3222"/>
      <c r="B10" s="3227"/>
      <c r="C10" s="3228"/>
      <c r="D10" s="3231"/>
      <c r="E10" s="3232"/>
      <c r="F10" s="3234"/>
      <c r="G10" s="978" t="s">
        <v>1586</v>
      </c>
      <c r="H10" s="979" t="s">
        <v>1587</v>
      </c>
      <c r="I10" s="980" t="s">
        <v>1588</v>
      </c>
      <c r="J10" s="981" t="s">
        <v>1589</v>
      </c>
      <c r="K10" s="982" t="s">
        <v>1590</v>
      </c>
      <c r="L10" s="3239"/>
    </row>
    <row r="11" spans="1:12" ht="27.9" customHeight="1" x14ac:dyDescent="0.2">
      <c r="A11" s="3222"/>
      <c r="B11" s="3227"/>
      <c r="C11" s="3228"/>
      <c r="D11" s="3240" t="s">
        <v>1631</v>
      </c>
      <c r="E11" s="3241"/>
      <c r="F11" s="983">
        <v>5</v>
      </c>
      <c r="G11" s="984">
        <v>5</v>
      </c>
      <c r="H11" s="985"/>
      <c r="I11" s="986"/>
      <c r="J11" s="987"/>
      <c r="K11" s="988"/>
      <c r="L11" s="989" t="s">
        <v>1632</v>
      </c>
    </row>
    <row r="12" spans="1:12" ht="27.9" customHeight="1" x14ac:dyDescent="0.2">
      <c r="A12" s="3222"/>
      <c r="B12" s="3227"/>
      <c r="C12" s="3228"/>
      <c r="D12" s="3240" t="s">
        <v>1633</v>
      </c>
      <c r="E12" s="3241"/>
      <c r="F12" s="983">
        <v>6</v>
      </c>
      <c r="G12" s="984"/>
      <c r="H12" s="985">
        <v>6</v>
      </c>
      <c r="I12" s="986"/>
      <c r="J12" s="987"/>
      <c r="K12" s="988"/>
      <c r="L12" s="989" t="s">
        <v>1634</v>
      </c>
    </row>
    <row r="13" spans="1:12" ht="27.9" customHeight="1" x14ac:dyDescent="0.2">
      <c r="A13" s="3222"/>
      <c r="B13" s="3227"/>
      <c r="C13" s="3228"/>
      <c r="D13" s="3240" t="s">
        <v>1635</v>
      </c>
      <c r="E13" s="3241"/>
      <c r="F13" s="983">
        <v>4</v>
      </c>
      <c r="G13" s="984"/>
      <c r="H13" s="985"/>
      <c r="I13" s="986">
        <v>4</v>
      </c>
      <c r="J13" s="987"/>
      <c r="K13" s="988"/>
      <c r="L13" s="989" t="s">
        <v>1634</v>
      </c>
    </row>
    <row r="14" spans="1:12" ht="27.9" customHeight="1" x14ac:dyDescent="0.2">
      <c r="A14" s="3222"/>
      <c r="B14" s="3227"/>
      <c r="C14" s="3228"/>
      <c r="D14" s="3240" t="s">
        <v>1636</v>
      </c>
      <c r="E14" s="3251"/>
      <c r="F14" s="990">
        <v>5</v>
      </c>
      <c r="G14" s="991"/>
      <c r="H14" s="992"/>
      <c r="I14" s="993"/>
      <c r="J14" s="994">
        <v>5</v>
      </c>
      <c r="K14" s="988"/>
      <c r="L14" s="989" t="s">
        <v>1634</v>
      </c>
    </row>
    <row r="15" spans="1:12" ht="27.9" customHeight="1" x14ac:dyDescent="0.2">
      <c r="A15" s="3222"/>
      <c r="B15" s="3227"/>
      <c r="C15" s="3228"/>
      <c r="D15" s="3240" t="s">
        <v>1637</v>
      </c>
      <c r="E15" s="3251"/>
      <c r="F15" s="990">
        <v>4</v>
      </c>
      <c r="G15" s="991"/>
      <c r="H15" s="992"/>
      <c r="I15" s="993"/>
      <c r="J15" s="994">
        <v>1</v>
      </c>
      <c r="K15" s="995">
        <v>3</v>
      </c>
      <c r="L15" s="989" t="s">
        <v>1634</v>
      </c>
    </row>
    <row r="16" spans="1:12" ht="30" customHeight="1" thickBot="1" x14ac:dyDescent="0.25">
      <c r="A16" s="3222"/>
      <c r="B16" s="3227"/>
      <c r="C16" s="3228"/>
      <c r="D16" s="3252" t="s">
        <v>677</v>
      </c>
      <c r="E16" s="3253"/>
      <c r="F16" s="996">
        <v>15</v>
      </c>
      <c r="G16" s="997">
        <v>5</v>
      </c>
      <c r="H16" s="998">
        <v>5</v>
      </c>
      <c r="I16" s="999">
        <v>5</v>
      </c>
      <c r="J16" s="1000">
        <v>5</v>
      </c>
      <c r="K16" s="1001">
        <v>4</v>
      </c>
      <c r="L16" s="1002"/>
    </row>
    <row r="17" spans="1:12" ht="30" customHeight="1" x14ac:dyDescent="0.2">
      <c r="A17" s="3222"/>
      <c r="B17" s="3245">
        <v>3</v>
      </c>
      <c r="C17" s="3254" t="s">
        <v>1591</v>
      </c>
      <c r="D17" s="1003" t="s">
        <v>1592</v>
      </c>
      <c r="E17" s="3257" t="s">
        <v>1631</v>
      </c>
      <c r="F17" s="3258"/>
      <c r="G17" s="3258"/>
      <c r="H17" s="3258"/>
      <c r="I17" s="3258"/>
      <c r="J17" s="3258"/>
      <c r="K17" s="3258"/>
      <c r="L17" s="3259"/>
    </row>
    <row r="18" spans="1:12" ht="30" customHeight="1" x14ac:dyDescent="0.2">
      <c r="A18" s="3222"/>
      <c r="B18" s="3246"/>
      <c r="C18" s="3255"/>
      <c r="D18" s="1003" t="s">
        <v>1593</v>
      </c>
      <c r="E18" s="3242" t="s">
        <v>1633</v>
      </c>
      <c r="F18" s="3243"/>
      <c r="G18" s="3243"/>
      <c r="H18" s="3243"/>
      <c r="I18" s="3243"/>
      <c r="J18" s="3243"/>
      <c r="K18" s="3243"/>
      <c r="L18" s="3244"/>
    </row>
    <row r="19" spans="1:12" ht="30" customHeight="1" x14ac:dyDescent="0.2">
      <c r="A19" s="3222"/>
      <c r="B19" s="3246"/>
      <c r="C19" s="3255"/>
      <c r="D19" s="1003" t="s">
        <v>1594</v>
      </c>
      <c r="E19" s="3242" t="s">
        <v>1635</v>
      </c>
      <c r="F19" s="3243"/>
      <c r="G19" s="3243"/>
      <c r="H19" s="3243"/>
      <c r="I19" s="3243"/>
      <c r="J19" s="3243"/>
      <c r="K19" s="3243"/>
      <c r="L19" s="3244"/>
    </row>
    <row r="20" spans="1:12" ht="30" customHeight="1" x14ac:dyDescent="0.2">
      <c r="A20" s="3222"/>
      <c r="B20" s="3246"/>
      <c r="C20" s="3255"/>
      <c r="D20" s="1003" t="s">
        <v>1595</v>
      </c>
      <c r="E20" s="3242" t="s">
        <v>1636</v>
      </c>
      <c r="F20" s="3243"/>
      <c r="G20" s="3243"/>
      <c r="H20" s="3243"/>
      <c r="I20" s="3243"/>
      <c r="J20" s="3243"/>
      <c r="K20" s="3243"/>
      <c r="L20" s="3244"/>
    </row>
    <row r="21" spans="1:12" ht="30" customHeight="1" x14ac:dyDescent="0.2">
      <c r="A21" s="3222"/>
      <c r="B21" s="3247"/>
      <c r="C21" s="3256"/>
      <c r="D21" s="1003" t="s">
        <v>1596</v>
      </c>
      <c r="E21" s="3242" t="s">
        <v>1637</v>
      </c>
      <c r="F21" s="3243"/>
      <c r="G21" s="3243"/>
      <c r="H21" s="3243"/>
      <c r="I21" s="3243"/>
      <c r="J21" s="3243"/>
      <c r="K21" s="3243"/>
      <c r="L21" s="3244"/>
    </row>
    <row r="22" spans="1:12" ht="30" customHeight="1" x14ac:dyDescent="0.2">
      <c r="A22" s="3222"/>
      <c r="B22" s="3245">
        <v>4</v>
      </c>
      <c r="C22" s="3248" t="s">
        <v>1597</v>
      </c>
      <c r="D22" s="1003" t="s">
        <v>1592</v>
      </c>
      <c r="E22" s="3242" t="s">
        <v>1638</v>
      </c>
      <c r="F22" s="3243"/>
      <c r="G22" s="3243"/>
      <c r="H22" s="3243"/>
      <c r="I22" s="3243"/>
      <c r="J22" s="3243"/>
      <c r="K22" s="3243"/>
      <c r="L22" s="3244"/>
    </row>
    <row r="23" spans="1:12" ht="30" customHeight="1" x14ac:dyDescent="0.2">
      <c r="A23" s="3222"/>
      <c r="B23" s="3246"/>
      <c r="C23" s="3249"/>
      <c r="D23" s="1003" t="s">
        <v>1593</v>
      </c>
      <c r="E23" s="3242" t="s">
        <v>1638</v>
      </c>
      <c r="F23" s="3243"/>
      <c r="G23" s="3243"/>
      <c r="H23" s="3243"/>
      <c r="I23" s="3243"/>
      <c r="J23" s="3243"/>
      <c r="K23" s="3243"/>
      <c r="L23" s="3244"/>
    </row>
    <row r="24" spans="1:12" ht="30" customHeight="1" x14ac:dyDescent="0.2">
      <c r="A24" s="3222"/>
      <c r="B24" s="3246"/>
      <c r="C24" s="3249"/>
      <c r="D24" s="1003" t="s">
        <v>1594</v>
      </c>
      <c r="E24" s="3242" t="s">
        <v>1638</v>
      </c>
      <c r="F24" s="3243"/>
      <c r="G24" s="3243"/>
      <c r="H24" s="3243"/>
      <c r="I24" s="3243"/>
      <c r="J24" s="3243"/>
      <c r="K24" s="3243"/>
      <c r="L24" s="3244"/>
    </row>
    <row r="25" spans="1:12" ht="30" customHeight="1" x14ac:dyDescent="0.2">
      <c r="A25" s="3222"/>
      <c r="B25" s="3246"/>
      <c r="C25" s="3249"/>
      <c r="D25" s="1003" t="s">
        <v>1595</v>
      </c>
      <c r="E25" s="3242" t="s">
        <v>1639</v>
      </c>
      <c r="F25" s="3243"/>
      <c r="G25" s="3243"/>
      <c r="H25" s="3243"/>
      <c r="I25" s="3243"/>
      <c r="J25" s="3243"/>
      <c r="K25" s="3243"/>
      <c r="L25" s="3244"/>
    </row>
    <row r="26" spans="1:12" ht="30" customHeight="1" x14ac:dyDescent="0.2">
      <c r="A26" s="3222"/>
      <c r="B26" s="3247"/>
      <c r="C26" s="3250"/>
      <c r="D26" s="1003" t="s">
        <v>1596</v>
      </c>
      <c r="E26" s="3242" t="s">
        <v>1638</v>
      </c>
      <c r="F26" s="3243"/>
      <c r="G26" s="3243"/>
      <c r="H26" s="3243"/>
      <c r="I26" s="3243"/>
      <c r="J26" s="3243"/>
      <c r="K26" s="3243"/>
      <c r="L26" s="3244"/>
    </row>
    <row r="27" spans="1:12" ht="30" customHeight="1" x14ac:dyDescent="0.2">
      <c r="A27" s="3222"/>
      <c r="B27" s="3245">
        <v>5</v>
      </c>
      <c r="C27" s="3248" t="s">
        <v>1598</v>
      </c>
      <c r="D27" s="1003" t="s">
        <v>1592</v>
      </c>
      <c r="E27" s="3242" t="s">
        <v>1638</v>
      </c>
      <c r="F27" s="3243"/>
      <c r="G27" s="3243"/>
      <c r="H27" s="3243"/>
      <c r="I27" s="3243"/>
      <c r="J27" s="3243"/>
      <c r="K27" s="3243"/>
      <c r="L27" s="3244"/>
    </row>
    <row r="28" spans="1:12" ht="30" customHeight="1" x14ac:dyDescent="0.2">
      <c r="A28" s="3222"/>
      <c r="B28" s="3246"/>
      <c r="C28" s="3249"/>
      <c r="D28" s="1003" t="s">
        <v>1593</v>
      </c>
      <c r="E28" s="3242" t="s">
        <v>1638</v>
      </c>
      <c r="F28" s="3243"/>
      <c r="G28" s="3243"/>
      <c r="H28" s="3243"/>
      <c r="I28" s="3243"/>
      <c r="J28" s="3243"/>
      <c r="K28" s="3243"/>
      <c r="L28" s="3244"/>
    </row>
    <row r="29" spans="1:12" ht="30" customHeight="1" x14ac:dyDescent="0.2">
      <c r="A29" s="3222"/>
      <c r="B29" s="3246"/>
      <c r="C29" s="3249"/>
      <c r="D29" s="1003" t="s">
        <v>1594</v>
      </c>
      <c r="E29" s="3242" t="s">
        <v>1638</v>
      </c>
      <c r="F29" s="3243"/>
      <c r="G29" s="3243"/>
      <c r="H29" s="3243"/>
      <c r="I29" s="3243"/>
      <c r="J29" s="3243"/>
      <c r="K29" s="3243"/>
      <c r="L29" s="3244"/>
    </row>
    <row r="30" spans="1:12" ht="30" customHeight="1" x14ac:dyDescent="0.2">
      <c r="A30" s="3222"/>
      <c r="B30" s="3246"/>
      <c r="C30" s="3249"/>
      <c r="D30" s="1003" t="s">
        <v>1595</v>
      </c>
      <c r="E30" s="3242" t="s">
        <v>1640</v>
      </c>
      <c r="F30" s="3243"/>
      <c r="G30" s="3243"/>
      <c r="H30" s="3243"/>
      <c r="I30" s="3243"/>
      <c r="J30" s="3243"/>
      <c r="K30" s="3243"/>
      <c r="L30" s="3244"/>
    </row>
    <row r="31" spans="1:12" ht="30" customHeight="1" x14ac:dyDescent="0.2">
      <c r="A31" s="3222"/>
      <c r="B31" s="3247"/>
      <c r="C31" s="3250"/>
      <c r="D31" s="1003" t="s">
        <v>1596</v>
      </c>
      <c r="E31" s="3242" t="s">
        <v>1638</v>
      </c>
      <c r="F31" s="3243"/>
      <c r="G31" s="3243"/>
      <c r="H31" s="3243"/>
      <c r="I31" s="3243"/>
      <c r="J31" s="3243"/>
      <c r="K31" s="3243"/>
      <c r="L31" s="3244"/>
    </row>
    <row r="32" spans="1:12" ht="19.5" customHeight="1" x14ac:dyDescent="0.2">
      <c r="A32" s="3222"/>
      <c r="B32" s="3227">
        <v>6</v>
      </c>
      <c r="C32" s="3260" t="s">
        <v>1599</v>
      </c>
      <c r="D32" s="3261" t="s">
        <v>1641</v>
      </c>
      <c r="E32" s="3262"/>
      <c r="F32" s="3262"/>
      <c r="G32" s="3262"/>
      <c r="H32" s="3262"/>
      <c r="I32" s="3262"/>
      <c r="J32" s="3262"/>
      <c r="K32" s="3262"/>
      <c r="L32" s="3263"/>
    </row>
    <row r="33" spans="1:12" ht="19.5" customHeight="1" x14ac:dyDescent="0.2">
      <c r="A33" s="3222"/>
      <c r="B33" s="3227"/>
      <c r="C33" s="3260"/>
      <c r="D33" s="3264"/>
      <c r="E33" s="3265"/>
      <c r="F33" s="3265"/>
      <c r="G33" s="3265"/>
      <c r="H33" s="3265"/>
      <c r="I33" s="3265"/>
      <c r="J33" s="3265"/>
      <c r="K33" s="3265"/>
      <c r="L33" s="3266"/>
    </row>
    <row r="34" spans="1:12" ht="19.5" customHeight="1" x14ac:dyDescent="0.2">
      <c r="A34" s="3222"/>
      <c r="B34" s="3267">
        <v>7</v>
      </c>
      <c r="C34" s="3268" t="s">
        <v>1129</v>
      </c>
      <c r="D34" s="3270"/>
      <c r="E34" s="3271"/>
      <c r="F34" s="3271"/>
      <c r="G34" s="3271"/>
      <c r="H34" s="3271"/>
      <c r="I34" s="3271"/>
      <c r="J34" s="3271"/>
      <c r="K34" s="3271"/>
      <c r="L34" s="3272"/>
    </row>
    <row r="35" spans="1:12" ht="19.5" customHeight="1" thickBot="1" x14ac:dyDescent="0.25">
      <c r="A35" s="3223"/>
      <c r="B35" s="3267"/>
      <c r="C35" s="3269"/>
      <c r="D35" s="3270"/>
      <c r="E35" s="3271"/>
      <c r="F35" s="3271"/>
      <c r="G35" s="3271"/>
      <c r="H35" s="3271"/>
      <c r="I35" s="3271"/>
      <c r="J35" s="3271"/>
      <c r="K35" s="3271"/>
      <c r="L35" s="3272"/>
    </row>
    <row r="36" spans="1:12" ht="36" customHeight="1" x14ac:dyDescent="0.2">
      <c r="A36" s="3287" t="s">
        <v>1600</v>
      </c>
      <c r="B36" s="1004">
        <v>1</v>
      </c>
      <c r="C36" s="1005" t="s">
        <v>1601</v>
      </c>
      <c r="D36" s="3290" t="s">
        <v>1642</v>
      </c>
      <c r="E36" s="3290"/>
      <c r="F36" s="3290" t="s">
        <v>1643</v>
      </c>
      <c r="G36" s="3290"/>
      <c r="H36" s="3290" t="s">
        <v>1644</v>
      </c>
      <c r="I36" s="3290"/>
      <c r="J36" s="3291"/>
      <c r="K36" s="3291"/>
      <c r="L36" s="3292"/>
    </row>
    <row r="37" spans="1:12" ht="36" customHeight="1" x14ac:dyDescent="0.2">
      <c r="A37" s="3288"/>
      <c r="B37" s="1006">
        <v>2</v>
      </c>
      <c r="C37" s="1006" t="s">
        <v>1602</v>
      </c>
      <c r="D37" s="3242" t="s">
        <v>1645</v>
      </c>
      <c r="E37" s="3274"/>
      <c r="F37" s="3242" t="s">
        <v>1646</v>
      </c>
      <c r="G37" s="3274"/>
      <c r="H37" s="3273"/>
      <c r="I37" s="3227"/>
      <c r="J37" s="3273"/>
      <c r="K37" s="3227"/>
      <c r="L37" s="3293"/>
    </row>
    <row r="38" spans="1:12" ht="36" customHeight="1" x14ac:dyDescent="0.2">
      <c r="A38" s="3288"/>
      <c r="B38" s="1006">
        <v>3</v>
      </c>
      <c r="C38" s="1007" t="s">
        <v>1603</v>
      </c>
      <c r="D38" s="3273"/>
      <c r="E38" s="3227"/>
      <c r="F38" s="3273"/>
      <c r="G38" s="3227"/>
      <c r="H38" s="3242" t="s">
        <v>1647</v>
      </c>
      <c r="I38" s="3274"/>
      <c r="J38" s="3273"/>
      <c r="K38" s="3227"/>
      <c r="L38" s="3294"/>
    </row>
    <row r="39" spans="1:12" ht="36" customHeight="1" thickBot="1" x14ac:dyDescent="0.25">
      <c r="A39" s="3289"/>
      <c r="B39" s="1008">
        <v>4</v>
      </c>
      <c r="C39" s="1008" t="s">
        <v>1129</v>
      </c>
      <c r="D39" s="3275"/>
      <c r="E39" s="3276"/>
      <c r="F39" s="3276"/>
      <c r="G39" s="3276"/>
      <c r="H39" s="3276"/>
      <c r="I39" s="3276"/>
      <c r="J39" s="3276"/>
      <c r="K39" s="3276"/>
      <c r="L39" s="3277"/>
    </row>
    <row r="40" spans="1:12" ht="36" customHeight="1" x14ac:dyDescent="0.2">
      <c r="A40" s="3278" t="s">
        <v>1604</v>
      </c>
      <c r="B40" s="3279">
        <v>1</v>
      </c>
      <c r="C40" s="3282" t="s">
        <v>1605</v>
      </c>
      <c r="D40" s="1009"/>
      <c r="E40" s="3285" t="s">
        <v>1601</v>
      </c>
      <c r="F40" s="3286"/>
      <c r="G40" s="1010" t="s">
        <v>1606</v>
      </c>
      <c r="H40" s="3285" t="s">
        <v>1601</v>
      </c>
      <c r="I40" s="3286"/>
      <c r="J40" s="1011" t="s">
        <v>1607</v>
      </c>
      <c r="K40" s="1012" t="s">
        <v>1608</v>
      </c>
      <c r="L40" s="3299"/>
    </row>
    <row r="41" spans="1:12" ht="30" customHeight="1" x14ac:dyDescent="0.2">
      <c r="A41" s="3222"/>
      <c r="B41" s="3280"/>
      <c r="C41" s="3283"/>
      <c r="D41" s="3245" t="s">
        <v>1609</v>
      </c>
      <c r="E41" s="3242" t="s">
        <v>1633</v>
      </c>
      <c r="F41" s="3274"/>
      <c r="G41" s="1013" t="s">
        <v>1648</v>
      </c>
      <c r="H41" s="3242" t="s">
        <v>1635</v>
      </c>
      <c r="I41" s="3274"/>
      <c r="J41" s="1014" t="s">
        <v>1649</v>
      </c>
      <c r="K41" s="3302" t="s">
        <v>1650</v>
      </c>
      <c r="L41" s="3300"/>
    </row>
    <row r="42" spans="1:12" ht="30" customHeight="1" x14ac:dyDescent="0.2">
      <c r="A42" s="3222"/>
      <c r="B42" s="3280"/>
      <c r="C42" s="3283"/>
      <c r="D42" s="3247"/>
      <c r="E42" s="3242" t="s">
        <v>1636</v>
      </c>
      <c r="F42" s="3274"/>
      <c r="G42" s="1013" t="s">
        <v>1651</v>
      </c>
      <c r="H42" s="3273"/>
      <c r="I42" s="3227"/>
      <c r="J42" s="1015"/>
      <c r="K42" s="3303"/>
      <c r="L42" s="3300"/>
    </row>
    <row r="43" spans="1:12" ht="30" customHeight="1" x14ac:dyDescent="0.2">
      <c r="A43" s="3222"/>
      <c r="B43" s="3280"/>
      <c r="C43" s="3283"/>
      <c r="D43" s="3245" t="s">
        <v>1610</v>
      </c>
      <c r="E43" s="3242" t="s">
        <v>1637</v>
      </c>
      <c r="F43" s="3274"/>
      <c r="G43" s="1013" t="s">
        <v>1652</v>
      </c>
      <c r="H43" s="3273"/>
      <c r="I43" s="3227"/>
      <c r="J43" s="1015"/>
      <c r="K43" s="3302" t="s">
        <v>1653</v>
      </c>
      <c r="L43" s="3300"/>
    </row>
    <row r="44" spans="1:12" ht="30" customHeight="1" x14ac:dyDescent="0.2">
      <c r="A44" s="3222"/>
      <c r="B44" s="3281"/>
      <c r="C44" s="3284"/>
      <c r="D44" s="3247"/>
      <c r="E44" s="3273"/>
      <c r="F44" s="3227"/>
      <c r="G44" s="1003"/>
      <c r="H44" s="3273"/>
      <c r="I44" s="3227"/>
      <c r="J44" s="1015"/>
      <c r="K44" s="3303"/>
      <c r="L44" s="3301"/>
    </row>
    <row r="45" spans="1:12" ht="30" customHeight="1" x14ac:dyDescent="0.2">
      <c r="A45" s="3222"/>
      <c r="B45" s="3297">
        <v>2</v>
      </c>
      <c r="C45" s="3298" t="s">
        <v>1611</v>
      </c>
      <c r="D45" s="1016" t="s">
        <v>1612</v>
      </c>
      <c r="E45" s="3242" t="s">
        <v>1635</v>
      </c>
      <c r="F45" s="3243"/>
      <c r="G45" s="3243"/>
      <c r="H45" s="3243"/>
      <c r="I45" s="3243"/>
      <c r="J45" s="3243"/>
      <c r="K45" s="3243"/>
      <c r="L45" s="3244"/>
    </row>
    <row r="46" spans="1:12" ht="30" customHeight="1" x14ac:dyDescent="0.2">
      <c r="A46" s="3222"/>
      <c r="B46" s="3280"/>
      <c r="C46" s="3283"/>
      <c r="D46" s="1017" t="s">
        <v>1613</v>
      </c>
      <c r="E46" s="3261" t="s">
        <v>1637</v>
      </c>
      <c r="F46" s="3262"/>
      <c r="G46" s="3262"/>
      <c r="H46" s="3262"/>
      <c r="I46" s="3262"/>
      <c r="J46" s="3262"/>
      <c r="K46" s="3262"/>
      <c r="L46" s="3263"/>
    </row>
    <row r="47" spans="1:12" ht="30" customHeight="1" x14ac:dyDescent="0.2">
      <c r="A47" s="3222"/>
      <c r="B47" s="3297">
        <v>3</v>
      </c>
      <c r="C47" s="3298" t="s">
        <v>1614</v>
      </c>
      <c r="D47" s="1003" t="s">
        <v>1612</v>
      </c>
      <c r="E47" s="3242" t="s">
        <v>1641</v>
      </c>
      <c r="F47" s="3243"/>
      <c r="G47" s="3243"/>
      <c r="H47" s="3243"/>
      <c r="I47" s="3243"/>
      <c r="J47" s="3243"/>
      <c r="K47" s="3243"/>
      <c r="L47" s="3244"/>
    </row>
    <row r="48" spans="1:12" ht="30" customHeight="1" thickBot="1" x14ac:dyDescent="0.25">
      <c r="A48" s="3223"/>
      <c r="B48" s="3307"/>
      <c r="C48" s="3308"/>
      <c r="D48" s="1018" t="s">
        <v>1613</v>
      </c>
      <c r="E48" s="3309" t="s">
        <v>1652</v>
      </c>
      <c r="F48" s="3310"/>
      <c r="G48" s="3310"/>
      <c r="H48" s="3310"/>
      <c r="I48" s="3310"/>
      <c r="J48" s="3310"/>
      <c r="K48" s="3310"/>
      <c r="L48" s="3311"/>
    </row>
    <row r="49" spans="1:12" ht="21" customHeight="1" x14ac:dyDescent="0.2">
      <c r="A49" s="3312" t="s">
        <v>1615</v>
      </c>
      <c r="B49" s="3312"/>
      <c r="C49" s="3312"/>
      <c r="D49" s="3312"/>
      <c r="E49" s="3312"/>
      <c r="F49" s="3312"/>
      <c r="G49" s="3312"/>
      <c r="H49" s="3312"/>
      <c r="I49" s="3312"/>
      <c r="J49" s="3312"/>
      <c r="K49" s="3312"/>
      <c r="L49" s="3312"/>
    </row>
    <row r="50" spans="1:12" ht="25.5" customHeight="1" x14ac:dyDescent="0.2">
      <c r="A50" s="3306" t="s">
        <v>1616</v>
      </c>
      <c r="B50" s="3306"/>
      <c r="C50" s="3306"/>
      <c r="D50" s="3306"/>
      <c r="E50" s="3306"/>
      <c r="F50" s="3306"/>
      <c r="G50" s="3306"/>
      <c r="H50" s="3306"/>
      <c r="I50" s="3306"/>
      <c r="J50" s="3306"/>
      <c r="K50" s="3306"/>
      <c r="L50" s="3306"/>
    </row>
    <row r="51" spans="1:12" ht="39.75" customHeight="1" x14ac:dyDescent="0.2">
      <c r="A51" s="3306" t="s">
        <v>1617</v>
      </c>
      <c r="B51" s="3306"/>
      <c r="C51" s="3306"/>
      <c r="D51" s="3306"/>
      <c r="E51" s="3306"/>
      <c r="F51" s="3306"/>
      <c r="G51" s="3306"/>
      <c r="H51" s="3306"/>
      <c r="I51" s="3306"/>
      <c r="J51" s="3306"/>
      <c r="K51" s="3306"/>
      <c r="L51" s="3306"/>
    </row>
    <row r="52" spans="1:12" ht="35.25" customHeight="1" x14ac:dyDescent="0.2">
      <c r="A52" s="3306" t="s">
        <v>1618</v>
      </c>
      <c r="B52" s="3306"/>
      <c r="C52" s="3306"/>
      <c r="D52" s="3306"/>
      <c r="E52" s="3306"/>
      <c r="F52" s="3306"/>
      <c r="G52" s="3306"/>
      <c r="H52" s="3306"/>
      <c r="I52" s="3306"/>
      <c r="J52" s="3306"/>
      <c r="K52" s="3306"/>
      <c r="L52" s="3306"/>
    </row>
    <row r="53" spans="1:12" ht="24.75" customHeight="1" x14ac:dyDescent="0.2">
      <c r="A53" s="3306" t="s">
        <v>1619</v>
      </c>
      <c r="B53" s="3306"/>
      <c r="C53" s="3306"/>
      <c r="D53" s="3306"/>
      <c r="E53" s="3306"/>
      <c r="F53" s="3306"/>
      <c r="G53" s="3306"/>
      <c r="H53" s="3306"/>
      <c r="I53" s="3306"/>
      <c r="J53" s="3306"/>
      <c r="K53" s="3306"/>
      <c r="L53" s="3306"/>
    </row>
    <row r="54" spans="1:12" ht="21" customHeight="1" x14ac:dyDescent="0.2">
      <c r="A54" s="3304" t="s">
        <v>1620</v>
      </c>
      <c r="B54" s="3304"/>
      <c r="C54" s="3304"/>
      <c r="D54" s="3304"/>
      <c r="E54" s="3304"/>
      <c r="F54" s="3304"/>
      <c r="G54" s="3304"/>
      <c r="H54" s="3304"/>
      <c r="I54" s="3304"/>
      <c r="J54" s="3304"/>
      <c r="K54" s="3304"/>
      <c r="L54" s="3304"/>
    </row>
    <row r="55" spans="1:12" ht="13.5" customHeight="1" x14ac:dyDescent="0.2">
      <c r="A55" s="3304" t="s">
        <v>1621</v>
      </c>
      <c r="B55" s="3304"/>
      <c r="C55" s="3304"/>
      <c r="D55" s="3304"/>
      <c r="E55" s="3304"/>
      <c r="F55" s="3304"/>
      <c r="G55" s="3304"/>
      <c r="H55" s="3304"/>
      <c r="I55" s="3304"/>
      <c r="J55" s="3304"/>
      <c r="K55" s="3304"/>
      <c r="L55" s="3304"/>
    </row>
    <row r="56" spans="1:12" x14ac:dyDescent="0.2">
      <c r="A56" s="3305" t="s">
        <v>1622</v>
      </c>
      <c r="B56" s="3305"/>
      <c r="C56" s="3305"/>
      <c r="D56" s="3305"/>
      <c r="E56" s="3305"/>
      <c r="F56" s="3305"/>
      <c r="G56" s="3305"/>
      <c r="H56" s="3305"/>
      <c r="I56" s="3305"/>
      <c r="J56" s="3305"/>
      <c r="K56" s="3305"/>
      <c r="L56" s="3305"/>
    </row>
    <row r="57" spans="1:12" ht="13.5" customHeight="1" x14ac:dyDescent="0.2">
      <c r="A57" s="3304" t="s">
        <v>1623</v>
      </c>
      <c r="B57" s="3305"/>
      <c r="C57" s="3305"/>
      <c r="D57" s="3305"/>
      <c r="E57" s="3305"/>
      <c r="F57" s="3305"/>
      <c r="G57" s="3305"/>
      <c r="H57" s="3305"/>
      <c r="I57" s="3305"/>
      <c r="J57" s="3305"/>
      <c r="K57" s="3305"/>
      <c r="L57" s="3305"/>
    </row>
    <row r="58" spans="1:12" x14ac:dyDescent="0.2">
      <c r="A58" s="1019" t="s">
        <v>1624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5"/>
  <pageMargins left="0.7" right="0.7" top="0.75" bottom="0.75" header="0.3" footer="0.3"/>
  <pageSetup paperSize="9" scale="58" orientation="portrait" r:id="rId1"/>
  <rowBreaks count="1" manualBreakCount="1">
    <brk id="39"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sheetPr>
  <dimension ref="A1:L58"/>
  <sheetViews>
    <sheetView view="pageBreakPreview" zoomScale="80" zoomScaleNormal="100" zoomScaleSheetLayoutView="80" workbookViewId="0">
      <selection activeCell="AF23" sqref="AF23"/>
    </sheetView>
  </sheetViews>
  <sheetFormatPr defaultRowHeight="13.2" x14ac:dyDescent="0.2"/>
  <cols>
    <col min="1" max="1" width="9.109375" style="973" customWidth="1"/>
    <col min="2" max="2" width="2.33203125" style="973" customWidth="1"/>
    <col min="3" max="3" width="18" style="973" customWidth="1"/>
    <col min="4" max="4" width="13.6640625" style="973" customWidth="1"/>
    <col min="5" max="5" width="13.44140625" style="973" customWidth="1"/>
    <col min="6" max="7" width="13.6640625" style="973" customWidth="1"/>
    <col min="8" max="9" width="13.44140625" style="973" customWidth="1"/>
    <col min="10" max="10" width="13.6640625" style="973" customWidth="1"/>
    <col min="11" max="11" width="13.44140625" style="973" customWidth="1"/>
    <col min="12" max="12" width="13" style="973" customWidth="1"/>
    <col min="13" max="14" width="8.88671875" style="973"/>
    <col min="15" max="15" width="9" style="973" customWidth="1"/>
    <col min="16" max="256" width="8.88671875" style="973"/>
    <col min="257" max="257" width="9.109375" style="973" customWidth="1"/>
    <col min="258" max="258" width="2.33203125" style="973" customWidth="1"/>
    <col min="259" max="259" width="18" style="973" customWidth="1"/>
    <col min="260" max="260" width="13.6640625" style="973" customWidth="1"/>
    <col min="261" max="261" width="13.44140625" style="973" customWidth="1"/>
    <col min="262" max="263" width="13.6640625" style="973" customWidth="1"/>
    <col min="264" max="265" width="13.44140625" style="973" customWidth="1"/>
    <col min="266" max="266" width="13.6640625" style="973" customWidth="1"/>
    <col min="267" max="267" width="13.44140625" style="973" customWidth="1"/>
    <col min="268" max="268" width="13" style="973" customWidth="1"/>
    <col min="269" max="270" width="8.88671875" style="973"/>
    <col min="271" max="271" width="9" style="973" customWidth="1"/>
    <col min="272" max="512" width="8.88671875" style="973"/>
    <col min="513" max="513" width="9.109375" style="973" customWidth="1"/>
    <col min="514" max="514" width="2.33203125" style="973" customWidth="1"/>
    <col min="515" max="515" width="18" style="973" customWidth="1"/>
    <col min="516" max="516" width="13.6640625" style="973" customWidth="1"/>
    <col min="517" max="517" width="13.44140625" style="973" customWidth="1"/>
    <col min="518" max="519" width="13.6640625" style="973" customWidth="1"/>
    <col min="520" max="521" width="13.44140625" style="973" customWidth="1"/>
    <col min="522" max="522" width="13.6640625" style="973" customWidth="1"/>
    <col min="523" max="523" width="13.44140625" style="973" customWidth="1"/>
    <col min="524" max="524" width="13" style="973" customWidth="1"/>
    <col min="525" max="526" width="8.88671875" style="973"/>
    <col min="527" max="527" width="9" style="973" customWidth="1"/>
    <col min="528" max="768" width="8.88671875" style="973"/>
    <col min="769" max="769" width="9.109375" style="973" customWidth="1"/>
    <col min="770" max="770" width="2.33203125" style="973" customWidth="1"/>
    <col min="771" max="771" width="18" style="973" customWidth="1"/>
    <col min="772" max="772" width="13.6640625" style="973" customWidth="1"/>
    <col min="773" max="773" width="13.44140625" style="973" customWidth="1"/>
    <col min="774" max="775" width="13.6640625" style="973" customWidth="1"/>
    <col min="776" max="777" width="13.44140625" style="973" customWidth="1"/>
    <col min="778" max="778" width="13.6640625" style="973" customWidth="1"/>
    <col min="779" max="779" width="13.44140625" style="973" customWidth="1"/>
    <col min="780" max="780" width="13" style="973" customWidth="1"/>
    <col min="781" max="782" width="8.88671875" style="973"/>
    <col min="783" max="783" width="9" style="973" customWidth="1"/>
    <col min="784" max="1024" width="8.88671875" style="973"/>
    <col min="1025" max="1025" width="9.109375" style="973" customWidth="1"/>
    <col min="1026" max="1026" width="2.33203125" style="973" customWidth="1"/>
    <col min="1027" max="1027" width="18" style="973" customWidth="1"/>
    <col min="1028" max="1028" width="13.6640625" style="973" customWidth="1"/>
    <col min="1029" max="1029" width="13.44140625" style="973" customWidth="1"/>
    <col min="1030" max="1031" width="13.6640625" style="973" customWidth="1"/>
    <col min="1032" max="1033" width="13.44140625" style="973" customWidth="1"/>
    <col min="1034" max="1034" width="13.6640625" style="973" customWidth="1"/>
    <col min="1035" max="1035" width="13.44140625" style="973" customWidth="1"/>
    <col min="1036" max="1036" width="13" style="973" customWidth="1"/>
    <col min="1037" max="1038" width="8.88671875" style="973"/>
    <col min="1039" max="1039" width="9" style="973" customWidth="1"/>
    <col min="1040" max="1280" width="8.88671875" style="973"/>
    <col min="1281" max="1281" width="9.109375" style="973" customWidth="1"/>
    <col min="1282" max="1282" width="2.33203125" style="973" customWidth="1"/>
    <col min="1283" max="1283" width="18" style="973" customWidth="1"/>
    <col min="1284" max="1284" width="13.6640625" style="973" customWidth="1"/>
    <col min="1285" max="1285" width="13.44140625" style="973" customWidth="1"/>
    <col min="1286" max="1287" width="13.6640625" style="973" customWidth="1"/>
    <col min="1288" max="1289" width="13.44140625" style="973" customWidth="1"/>
    <col min="1290" max="1290" width="13.6640625" style="973" customWidth="1"/>
    <col min="1291" max="1291" width="13.44140625" style="973" customWidth="1"/>
    <col min="1292" max="1292" width="13" style="973" customWidth="1"/>
    <col min="1293" max="1294" width="8.88671875" style="973"/>
    <col min="1295" max="1295" width="9" style="973" customWidth="1"/>
    <col min="1296" max="1536" width="8.88671875" style="973"/>
    <col min="1537" max="1537" width="9.109375" style="973" customWidth="1"/>
    <col min="1538" max="1538" width="2.33203125" style="973" customWidth="1"/>
    <col min="1539" max="1539" width="18" style="973" customWidth="1"/>
    <col min="1540" max="1540" width="13.6640625" style="973" customWidth="1"/>
    <col min="1541" max="1541" width="13.44140625" style="973" customWidth="1"/>
    <col min="1542" max="1543" width="13.6640625" style="973" customWidth="1"/>
    <col min="1544" max="1545" width="13.44140625" style="973" customWidth="1"/>
    <col min="1546" max="1546" width="13.6640625" style="973" customWidth="1"/>
    <col min="1547" max="1547" width="13.44140625" style="973" customWidth="1"/>
    <col min="1548" max="1548" width="13" style="973" customWidth="1"/>
    <col min="1549" max="1550" width="8.88671875" style="973"/>
    <col min="1551" max="1551" width="9" style="973" customWidth="1"/>
    <col min="1552" max="1792" width="8.88671875" style="973"/>
    <col min="1793" max="1793" width="9.109375" style="973" customWidth="1"/>
    <col min="1794" max="1794" width="2.33203125" style="973" customWidth="1"/>
    <col min="1795" max="1795" width="18" style="973" customWidth="1"/>
    <col min="1796" max="1796" width="13.6640625" style="973" customWidth="1"/>
    <col min="1797" max="1797" width="13.44140625" style="973" customWidth="1"/>
    <col min="1798" max="1799" width="13.6640625" style="973" customWidth="1"/>
    <col min="1800" max="1801" width="13.44140625" style="973" customWidth="1"/>
    <col min="1802" max="1802" width="13.6640625" style="973" customWidth="1"/>
    <col min="1803" max="1803" width="13.44140625" style="973" customWidth="1"/>
    <col min="1804" max="1804" width="13" style="973" customWidth="1"/>
    <col min="1805" max="1806" width="8.88671875" style="973"/>
    <col min="1807" max="1807" width="9" style="973" customWidth="1"/>
    <col min="1808" max="2048" width="8.88671875" style="973"/>
    <col min="2049" max="2049" width="9.109375" style="973" customWidth="1"/>
    <col min="2050" max="2050" width="2.33203125" style="973" customWidth="1"/>
    <col min="2051" max="2051" width="18" style="973" customWidth="1"/>
    <col min="2052" max="2052" width="13.6640625" style="973" customWidth="1"/>
    <col min="2053" max="2053" width="13.44140625" style="973" customWidth="1"/>
    <col min="2054" max="2055" width="13.6640625" style="973" customWidth="1"/>
    <col min="2056" max="2057" width="13.44140625" style="973" customWidth="1"/>
    <col min="2058" max="2058" width="13.6640625" style="973" customWidth="1"/>
    <col min="2059" max="2059" width="13.44140625" style="973" customWidth="1"/>
    <col min="2060" max="2060" width="13" style="973" customWidth="1"/>
    <col min="2061" max="2062" width="8.88671875" style="973"/>
    <col min="2063" max="2063" width="9" style="973" customWidth="1"/>
    <col min="2064" max="2304" width="8.88671875" style="973"/>
    <col min="2305" max="2305" width="9.109375" style="973" customWidth="1"/>
    <col min="2306" max="2306" width="2.33203125" style="973" customWidth="1"/>
    <col min="2307" max="2307" width="18" style="973" customWidth="1"/>
    <col min="2308" max="2308" width="13.6640625" style="973" customWidth="1"/>
    <col min="2309" max="2309" width="13.44140625" style="973" customWidth="1"/>
    <col min="2310" max="2311" width="13.6640625" style="973" customWidth="1"/>
    <col min="2312" max="2313" width="13.44140625" style="973" customWidth="1"/>
    <col min="2314" max="2314" width="13.6640625" style="973" customWidth="1"/>
    <col min="2315" max="2315" width="13.44140625" style="973" customWidth="1"/>
    <col min="2316" max="2316" width="13" style="973" customWidth="1"/>
    <col min="2317" max="2318" width="8.88671875" style="973"/>
    <col min="2319" max="2319" width="9" style="973" customWidth="1"/>
    <col min="2320" max="2560" width="8.88671875" style="973"/>
    <col min="2561" max="2561" width="9.109375" style="973" customWidth="1"/>
    <col min="2562" max="2562" width="2.33203125" style="973" customWidth="1"/>
    <col min="2563" max="2563" width="18" style="973" customWidth="1"/>
    <col min="2564" max="2564" width="13.6640625" style="973" customWidth="1"/>
    <col min="2565" max="2565" width="13.44140625" style="973" customWidth="1"/>
    <col min="2566" max="2567" width="13.6640625" style="973" customWidth="1"/>
    <col min="2568" max="2569" width="13.44140625" style="973" customWidth="1"/>
    <col min="2570" max="2570" width="13.6640625" style="973" customWidth="1"/>
    <col min="2571" max="2571" width="13.44140625" style="973" customWidth="1"/>
    <col min="2572" max="2572" width="13" style="973" customWidth="1"/>
    <col min="2573" max="2574" width="8.88671875" style="973"/>
    <col min="2575" max="2575" width="9" style="973" customWidth="1"/>
    <col min="2576" max="2816" width="8.88671875" style="973"/>
    <col min="2817" max="2817" width="9.109375" style="973" customWidth="1"/>
    <col min="2818" max="2818" width="2.33203125" style="973" customWidth="1"/>
    <col min="2819" max="2819" width="18" style="973" customWidth="1"/>
    <col min="2820" max="2820" width="13.6640625" style="973" customWidth="1"/>
    <col min="2821" max="2821" width="13.44140625" style="973" customWidth="1"/>
    <col min="2822" max="2823" width="13.6640625" style="973" customWidth="1"/>
    <col min="2824" max="2825" width="13.44140625" style="973" customWidth="1"/>
    <col min="2826" max="2826" width="13.6640625" style="973" customWidth="1"/>
    <col min="2827" max="2827" width="13.44140625" style="973" customWidth="1"/>
    <col min="2828" max="2828" width="13" style="973" customWidth="1"/>
    <col min="2829" max="2830" width="8.88671875" style="973"/>
    <col min="2831" max="2831" width="9" style="973" customWidth="1"/>
    <col min="2832" max="3072" width="8.88671875" style="973"/>
    <col min="3073" max="3073" width="9.109375" style="973" customWidth="1"/>
    <col min="3074" max="3074" width="2.33203125" style="973" customWidth="1"/>
    <col min="3075" max="3075" width="18" style="973" customWidth="1"/>
    <col min="3076" max="3076" width="13.6640625" style="973" customWidth="1"/>
    <col min="3077" max="3077" width="13.44140625" style="973" customWidth="1"/>
    <col min="3078" max="3079" width="13.6640625" style="973" customWidth="1"/>
    <col min="3080" max="3081" width="13.44140625" style="973" customWidth="1"/>
    <col min="3082" max="3082" width="13.6640625" style="973" customWidth="1"/>
    <col min="3083" max="3083" width="13.44140625" style="973" customWidth="1"/>
    <col min="3084" max="3084" width="13" style="973" customWidth="1"/>
    <col min="3085" max="3086" width="8.88671875" style="973"/>
    <col min="3087" max="3087" width="9" style="973" customWidth="1"/>
    <col min="3088" max="3328" width="8.88671875" style="973"/>
    <col min="3329" max="3329" width="9.109375" style="973" customWidth="1"/>
    <col min="3330" max="3330" width="2.33203125" style="973" customWidth="1"/>
    <col min="3331" max="3331" width="18" style="973" customWidth="1"/>
    <col min="3332" max="3332" width="13.6640625" style="973" customWidth="1"/>
    <col min="3333" max="3333" width="13.44140625" style="973" customWidth="1"/>
    <col min="3334" max="3335" width="13.6640625" style="973" customWidth="1"/>
    <col min="3336" max="3337" width="13.44140625" style="973" customWidth="1"/>
    <col min="3338" max="3338" width="13.6640625" style="973" customWidth="1"/>
    <col min="3339" max="3339" width="13.44140625" style="973" customWidth="1"/>
    <col min="3340" max="3340" width="13" style="973" customWidth="1"/>
    <col min="3341" max="3342" width="8.88671875" style="973"/>
    <col min="3343" max="3343" width="9" style="973" customWidth="1"/>
    <col min="3344" max="3584" width="8.88671875" style="973"/>
    <col min="3585" max="3585" width="9.109375" style="973" customWidth="1"/>
    <col min="3586" max="3586" width="2.33203125" style="973" customWidth="1"/>
    <col min="3587" max="3587" width="18" style="973" customWidth="1"/>
    <col min="3588" max="3588" width="13.6640625" style="973" customWidth="1"/>
    <col min="3589" max="3589" width="13.44140625" style="973" customWidth="1"/>
    <col min="3590" max="3591" width="13.6640625" style="973" customWidth="1"/>
    <col min="3592" max="3593" width="13.44140625" style="973" customWidth="1"/>
    <col min="3594" max="3594" width="13.6640625" style="973" customWidth="1"/>
    <col min="3595" max="3595" width="13.44140625" style="973" customWidth="1"/>
    <col min="3596" max="3596" width="13" style="973" customWidth="1"/>
    <col min="3597" max="3598" width="8.88671875" style="973"/>
    <col min="3599" max="3599" width="9" style="973" customWidth="1"/>
    <col min="3600" max="3840" width="8.88671875" style="973"/>
    <col min="3841" max="3841" width="9.109375" style="973" customWidth="1"/>
    <col min="3842" max="3842" width="2.33203125" style="973" customWidth="1"/>
    <col min="3843" max="3843" width="18" style="973" customWidth="1"/>
    <col min="3844" max="3844" width="13.6640625" style="973" customWidth="1"/>
    <col min="3845" max="3845" width="13.44140625" style="973" customWidth="1"/>
    <col min="3846" max="3847" width="13.6640625" style="973" customWidth="1"/>
    <col min="3848" max="3849" width="13.44140625" style="973" customWidth="1"/>
    <col min="3850" max="3850" width="13.6640625" style="973" customWidth="1"/>
    <col min="3851" max="3851" width="13.44140625" style="973" customWidth="1"/>
    <col min="3852" max="3852" width="13" style="973" customWidth="1"/>
    <col min="3853" max="3854" width="8.88671875" style="973"/>
    <col min="3855" max="3855" width="9" style="973" customWidth="1"/>
    <col min="3856" max="4096" width="8.88671875" style="973"/>
    <col min="4097" max="4097" width="9.109375" style="973" customWidth="1"/>
    <col min="4098" max="4098" width="2.33203125" style="973" customWidth="1"/>
    <col min="4099" max="4099" width="18" style="973" customWidth="1"/>
    <col min="4100" max="4100" width="13.6640625" style="973" customWidth="1"/>
    <col min="4101" max="4101" width="13.44140625" style="973" customWidth="1"/>
    <col min="4102" max="4103" width="13.6640625" style="973" customWidth="1"/>
    <col min="4104" max="4105" width="13.44140625" style="973" customWidth="1"/>
    <col min="4106" max="4106" width="13.6640625" style="973" customWidth="1"/>
    <col min="4107" max="4107" width="13.44140625" style="973" customWidth="1"/>
    <col min="4108" max="4108" width="13" style="973" customWidth="1"/>
    <col min="4109" max="4110" width="8.88671875" style="973"/>
    <col min="4111" max="4111" width="9" style="973" customWidth="1"/>
    <col min="4112" max="4352" width="8.88671875" style="973"/>
    <col min="4353" max="4353" width="9.109375" style="973" customWidth="1"/>
    <col min="4354" max="4354" width="2.33203125" style="973" customWidth="1"/>
    <col min="4355" max="4355" width="18" style="973" customWidth="1"/>
    <col min="4356" max="4356" width="13.6640625" style="973" customWidth="1"/>
    <col min="4357" max="4357" width="13.44140625" style="973" customWidth="1"/>
    <col min="4358" max="4359" width="13.6640625" style="973" customWidth="1"/>
    <col min="4360" max="4361" width="13.44140625" style="973" customWidth="1"/>
    <col min="4362" max="4362" width="13.6640625" style="973" customWidth="1"/>
    <col min="4363" max="4363" width="13.44140625" style="973" customWidth="1"/>
    <col min="4364" max="4364" width="13" style="973" customWidth="1"/>
    <col min="4365" max="4366" width="8.88671875" style="973"/>
    <col min="4367" max="4367" width="9" style="973" customWidth="1"/>
    <col min="4368" max="4608" width="8.88671875" style="973"/>
    <col min="4609" max="4609" width="9.109375" style="973" customWidth="1"/>
    <col min="4610" max="4610" width="2.33203125" style="973" customWidth="1"/>
    <col min="4611" max="4611" width="18" style="973" customWidth="1"/>
    <col min="4612" max="4612" width="13.6640625" style="973" customWidth="1"/>
    <col min="4613" max="4613" width="13.44140625" style="973" customWidth="1"/>
    <col min="4614" max="4615" width="13.6640625" style="973" customWidth="1"/>
    <col min="4616" max="4617" width="13.44140625" style="973" customWidth="1"/>
    <col min="4618" max="4618" width="13.6640625" style="973" customWidth="1"/>
    <col min="4619" max="4619" width="13.44140625" style="973" customWidth="1"/>
    <col min="4620" max="4620" width="13" style="973" customWidth="1"/>
    <col min="4621" max="4622" width="8.88671875" style="973"/>
    <col min="4623" max="4623" width="9" style="973" customWidth="1"/>
    <col min="4624" max="4864" width="8.88671875" style="973"/>
    <col min="4865" max="4865" width="9.109375" style="973" customWidth="1"/>
    <col min="4866" max="4866" width="2.33203125" style="973" customWidth="1"/>
    <col min="4867" max="4867" width="18" style="973" customWidth="1"/>
    <col min="4868" max="4868" width="13.6640625" style="973" customWidth="1"/>
    <col min="4869" max="4869" width="13.44140625" style="973" customWidth="1"/>
    <col min="4870" max="4871" width="13.6640625" style="973" customWidth="1"/>
    <col min="4872" max="4873" width="13.44140625" style="973" customWidth="1"/>
    <col min="4874" max="4874" width="13.6640625" style="973" customWidth="1"/>
    <col min="4875" max="4875" width="13.44140625" style="973" customWidth="1"/>
    <col min="4876" max="4876" width="13" style="973" customWidth="1"/>
    <col min="4877" max="4878" width="8.88671875" style="973"/>
    <col min="4879" max="4879" width="9" style="973" customWidth="1"/>
    <col min="4880" max="5120" width="8.88671875" style="973"/>
    <col min="5121" max="5121" width="9.109375" style="973" customWidth="1"/>
    <col min="5122" max="5122" width="2.33203125" style="973" customWidth="1"/>
    <col min="5123" max="5123" width="18" style="973" customWidth="1"/>
    <col min="5124" max="5124" width="13.6640625" style="973" customWidth="1"/>
    <col min="5125" max="5125" width="13.44140625" style="973" customWidth="1"/>
    <col min="5126" max="5127" width="13.6640625" style="973" customWidth="1"/>
    <col min="5128" max="5129" width="13.44140625" style="973" customWidth="1"/>
    <col min="5130" max="5130" width="13.6640625" style="973" customWidth="1"/>
    <col min="5131" max="5131" width="13.44140625" style="973" customWidth="1"/>
    <col min="5132" max="5132" width="13" style="973" customWidth="1"/>
    <col min="5133" max="5134" width="8.88671875" style="973"/>
    <col min="5135" max="5135" width="9" style="973" customWidth="1"/>
    <col min="5136" max="5376" width="8.88671875" style="973"/>
    <col min="5377" max="5377" width="9.109375" style="973" customWidth="1"/>
    <col min="5378" max="5378" width="2.33203125" style="973" customWidth="1"/>
    <col min="5379" max="5379" width="18" style="973" customWidth="1"/>
    <col min="5380" max="5380" width="13.6640625" style="973" customWidth="1"/>
    <col min="5381" max="5381" width="13.44140625" style="973" customWidth="1"/>
    <col min="5382" max="5383" width="13.6640625" style="973" customWidth="1"/>
    <col min="5384" max="5385" width="13.44140625" style="973" customWidth="1"/>
    <col min="5386" max="5386" width="13.6640625" style="973" customWidth="1"/>
    <col min="5387" max="5387" width="13.44140625" style="973" customWidth="1"/>
    <col min="5388" max="5388" width="13" style="973" customWidth="1"/>
    <col min="5389" max="5390" width="8.88671875" style="973"/>
    <col min="5391" max="5391" width="9" style="973" customWidth="1"/>
    <col min="5392" max="5632" width="8.88671875" style="973"/>
    <col min="5633" max="5633" width="9.109375" style="973" customWidth="1"/>
    <col min="5634" max="5634" width="2.33203125" style="973" customWidth="1"/>
    <col min="5635" max="5635" width="18" style="973" customWidth="1"/>
    <col min="5636" max="5636" width="13.6640625" style="973" customWidth="1"/>
    <col min="5637" max="5637" width="13.44140625" style="973" customWidth="1"/>
    <col min="5638" max="5639" width="13.6640625" style="973" customWidth="1"/>
    <col min="5640" max="5641" width="13.44140625" style="973" customWidth="1"/>
    <col min="5642" max="5642" width="13.6640625" style="973" customWidth="1"/>
    <col min="5643" max="5643" width="13.44140625" style="973" customWidth="1"/>
    <col min="5644" max="5644" width="13" style="973" customWidth="1"/>
    <col min="5645" max="5646" width="8.88671875" style="973"/>
    <col min="5647" max="5647" width="9" style="973" customWidth="1"/>
    <col min="5648" max="5888" width="8.88671875" style="973"/>
    <col min="5889" max="5889" width="9.109375" style="973" customWidth="1"/>
    <col min="5890" max="5890" width="2.33203125" style="973" customWidth="1"/>
    <col min="5891" max="5891" width="18" style="973" customWidth="1"/>
    <col min="5892" max="5892" width="13.6640625" style="973" customWidth="1"/>
    <col min="5893" max="5893" width="13.44140625" style="973" customWidth="1"/>
    <col min="5894" max="5895" width="13.6640625" style="973" customWidth="1"/>
    <col min="5896" max="5897" width="13.44140625" style="973" customWidth="1"/>
    <col min="5898" max="5898" width="13.6640625" style="973" customWidth="1"/>
    <col min="5899" max="5899" width="13.44140625" style="973" customWidth="1"/>
    <col min="5900" max="5900" width="13" style="973" customWidth="1"/>
    <col min="5901" max="5902" width="8.88671875" style="973"/>
    <col min="5903" max="5903" width="9" style="973" customWidth="1"/>
    <col min="5904" max="6144" width="8.88671875" style="973"/>
    <col min="6145" max="6145" width="9.109375" style="973" customWidth="1"/>
    <col min="6146" max="6146" width="2.33203125" style="973" customWidth="1"/>
    <col min="6147" max="6147" width="18" style="973" customWidth="1"/>
    <col min="6148" max="6148" width="13.6640625" style="973" customWidth="1"/>
    <col min="6149" max="6149" width="13.44140625" style="973" customWidth="1"/>
    <col min="6150" max="6151" width="13.6640625" style="973" customWidth="1"/>
    <col min="6152" max="6153" width="13.44140625" style="973" customWidth="1"/>
    <col min="6154" max="6154" width="13.6640625" style="973" customWidth="1"/>
    <col min="6155" max="6155" width="13.44140625" style="973" customWidth="1"/>
    <col min="6156" max="6156" width="13" style="973" customWidth="1"/>
    <col min="6157" max="6158" width="8.88671875" style="973"/>
    <col min="6159" max="6159" width="9" style="973" customWidth="1"/>
    <col min="6160" max="6400" width="8.88671875" style="973"/>
    <col min="6401" max="6401" width="9.109375" style="973" customWidth="1"/>
    <col min="6402" max="6402" width="2.33203125" style="973" customWidth="1"/>
    <col min="6403" max="6403" width="18" style="973" customWidth="1"/>
    <col min="6404" max="6404" width="13.6640625" style="973" customWidth="1"/>
    <col min="6405" max="6405" width="13.44140625" style="973" customWidth="1"/>
    <col min="6406" max="6407" width="13.6640625" style="973" customWidth="1"/>
    <col min="6408" max="6409" width="13.44140625" style="973" customWidth="1"/>
    <col min="6410" max="6410" width="13.6640625" style="973" customWidth="1"/>
    <col min="6411" max="6411" width="13.44140625" style="973" customWidth="1"/>
    <col min="6412" max="6412" width="13" style="973" customWidth="1"/>
    <col min="6413" max="6414" width="8.88671875" style="973"/>
    <col min="6415" max="6415" width="9" style="973" customWidth="1"/>
    <col min="6416" max="6656" width="8.88671875" style="973"/>
    <col min="6657" max="6657" width="9.109375" style="973" customWidth="1"/>
    <col min="6658" max="6658" width="2.33203125" style="973" customWidth="1"/>
    <col min="6659" max="6659" width="18" style="973" customWidth="1"/>
    <col min="6660" max="6660" width="13.6640625" style="973" customWidth="1"/>
    <col min="6661" max="6661" width="13.44140625" style="973" customWidth="1"/>
    <col min="6662" max="6663" width="13.6640625" style="973" customWidth="1"/>
    <col min="6664" max="6665" width="13.44140625" style="973" customWidth="1"/>
    <col min="6666" max="6666" width="13.6640625" style="973" customWidth="1"/>
    <col min="6667" max="6667" width="13.44140625" style="973" customWidth="1"/>
    <col min="6668" max="6668" width="13" style="973" customWidth="1"/>
    <col min="6669" max="6670" width="8.88671875" style="973"/>
    <col min="6671" max="6671" width="9" style="973" customWidth="1"/>
    <col min="6672" max="6912" width="8.88671875" style="973"/>
    <col min="6913" max="6913" width="9.109375" style="973" customWidth="1"/>
    <col min="6914" max="6914" width="2.33203125" style="973" customWidth="1"/>
    <col min="6915" max="6915" width="18" style="973" customWidth="1"/>
    <col min="6916" max="6916" width="13.6640625" style="973" customWidth="1"/>
    <col min="6917" max="6917" width="13.44140625" style="973" customWidth="1"/>
    <col min="6918" max="6919" width="13.6640625" style="973" customWidth="1"/>
    <col min="6920" max="6921" width="13.44140625" style="973" customWidth="1"/>
    <col min="6922" max="6922" width="13.6640625" style="973" customWidth="1"/>
    <col min="6923" max="6923" width="13.44140625" style="973" customWidth="1"/>
    <col min="6924" max="6924" width="13" style="973" customWidth="1"/>
    <col min="6925" max="6926" width="8.88671875" style="973"/>
    <col min="6927" max="6927" width="9" style="973" customWidth="1"/>
    <col min="6928" max="7168" width="8.88671875" style="973"/>
    <col min="7169" max="7169" width="9.109375" style="973" customWidth="1"/>
    <col min="7170" max="7170" width="2.33203125" style="973" customWidth="1"/>
    <col min="7171" max="7171" width="18" style="973" customWidth="1"/>
    <col min="7172" max="7172" width="13.6640625" style="973" customWidth="1"/>
    <col min="7173" max="7173" width="13.44140625" style="973" customWidth="1"/>
    <col min="7174" max="7175" width="13.6640625" style="973" customWidth="1"/>
    <col min="7176" max="7177" width="13.44140625" style="973" customWidth="1"/>
    <col min="7178" max="7178" width="13.6640625" style="973" customWidth="1"/>
    <col min="7179" max="7179" width="13.44140625" style="973" customWidth="1"/>
    <col min="7180" max="7180" width="13" style="973" customWidth="1"/>
    <col min="7181" max="7182" width="8.88671875" style="973"/>
    <col min="7183" max="7183" width="9" style="973" customWidth="1"/>
    <col min="7184" max="7424" width="8.88671875" style="973"/>
    <col min="7425" max="7425" width="9.109375" style="973" customWidth="1"/>
    <col min="7426" max="7426" width="2.33203125" style="973" customWidth="1"/>
    <col min="7427" max="7427" width="18" style="973" customWidth="1"/>
    <col min="7428" max="7428" width="13.6640625" style="973" customWidth="1"/>
    <col min="7429" max="7429" width="13.44140625" style="973" customWidth="1"/>
    <col min="7430" max="7431" width="13.6640625" style="973" customWidth="1"/>
    <col min="7432" max="7433" width="13.44140625" style="973" customWidth="1"/>
    <col min="7434" max="7434" width="13.6640625" style="973" customWidth="1"/>
    <col min="7435" max="7435" width="13.44140625" style="973" customWidth="1"/>
    <col min="7436" max="7436" width="13" style="973" customWidth="1"/>
    <col min="7437" max="7438" width="8.88671875" style="973"/>
    <col min="7439" max="7439" width="9" style="973" customWidth="1"/>
    <col min="7440" max="7680" width="8.88671875" style="973"/>
    <col min="7681" max="7681" width="9.109375" style="973" customWidth="1"/>
    <col min="7682" max="7682" width="2.33203125" style="973" customWidth="1"/>
    <col min="7683" max="7683" width="18" style="973" customWidth="1"/>
    <col min="7684" max="7684" width="13.6640625" style="973" customWidth="1"/>
    <col min="7685" max="7685" width="13.44140625" style="973" customWidth="1"/>
    <col min="7686" max="7687" width="13.6640625" style="973" customWidth="1"/>
    <col min="7688" max="7689" width="13.44140625" style="973" customWidth="1"/>
    <col min="7690" max="7690" width="13.6640625" style="973" customWidth="1"/>
    <col min="7691" max="7691" width="13.44140625" style="973" customWidth="1"/>
    <col min="7692" max="7692" width="13" style="973" customWidth="1"/>
    <col min="7693" max="7694" width="8.88671875" style="973"/>
    <col min="7695" max="7695" width="9" style="973" customWidth="1"/>
    <col min="7696" max="7936" width="8.88671875" style="973"/>
    <col min="7937" max="7937" width="9.109375" style="973" customWidth="1"/>
    <col min="7938" max="7938" width="2.33203125" style="973" customWidth="1"/>
    <col min="7939" max="7939" width="18" style="973" customWidth="1"/>
    <col min="7940" max="7940" width="13.6640625" style="973" customWidth="1"/>
    <col min="7941" max="7941" width="13.44140625" style="973" customWidth="1"/>
    <col min="7942" max="7943" width="13.6640625" style="973" customWidth="1"/>
    <col min="7944" max="7945" width="13.44140625" style="973" customWidth="1"/>
    <col min="7946" max="7946" width="13.6640625" style="973" customWidth="1"/>
    <col min="7947" max="7947" width="13.44140625" style="973" customWidth="1"/>
    <col min="7948" max="7948" width="13" style="973" customWidth="1"/>
    <col min="7949" max="7950" width="8.88671875" style="973"/>
    <col min="7951" max="7951" width="9" style="973" customWidth="1"/>
    <col min="7952" max="8192" width="8.88671875" style="973"/>
    <col min="8193" max="8193" width="9.109375" style="973" customWidth="1"/>
    <col min="8194" max="8194" width="2.33203125" style="973" customWidth="1"/>
    <col min="8195" max="8195" width="18" style="973" customWidth="1"/>
    <col min="8196" max="8196" width="13.6640625" style="973" customWidth="1"/>
    <col min="8197" max="8197" width="13.44140625" style="973" customWidth="1"/>
    <col min="8198" max="8199" width="13.6640625" style="973" customWidth="1"/>
    <col min="8200" max="8201" width="13.44140625" style="973" customWidth="1"/>
    <col min="8202" max="8202" width="13.6640625" style="973" customWidth="1"/>
    <col min="8203" max="8203" width="13.44140625" style="973" customWidth="1"/>
    <col min="8204" max="8204" width="13" style="973" customWidth="1"/>
    <col min="8205" max="8206" width="8.88671875" style="973"/>
    <col min="8207" max="8207" width="9" style="973" customWidth="1"/>
    <col min="8208" max="8448" width="8.88671875" style="973"/>
    <col min="8449" max="8449" width="9.109375" style="973" customWidth="1"/>
    <col min="8450" max="8450" width="2.33203125" style="973" customWidth="1"/>
    <col min="8451" max="8451" width="18" style="973" customWidth="1"/>
    <col min="8452" max="8452" width="13.6640625" style="973" customWidth="1"/>
    <col min="8453" max="8453" width="13.44140625" style="973" customWidth="1"/>
    <col min="8454" max="8455" width="13.6640625" style="973" customWidth="1"/>
    <col min="8456" max="8457" width="13.44140625" style="973" customWidth="1"/>
    <col min="8458" max="8458" width="13.6640625" style="973" customWidth="1"/>
    <col min="8459" max="8459" width="13.44140625" style="973" customWidth="1"/>
    <col min="8460" max="8460" width="13" style="973" customWidth="1"/>
    <col min="8461" max="8462" width="8.88671875" style="973"/>
    <col min="8463" max="8463" width="9" style="973" customWidth="1"/>
    <col min="8464" max="8704" width="8.88671875" style="973"/>
    <col min="8705" max="8705" width="9.109375" style="973" customWidth="1"/>
    <col min="8706" max="8706" width="2.33203125" style="973" customWidth="1"/>
    <col min="8707" max="8707" width="18" style="973" customWidth="1"/>
    <col min="8708" max="8708" width="13.6640625" style="973" customWidth="1"/>
    <col min="8709" max="8709" width="13.44140625" style="973" customWidth="1"/>
    <col min="8710" max="8711" width="13.6640625" style="973" customWidth="1"/>
    <col min="8712" max="8713" width="13.44140625" style="973" customWidth="1"/>
    <col min="8714" max="8714" width="13.6640625" style="973" customWidth="1"/>
    <col min="8715" max="8715" width="13.44140625" style="973" customWidth="1"/>
    <col min="8716" max="8716" width="13" style="973" customWidth="1"/>
    <col min="8717" max="8718" width="8.88671875" style="973"/>
    <col min="8719" max="8719" width="9" style="973" customWidth="1"/>
    <col min="8720" max="8960" width="8.88671875" style="973"/>
    <col min="8961" max="8961" width="9.109375" style="973" customWidth="1"/>
    <col min="8962" max="8962" width="2.33203125" style="973" customWidth="1"/>
    <col min="8963" max="8963" width="18" style="973" customWidth="1"/>
    <col min="8964" max="8964" width="13.6640625" style="973" customWidth="1"/>
    <col min="8965" max="8965" width="13.44140625" style="973" customWidth="1"/>
    <col min="8966" max="8967" width="13.6640625" style="973" customWidth="1"/>
    <col min="8968" max="8969" width="13.44140625" style="973" customWidth="1"/>
    <col min="8970" max="8970" width="13.6640625" style="973" customWidth="1"/>
    <col min="8971" max="8971" width="13.44140625" style="973" customWidth="1"/>
    <col min="8972" max="8972" width="13" style="973" customWidth="1"/>
    <col min="8973" max="8974" width="8.88671875" style="973"/>
    <col min="8975" max="8975" width="9" style="973" customWidth="1"/>
    <col min="8976" max="9216" width="8.88671875" style="973"/>
    <col min="9217" max="9217" width="9.109375" style="973" customWidth="1"/>
    <col min="9218" max="9218" width="2.33203125" style="973" customWidth="1"/>
    <col min="9219" max="9219" width="18" style="973" customWidth="1"/>
    <col min="9220" max="9220" width="13.6640625" style="973" customWidth="1"/>
    <col min="9221" max="9221" width="13.44140625" style="973" customWidth="1"/>
    <col min="9222" max="9223" width="13.6640625" style="973" customWidth="1"/>
    <col min="9224" max="9225" width="13.44140625" style="973" customWidth="1"/>
    <col min="9226" max="9226" width="13.6640625" style="973" customWidth="1"/>
    <col min="9227" max="9227" width="13.44140625" style="973" customWidth="1"/>
    <col min="9228" max="9228" width="13" style="973" customWidth="1"/>
    <col min="9229" max="9230" width="8.88671875" style="973"/>
    <col min="9231" max="9231" width="9" style="973" customWidth="1"/>
    <col min="9232" max="9472" width="8.88671875" style="973"/>
    <col min="9473" max="9473" width="9.109375" style="973" customWidth="1"/>
    <col min="9474" max="9474" width="2.33203125" style="973" customWidth="1"/>
    <col min="9475" max="9475" width="18" style="973" customWidth="1"/>
    <col min="9476" max="9476" width="13.6640625" style="973" customWidth="1"/>
    <col min="9477" max="9477" width="13.44140625" style="973" customWidth="1"/>
    <col min="9478" max="9479" width="13.6640625" style="973" customWidth="1"/>
    <col min="9480" max="9481" width="13.44140625" style="973" customWidth="1"/>
    <col min="9482" max="9482" width="13.6640625" style="973" customWidth="1"/>
    <col min="9483" max="9483" width="13.44140625" style="973" customWidth="1"/>
    <col min="9484" max="9484" width="13" style="973" customWidth="1"/>
    <col min="9485" max="9486" width="8.88671875" style="973"/>
    <col min="9487" max="9487" width="9" style="973" customWidth="1"/>
    <col min="9488" max="9728" width="8.88671875" style="973"/>
    <col min="9729" max="9729" width="9.109375" style="973" customWidth="1"/>
    <col min="9730" max="9730" width="2.33203125" style="973" customWidth="1"/>
    <col min="9731" max="9731" width="18" style="973" customWidth="1"/>
    <col min="9732" max="9732" width="13.6640625" style="973" customWidth="1"/>
    <col min="9733" max="9733" width="13.44140625" style="973" customWidth="1"/>
    <col min="9734" max="9735" width="13.6640625" style="973" customWidth="1"/>
    <col min="9736" max="9737" width="13.44140625" style="973" customWidth="1"/>
    <col min="9738" max="9738" width="13.6640625" style="973" customWidth="1"/>
    <col min="9739" max="9739" width="13.44140625" style="973" customWidth="1"/>
    <col min="9740" max="9740" width="13" style="973" customWidth="1"/>
    <col min="9741" max="9742" width="8.88671875" style="973"/>
    <col min="9743" max="9743" width="9" style="973" customWidth="1"/>
    <col min="9744" max="9984" width="8.88671875" style="973"/>
    <col min="9985" max="9985" width="9.109375" style="973" customWidth="1"/>
    <col min="9986" max="9986" width="2.33203125" style="973" customWidth="1"/>
    <col min="9987" max="9987" width="18" style="973" customWidth="1"/>
    <col min="9988" max="9988" width="13.6640625" style="973" customWidth="1"/>
    <col min="9989" max="9989" width="13.44140625" style="973" customWidth="1"/>
    <col min="9990" max="9991" width="13.6640625" style="973" customWidth="1"/>
    <col min="9992" max="9993" width="13.44140625" style="973" customWidth="1"/>
    <col min="9994" max="9994" width="13.6640625" style="973" customWidth="1"/>
    <col min="9995" max="9995" width="13.44140625" style="973" customWidth="1"/>
    <col min="9996" max="9996" width="13" style="973" customWidth="1"/>
    <col min="9997" max="9998" width="8.88671875" style="973"/>
    <col min="9999" max="9999" width="9" style="973" customWidth="1"/>
    <col min="10000" max="10240" width="8.88671875" style="973"/>
    <col min="10241" max="10241" width="9.109375" style="973" customWidth="1"/>
    <col min="10242" max="10242" width="2.33203125" style="973" customWidth="1"/>
    <col min="10243" max="10243" width="18" style="973" customWidth="1"/>
    <col min="10244" max="10244" width="13.6640625" style="973" customWidth="1"/>
    <col min="10245" max="10245" width="13.44140625" style="973" customWidth="1"/>
    <col min="10246" max="10247" width="13.6640625" style="973" customWidth="1"/>
    <col min="10248" max="10249" width="13.44140625" style="973" customWidth="1"/>
    <col min="10250" max="10250" width="13.6640625" style="973" customWidth="1"/>
    <col min="10251" max="10251" width="13.44140625" style="973" customWidth="1"/>
    <col min="10252" max="10252" width="13" style="973" customWidth="1"/>
    <col min="10253" max="10254" width="8.88671875" style="973"/>
    <col min="10255" max="10255" width="9" style="973" customWidth="1"/>
    <col min="10256" max="10496" width="8.88671875" style="973"/>
    <col min="10497" max="10497" width="9.109375" style="973" customWidth="1"/>
    <col min="10498" max="10498" width="2.33203125" style="973" customWidth="1"/>
    <col min="10499" max="10499" width="18" style="973" customWidth="1"/>
    <col min="10500" max="10500" width="13.6640625" style="973" customWidth="1"/>
    <col min="10501" max="10501" width="13.44140625" style="973" customWidth="1"/>
    <col min="10502" max="10503" width="13.6640625" style="973" customWidth="1"/>
    <col min="10504" max="10505" width="13.44140625" style="973" customWidth="1"/>
    <col min="10506" max="10506" width="13.6640625" style="973" customWidth="1"/>
    <col min="10507" max="10507" width="13.44140625" style="973" customWidth="1"/>
    <col min="10508" max="10508" width="13" style="973" customWidth="1"/>
    <col min="10509" max="10510" width="8.88671875" style="973"/>
    <col min="10511" max="10511" width="9" style="973" customWidth="1"/>
    <col min="10512" max="10752" width="8.88671875" style="973"/>
    <col min="10753" max="10753" width="9.109375" style="973" customWidth="1"/>
    <col min="10754" max="10754" width="2.33203125" style="973" customWidth="1"/>
    <col min="10755" max="10755" width="18" style="973" customWidth="1"/>
    <col min="10756" max="10756" width="13.6640625" style="973" customWidth="1"/>
    <col min="10757" max="10757" width="13.44140625" style="973" customWidth="1"/>
    <col min="10758" max="10759" width="13.6640625" style="973" customWidth="1"/>
    <col min="10760" max="10761" width="13.44140625" style="973" customWidth="1"/>
    <col min="10762" max="10762" width="13.6640625" style="973" customWidth="1"/>
    <col min="10763" max="10763" width="13.44140625" style="973" customWidth="1"/>
    <col min="10764" max="10764" width="13" style="973" customWidth="1"/>
    <col min="10765" max="10766" width="8.88671875" style="973"/>
    <col min="10767" max="10767" width="9" style="973" customWidth="1"/>
    <col min="10768" max="11008" width="8.88671875" style="973"/>
    <col min="11009" max="11009" width="9.109375" style="973" customWidth="1"/>
    <col min="11010" max="11010" width="2.33203125" style="973" customWidth="1"/>
    <col min="11011" max="11011" width="18" style="973" customWidth="1"/>
    <col min="11012" max="11012" width="13.6640625" style="973" customWidth="1"/>
    <col min="11013" max="11013" width="13.44140625" style="973" customWidth="1"/>
    <col min="11014" max="11015" width="13.6640625" style="973" customWidth="1"/>
    <col min="11016" max="11017" width="13.44140625" style="973" customWidth="1"/>
    <col min="11018" max="11018" width="13.6640625" style="973" customWidth="1"/>
    <col min="11019" max="11019" width="13.44140625" style="973" customWidth="1"/>
    <col min="11020" max="11020" width="13" style="973" customWidth="1"/>
    <col min="11021" max="11022" width="8.88671875" style="973"/>
    <col min="11023" max="11023" width="9" style="973" customWidth="1"/>
    <col min="11024" max="11264" width="8.88671875" style="973"/>
    <col min="11265" max="11265" width="9.109375" style="973" customWidth="1"/>
    <col min="11266" max="11266" width="2.33203125" style="973" customWidth="1"/>
    <col min="11267" max="11267" width="18" style="973" customWidth="1"/>
    <col min="11268" max="11268" width="13.6640625" style="973" customWidth="1"/>
    <col min="11269" max="11269" width="13.44140625" style="973" customWidth="1"/>
    <col min="11270" max="11271" width="13.6640625" style="973" customWidth="1"/>
    <col min="11272" max="11273" width="13.44140625" style="973" customWidth="1"/>
    <col min="11274" max="11274" width="13.6640625" style="973" customWidth="1"/>
    <col min="11275" max="11275" width="13.44140625" style="973" customWidth="1"/>
    <col min="11276" max="11276" width="13" style="973" customWidth="1"/>
    <col min="11277" max="11278" width="8.88671875" style="973"/>
    <col min="11279" max="11279" width="9" style="973" customWidth="1"/>
    <col min="11280" max="11520" width="8.88671875" style="973"/>
    <col min="11521" max="11521" width="9.109375" style="973" customWidth="1"/>
    <col min="11522" max="11522" width="2.33203125" style="973" customWidth="1"/>
    <col min="11523" max="11523" width="18" style="973" customWidth="1"/>
    <col min="11524" max="11524" width="13.6640625" style="973" customWidth="1"/>
    <col min="11525" max="11525" width="13.44140625" style="973" customWidth="1"/>
    <col min="11526" max="11527" width="13.6640625" style="973" customWidth="1"/>
    <col min="11528" max="11529" width="13.44140625" style="973" customWidth="1"/>
    <col min="11530" max="11530" width="13.6640625" style="973" customWidth="1"/>
    <col min="11531" max="11531" width="13.44140625" style="973" customWidth="1"/>
    <col min="11532" max="11532" width="13" style="973" customWidth="1"/>
    <col min="11533" max="11534" width="8.88671875" style="973"/>
    <col min="11535" max="11535" width="9" style="973" customWidth="1"/>
    <col min="11536" max="11776" width="8.88671875" style="973"/>
    <col min="11777" max="11777" width="9.109375" style="973" customWidth="1"/>
    <col min="11778" max="11778" width="2.33203125" style="973" customWidth="1"/>
    <col min="11779" max="11779" width="18" style="973" customWidth="1"/>
    <col min="11780" max="11780" width="13.6640625" style="973" customWidth="1"/>
    <col min="11781" max="11781" width="13.44140625" style="973" customWidth="1"/>
    <col min="11782" max="11783" width="13.6640625" style="973" customWidth="1"/>
    <col min="11784" max="11785" width="13.44140625" style="973" customWidth="1"/>
    <col min="11786" max="11786" width="13.6640625" style="973" customWidth="1"/>
    <col min="11787" max="11787" width="13.44140625" style="973" customWidth="1"/>
    <col min="11788" max="11788" width="13" style="973" customWidth="1"/>
    <col min="11789" max="11790" width="8.88671875" style="973"/>
    <col min="11791" max="11791" width="9" style="973" customWidth="1"/>
    <col min="11792" max="12032" width="8.88671875" style="973"/>
    <col min="12033" max="12033" width="9.109375" style="973" customWidth="1"/>
    <col min="12034" max="12034" width="2.33203125" style="973" customWidth="1"/>
    <col min="12035" max="12035" width="18" style="973" customWidth="1"/>
    <col min="12036" max="12036" width="13.6640625" style="973" customWidth="1"/>
    <col min="12037" max="12037" width="13.44140625" style="973" customWidth="1"/>
    <col min="12038" max="12039" width="13.6640625" style="973" customWidth="1"/>
    <col min="12040" max="12041" width="13.44140625" style="973" customWidth="1"/>
    <col min="12042" max="12042" width="13.6640625" style="973" customWidth="1"/>
    <col min="12043" max="12043" width="13.44140625" style="973" customWidth="1"/>
    <col min="12044" max="12044" width="13" style="973" customWidth="1"/>
    <col min="12045" max="12046" width="8.88671875" style="973"/>
    <col min="12047" max="12047" width="9" style="973" customWidth="1"/>
    <col min="12048" max="12288" width="8.88671875" style="973"/>
    <col min="12289" max="12289" width="9.109375" style="973" customWidth="1"/>
    <col min="12290" max="12290" width="2.33203125" style="973" customWidth="1"/>
    <col min="12291" max="12291" width="18" style="973" customWidth="1"/>
    <col min="12292" max="12292" width="13.6640625" style="973" customWidth="1"/>
    <col min="12293" max="12293" width="13.44140625" style="973" customWidth="1"/>
    <col min="12294" max="12295" width="13.6640625" style="973" customWidth="1"/>
    <col min="12296" max="12297" width="13.44140625" style="973" customWidth="1"/>
    <col min="12298" max="12298" width="13.6640625" style="973" customWidth="1"/>
    <col min="12299" max="12299" width="13.44140625" style="973" customWidth="1"/>
    <col min="12300" max="12300" width="13" style="973" customWidth="1"/>
    <col min="12301" max="12302" width="8.88671875" style="973"/>
    <col min="12303" max="12303" width="9" style="973" customWidth="1"/>
    <col min="12304" max="12544" width="8.88671875" style="973"/>
    <col min="12545" max="12545" width="9.109375" style="973" customWidth="1"/>
    <col min="12546" max="12546" width="2.33203125" style="973" customWidth="1"/>
    <col min="12547" max="12547" width="18" style="973" customWidth="1"/>
    <col min="12548" max="12548" width="13.6640625" style="973" customWidth="1"/>
    <col min="12549" max="12549" width="13.44140625" style="973" customWidth="1"/>
    <col min="12550" max="12551" width="13.6640625" style="973" customWidth="1"/>
    <col min="12552" max="12553" width="13.44140625" style="973" customWidth="1"/>
    <col min="12554" max="12554" width="13.6640625" style="973" customWidth="1"/>
    <col min="12555" max="12555" width="13.44140625" style="973" customWidth="1"/>
    <col min="12556" max="12556" width="13" style="973" customWidth="1"/>
    <col min="12557" max="12558" width="8.88671875" style="973"/>
    <col min="12559" max="12559" width="9" style="973" customWidth="1"/>
    <col min="12560" max="12800" width="8.88671875" style="973"/>
    <col min="12801" max="12801" width="9.109375" style="973" customWidth="1"/>
    <col min="12802" max="12802" width="2.33203125" style="973" customWidth="1"/>
    <col min="12803" max="12803" width="18" style="973" customWidth="1"/>
    <col min="12804" max="12804" width="13.6640625" style="973" customWidth="1"/>
    <col min="12805" max="12805" width="13.44140625" style="973" customWidth="1"/>
    <col min="12806" max="12807" width="13.6640625" style="973" customWidth="1"/>
    <col min="12808" max="12809" width="13.44140625" style="973" customWidth="1"/>
    <col min="12810" max="12810" width="13.6640625" style="973" customWidth="1"/>
    <col min="12811" max="12811" width="13.44140625" style="973" customWidth="1"/>
    <col min="12812" max="12812" width="13" style="973" customWidth="1"/>
    <col min="12813" max="12814" width="8.88671875" style="973"/>
    <col min="12815" max="12815" width="9" style="973" customWidth="1"/>
    <col min="12816" max="13056" width="8.88671875" style="973"/>
    <col min="13057" max="13057" width="9.109375" style="973" customWidth="1"/>
    <col min="13058" max="13058" width="2.33203125" style="973" customWidth="1"/>
    <col min="13059" max="13059" width="18" style="973" customWidth="1"/>
    <col min="13060" max="13060" width="13.6640625" style="973" customWidth="1"/>
    <col min="13061" max="13061" width="13.44140625" style="973" customWidth="1"/>
    <col min="13062" max="13063" width="13.6640625" style="973" customWidth="1"/>
    <col min="13064" max="13065" width="13.44140625" style="973" customWidth="1"/>
    <col min="13066" max="13066" width="13.6640625" style="973" customWidth="1"/>
    <col min="13067" max="13067" width="13.44140625" style="973" customWidth="1"/>
    <col min="13068" max="13068" width="13" style="973" customWidth="1"/>
    <col min="13069" max="13070" width="8.88671875" style="973"/>
    <col min="13071" max="13071" width="9" style="973" customWidth="1"/>
    <col min="13072" max="13312" width="8.88671875" style="973"/>
    <col min="13313" max="13313" width="9.109375" style="973" customWidth="1"/>
    <col min="13314" max="13314" width="2.33203125" style="973" customWidth="1"/>
    <col min="13315" max="13315" width="18" style="973" customWidth="1"/>
    <col min="13316" max="13316" width="13.6640625" style="973" customWidth="1"/>
    <col min="13317" max="13317" width="13.44140625" style="973" customWidth="1"/>
    <col min="13318" max="13319" width="13.6640625" style="973" customWidth="1"/>
    <col min="13320" max="13321" width="13.44140625" style="973" customWidth="1"/>
    <col min="13322" max="13322" width="13.6640625" style="973" customWidth="1"/>
    <col min="13323" max="13323" width="13.44140625" style="973" customWidth="1"/>
    <col min="13324" max="13324" width="13" style="973" customWidth="1"/>
    <col min="13325" max="13326" width="8.88671875" style="973"/>
    <col min="13327" max="13327" width="9" style="973" customWidth="1"/>
    <col min="13328" max="13568" width="8.88671875" style="973"/>
    <col min="13569" max="13569" width="9.109375" style="973" customWidth="1"/>
    <col min="13570" max="13570" width="2.33203125" style="973" customWidth="1"/>
    <col min="13571" max="13571" width="18" style="973" customWidth="1"/>
    <col min="13572" max="13572" width="13.6640625" style="973" customWidth="1"/>
    <col min="13573" max="13573" width="13.44140625" style="973" customWidth="1"/>
    <col min="13574" max="13575" width="13.6640625" style="973" customWidth="1"/>
    <col min="13576" max="13577" width="13.44140625" style="973" customWidth="1"/>
    <col min="13578" max="13578" width="13.6640625" style="973" customWidth="1"/>
    <col min="13579" max="13579" width="13.44140625" style="973" customWidth="1"/>
    <col min="13580" max="13580" width="13" style="973" customWidth="1"/>
    <col min="13581" max="13582" width="8.88671875" style="973"/>
    <col min="13583" max="13583" width="9" style="973" customWidth="1"/>
    <col min="13584" max="13824" width="8.88671875" style="973"/>
    <col min="13825" max="13825" width="9.109375" style="973" customWidth="1"/>
    <col min="13826" max="13826" width="2.33203125" style="973" customWidth="1"/>
    <col min="13827" max="13827" width="18" style="973" customWidth="1"/>
    <col min="13828" max="13828" width="13.6640625" style="973" customWidth="1"/>
    <col min="13829" max="13829" width="13.44140625" style="973" customWidth="1"/>
    <col min="13830" max="13831" width="13.6640625" style="973" customWidth="1"/>
    <col min="13832" max="13833" width="13.44140625" style="973" customWidth="1"/>
    <col min="13834" max="13834" width="13.6640625" style="973" customWidth="1"/>
    <col min="13835" max="13835" width="13.44140625" style="973" customWidth="1"/>
    <col min="13836" max="13836" width="13" style="973" customWidth="1"/>
    <col min="13837" max="13838" width="8.88671875" style="973"/>
    <col min="13839" max="13839" width="9" style="973" customWidth="1"/>
    <col min="13840" max="14080" width="8.88671875" style="973"/>
    <col min="14081" max="14081" width="9.109375" style="973" customWidth="1"/>
    <col min="14082" max="14082" width="2.33203125" style="973" customWidth="1"/>
    <col min="14083" max="14083" width="18" style="973" customWidth="1"/>
    <col min="14084" max="14084" width="13.6640625" style="973" customWidth="1"/>
    <col min="14085" max="14085" width="13.44140625" style="973" customWidth="1"/>
    <col min="14086" max="14087" width="13.6640625" style="973" customWidth="1"/>
    <col min="14088" max="14089" width="13.44140625" style="973" customWidth="1"/>
    <col min="14090" max="14090" width="13.6640625" style="973" customWidth="1"/>
    <col min="14091" max="14091" width="13.44140625" style="973" customWidth="1"/>
    <col min="14092" max="14092" width="13" style="973" customWidth="1"/>
    <col min="14093" max="14094" width="8.88671875" style="973"/>
    <col min="14095" max="14095" width="9" style="973" customWidth="1"/>
    <col min="14096" max="14336" width="8.88671875" style="973"/>
    <col min="14337" max="14337" width="9.109375" style="973" customWidth="1"/>
    <col min="14338" max="14338" width="2.33203125" style="973" customWidth="1"/>
    <col min="14339" max="14339" width="18" style="973" customWidth="1"/>
    <col min="14340" max="14340" width="13.6640625" style="973" customWidth="1"/>
    <col min="14341" max="14341" width="13.44140625" style="973" customWidth="1"/>
    <col min="14342" max="14343" width="13.6640625" style="973" customWidth="1"/>
    <col min="14344" max="14345" width="13.44140625" style="973" customWidth="1"/>
    <col min="14346" max="14346" width="13.6640625" style="973" customWidth="1"/>
    <col min="14347" max="14347" width="13.44140625" style="973" customWidth="1"/>
    <col min="14348" max="14348" width="13" style="973" customWidth="1"/>
    <col min="14349" max="14350" width="8.88671875" style="973"/>
    <col min="14351" max="14351" width="9" style="973" customWidth="1"/>
    <col min="14352" max="14592" width="8.88671875" style="973"/>
    <col min="14593" max="14593" width="9.109375" style="973" customWidth="1"/>
    <col min="14594" max="14594" width="2.33203125" style="973" customWidth="1"/>
    <col min="14595" max="14595" width="18" style="973" customWidth="1"/>
    <col min="14596" max="14596" width="13.6640625" style="973" customWidth="1"/>
    <col min="14597" max="14597" width="13.44140625" style="973" customWidth="1"/>
    <col min="14598" max="14599" width="13.6640625" style="973" customWidth="1"/>
    <col min="14600" max="14601" width="13.44140625" style="973" customWidth="1"/>
    <col min="14602" max="14602" width="13.6640625" style="973" customWidth="1"/>
    <col min="14603" max="14603" width="13.44140625" style="973" customWidth="1"/>
    <col min="14604" max="14604" width="13" style="973" customWidth="1"/>
    <col min="14605" max="14606" width="8.88671875" style="973"/>
    <col min="14607" max="14607" width="9" style="973" customWidth="1"/>
    <col min="14608" max="14848" width="8.88671875" style="973"/>
    <col min="14849" max="14849" width="9.109375" style="973" customWidth="1"/>
    <col min="14850" max="14850" width="2.33203125" style="973" customWidth="1"/>
    <col min="14851" max="14851" width="18" style="973" customWidth="1"/>
    <col min="14852" max="14852" width="13.6640625" style="973" customWidth="1"/>
    <col min="14853" max="14853" width="13.44140625" style="973" customWidth="1"/>
    <col min="14854" max="14855" width="13.6640625" style="973" customWidth="1"/>
    <col min="14856" max="14857" width="13.44140625" style="973" customWidth="1"/>
    <col min="14858" max="14858" width="13.6640625" style="973" customWidth="1"/>
    <col min="14859" max="14859" width="13.44140625" style="973" customWidth="1"/>
    <col min="14860" max="14860" width="13" style="973" customWidth="1"/>
    <col min="14861" max="14862" width="8.88671875" style="973"/>
    <col min="14863" max="14863" width="9" style="973" customWidth="1"/>
    <col min="14864" max="15104" width="8.88671875" style="973"/>
    <col min="15105" max="15105" width="9.109375" style="973" customWidth="1"/>
    <col min="15106" max="15106" width="2.33203125" style="973" customWidth="1"/>
    <col min="15107" max="15107" width="18" style="973" customWidth="1"/>
    <col min="15108" max="15108" width="13.6640625" style="973" customWidth="1"/>
    <col min="15109" max="15109" width="13.44140625" style="973" customWidth="1"/>
    <col min="15110" max="15111" width="13.6640625" style="973" customWidth="1"/>
    <col min="15112" max="15113" width="13.44140625" style="973" customWidth="1"/>
    <col min="15114" max="15114" width="13.6640625" style="973" customWidth="1"/>
    <col min="15115" max="15115" width="13.44140625" style="973" customWidth="1"/>
    <col min="15116" max="15116" width="13" style="973" customWidth="1"/>
    <col min="15117" max="15118" width="8.88671875" style="973"/>
    <col min="15119" max="15119" width="9" style="973" customWidth="1"/>
    <col min="15120" max="15360" width="8.88671875" style="973"/>
    <col min="15361" max="15361" width="9.109375" style="973" customWidth="1"/>
    <col min="15362" max="15362" width="2.33203125" style="973" customWidth="1"/>
    <col min="15363" max="15363" width="18" style="973" customWidth="1"/>
    <col min="15364" max="15364" width="13.6640625" style="973" customWidth="1"/>
    <col min="15365" max="15365" width="13.44140625" style="973" customWidth="1"/>
    <col min="15366" max="15367" width="13.6640625" style="973" customWidth="1"/>
    <col min="15368" max="15369" width="13.44140625" style="973" customWidth="1"/>
    <col min="15370" max="15370" width="13.6640625" style="973" customWidth="1"/>
    <col min="15371" max="15371" width="13.44140625" style="973" customWidth="1"/>
    <col min="15372" max="15372" width="13" style="973" customWidth="1"/>
    <col min="15373" max="15374" width="8.88671875" style="973"/>
    <col min="15375" max="15375" width="9" style="973" customWidth="1"/>
    <col min="15376" max="15616" width="8.88671875" style="973"/>
    <col min="15617" max="15617" width="9.109375" style="973" customWidth="1"/>
    <col min="15618" max="15618" width="2.33203125" style="973" customWidth="1"/>
    <col min="15619" max="15619" width="18" style="973" customWidth="1"/>
    <col min="15620" max="15620" width="13.6640625" style="973" customWidth="1"/>
    <col min="15621" max="15621" width="13.44140625" style="973" customWidth="1"/>
    <col min="15622" max="15623" width="13.6640625" style="973" customWidth="1"/>
    <col min="15624" max="15625" width="13.44140625" style="973" customWidth="1"/>
    <col min="15626" max="15626" width="13.6640625" style="973" customWidth="1"/>
    <col min="15627" max="15627" width="13.44140625" style="973" customWidth="1"/>
    <col min="15628" max="15628" width="13" style="973" customWidth="1"/>
    <col min="15629" max="15630" width="8.88671875" style="973"/>
    <col min="15631" max="15631" width="9" style="973" customWidth="1"/>
    <col min="15632" max="15872" width="8.88671875" style="973"/>
    <col min="15873" max="15873" width="9.109375" style="973" customWidth="1"/>
    <col min="15874" max="15874" width="2.33203125" style="973" customWidth="1"/>
    <col min="15875" max="15875" width="18" style="973" customWidth="1"/>
    <col min="15876" max="15876" width="13.6640625" style="973" customWidth="1"/>
    <col min="15877" max="15877" width="13.44140625" style="973" customWidth="1"/>
    <col min="15878" max="15879" width="13.6640625" style="973" customWidth="1"/>
    <col min="15880" max="15881" width="13.44140625" style="973" customWidth="1"/>
    <col min="15882" max="15882" width="13.6640625" style="973" customWidth="1"/>
    <col min="15883" max="15883" width="13.44140625" style="973" customWidth="1"/>
    <col min="15884" max="15884" width="13" style="973" customWidth="1"/>
    <col min="15885" max="15886" width="8.88671875" style="973"/>
    <col min="15887" max="15887" width="9" style="973" customWidth="1"/>
    <col min="15888" max="16128" width="8.88671875" style="973"/>
    <col min="16129" max="16129" width="9.109375" style="973" customWidth="1"/>
    <col min="16130" max="16130" width="2.33203125" style="973" customWidth="1"/>
    <col min="16131" max="16131" width="18" style="973" customWidth="1"/>
    <col min="16132" max="16132" width="13.6640625" style="973" customWidth="1"/>
    <col min="16133" max="16133" width="13.44140625" style="973" customWidth="1"/>
    <col min="16134" max="16135" width="13.6640625" style="973" customWidth="1"/>
    <col min="16136" max="16137" width="13.44140625" style="973" customWidth="1"/>
    <col min="16138" max="16138" width="13.6640625" style="973" customWidth="1"/>
    <col min="16139" max="16139" width="13.44140625" style="973" customWidth="1"/>
    <col min="16140" max="16140" width="13" style="973" customWidth="1"/>
    <col min="16141" max="16142" width="8.88671875" style="973"/>
    <col min="16143" max="16143" width="9" style="973" customWidth="1"/>
    <col min="16144" max="16384" width="8.88671875" style="973"/>
  </cols>
  <sheetData>
    <row r="1" spans="1:12" ht="13.5" customHeight="1" x14ac:dyDescent="0.2">
      <c r="A1" s="3210" t="s">
        <v>1572</v>
      </c>
      <c r="B1" s="3210"/>
      <c r="C1" s="3210"/>
      <c r="D1" s="3210"/>
      <c r="E1" s="3210"/>
      <c r="F1" s="3210"/>
      <c r="G1" s="3210"/>
      <c r="H1" s="3210"/>
      <c r="I1" s="3210"/>
      <c r="J1" s="3210"/>
      <c r="K1" s="3210"/>
      <c r="L1" s="3210"/>
    </row>
    <row r="2" spans="1:12" ht="19.8" thickBot="1" x14ac:dyDescent="0.25">
      <c r="A2" s="3211" t="s">
        <v>1573</v>
      </c>
      <c r="B2" s="3211"/>
      <c r="C2" s="3211"/>
      <c r="D2" s="3211"/>
      <c r="E2" s="3211"/>
      <c r="F2" s="3211"/>
      <c r="G2" s="3211"/>
      <c r="H2" s="3211"/>
      <c r="I2" s="3211"/>
      <c r="J2" s="3211"/>
      <c r="K2" s="3211"/>
      <c r="L2" s="3211"/>
    </row>
    <row r="3" spans="1:12" ht="30" customHeight="1" thickBot="1" x14ac:dyDescent="0.25">
      <c r="A3" s="3212" t="s">
        <v>1574</v>
      </c>
      <c r="B3" s="3213"/>
      <c r="C3" s="3214"/>
      <c r="D3" s="3215" t="s">
        <v>1625</v>
      </c>
      <c r="E3" s="3216"/>
      <c r="F3" s="3216"/>
      <c r="G3" s="3216"/>
      <c r="H3" s="3216"/>
      <c r="I3" s="3216"/>
      <c r="J3" s="3216"/>
      <c r="K3" s="3216"/>
      <c r="L3" s="3217"/>
    </row>
    <row r="4" spans="1:12" ht="30" customHeight="1" x14ac:dyDescent="0.2">
      <c r="A4" s="3218" t="s">
        <v>1575</v>
      </c>
      <c r="B4" s="3219"/>
      <c r="C4" s="3220"/>
      <c r="D4" s="3192" t="s">
        <v>1626</v>
      </c>
      <c r="E4" s="3193"/>
      <c r="F4" s="3193"/>
      <c r="G4" s="3193"/>
      <c r="H4" s="3193"/>
      <c r="I4" s="3193"/>
      <c r="J4" s="3193"/>
      <c r="K4" s="3193"/>
      <c r="L4" s="3194"/>
    </row>
    <row r="5" spans="1:12" ht="30" customHeight="1" x14ac:dyDescent="0.2">
      <c r="A5" s="3189" t="s">
        <v>1168</v>
      </c>
      <c r="B5" s="3190"/>
      <c r="C5" s="3191"/>
      <c r="D5" s="3192" t="s">
        <v>1627</v>
      </c>
      <c r="E5" s="3193"/>
      <c r="F5" s="3193"/>
      <c r="G5" s="3193"/>
      <c r="H5" s="3193"/>
      <c r="I5" s="3193"/>
      <c r="J5" s="3193"/>
      <c r="K5" s="3193"/>
      <c r="L5" s="3194"/>
    </row>
    <row r="6" spans="1:12" ht="30" customHeight="1" x14ac:dyDescent="0.2">
      <c r="A6" s="3195" t="s">
        <v>1576</v>
      </c>
      <c r="B6" s="3196"/>
      <c r="C6" s="974" t="s">
        <v>722</v>
      </c>
      <c r="D6" s="3199" t="s">
        <v>1628</v>
      </c>
      <c r="E6" s="3200"/>
      <c r="F6" s="3200"/>
      <c r="G6" s="3201"/>
      <c r="H6" s="3202" t="s">
        <v>1577</v>
      </c>
      <c r="I6" s="3204" t="s">
        <v>1629</v>
      </c>
      <c r="J6" s="3205"/>
      <c r="K6" s="3205"/>
      <c r="L6" s="3206"/>
    </row>
    <row r="7" spans="1:12" ht="30" customHeight="1" thickBot="1" x14ac:dyDescent="0.25">
      <c r="A7" s="3197"/>
      <c r="B7" s="3198"/>
      <c r="C7" s="975" t="s">
        <v>1578</v>
      </c>
      <c r="D7" s="3207" t="s">
        <v>1628</v>
      </c>
      <c r="E7" s="3208"/>
      <c r="F7" s="3208"/>
      <c r="G7" s="3209"/>
      <c r="H7" s="3203"/>
      <c r="I7" s="3204"/>
      <c r="J7" s="3205"/>
      <c r="K7" s="3205"/>
      <c r="L7" s="3206"/>
    </row>
    <row r="8" spans="1:12" ht="30" customHeight="1" thickTop="1" thickBot="1" x14ac:dyDescent="0.25">
      <c r="A8" s="3221" t="s">
        <v>1579</v>
      </c>
      <c r="B8" s="976">
        <v>1</v>
      </c>
      <c r="C8" s="977" t="s">
        <v>1580</v>
      </c>
      <c r="D8" s="3224" t="s">
        <v>1630</v>
      </c>
      <c r="E8" s="3225"/>
      <c r="F8" s="3225"/>
      <c r="G8" s="3225"/>
      <c r="H8" s="3225"/>
      <c r="I8" s="3225"/>
      <c r="J8" s="3225"/>
      <c r="K8" s="3225"/>
      <c r="L8" s="3226"/>
    </row>
    <row r="9" spans="1:12" ht="30" customHeight="1" x14ac:dyDescent="0.2">
      <c r="A9" s="3222"/>
      <c r="B9" s="3227">
        <v>2</v>
      </c>
      <c r="C9" s="3228" t="s">
        <v>1581</v>
      </c>
      <c r="D9" s="3229" t="s">
        <v>1582</v>
      </c>
      <c r="E9" s="3230"/>
      <c r="F9" s="3233" t="s">
        <v>1583</v>
      </c>
      <c r="G9" s="3235" t="s">
        <v>1584</v>
      </c>
      <c r="H9" s="3236"/>
      <c r="I9" s="3236"/>
      <c r="J9" s="3236"/>
      <c r="K9" s="3237"/>
      <c r="L9" s="3238" t="s">
        <v>1585</v>
      </c>
    </row>
    <row r="10" spans="1:12" ht="30" customHeight="1" x14ac:dyDescent="0.2">
      <c r="A10" s="3222"/>
      <c r="B10" s="3227"/>
      <c r="C10" s="3228"/>
      <c r="D10" s="3231"/>
      <c r="E10" s="3232"/>
      <c r="F10" s="3234"/>
      <c r="G10" s="978" t="s">
        <v>1586</v>
      </c>
      <c r="H10" s="979" t="s">
        <v>1587</v>
      </c>
      <c r="I10" s="980" t="s">
        <v>1588</v>
      </c>
      <c r="J10" s="981" t="s">
        <v>1589</v>
      </c>
      <c r="K10" s="982" t="s">
        <v>1590</v>
      </c>
      <c r="L10" s="3239"/>
    </row>
    <row r="11" spans="1:12" ht="27.9" customHeight="1" x14ac:dyDescent="0.2">
      <c r="A11" s="3222"/>
      <c r="B11" s="3227"/>
      <c r="C11" s="3228"/>
      <c r="D11" s="3240" t="s">
        <v>1631</v>
      </c>
      <c r="E11" s="3241"/>
      <c r="F11" s="983">
        <v>5</v>
      </c>
      <c r="G11" s="984">
        <v>5</v>
      </c>
      <c r="H11" s="985"/>
      <c r="I11" s="986"/>
      <c r="J11" s="987"/>
      <c r="K11" s="988"/>
      <c r="L11" s="989" t="s">
        <v>1632</v>
      </c>
    </row>
    <row r="12" spans="1:12" ht="27.9" customHeight="1" x14ac:dyDescent="0.2">
      <c r="A12" s="3222"/>
      <c r="B12" s="3227"/>
      <c r="C12" s="3228"/>
      <c r="D12" s="3240" t="s">
        <v>1633</v>
      </c>
      <c r="E12" s="3241"/>
      <c r="F12" s="983">
        <v>6</v>
      </c>
      <c r="G12" s="984"/>
      <c r="H12" s="985">
        <v>6</v>
      </c>
      <c r="I12" s="986"/>
      <c r="J12" s="987"/>
      <c r="K12" s="988"/>
      <c r="L12" s="989" t="s">
        <v>1634</v>
      </c>
    </row>
    <row r="13" spans="1:12" ht="27.9" customHeight="1" x14ac:dyDescent="0.2">
      <c r="A13" s="3222"/>
      <c r="B13" s="3227"/>
      <c r="C13" s="3228"/>
      <c r="D13" s="3240" t="s">
        <v>1635</v>
      </c>
      <c r="E13" s="3241"/>
      <c r="F13" s="983">
        <v>4</v>
      </c>
      <c r="G13" s="984"/>
      <c r="H13" s="985"/>
      <c r="I13" s="986">
        <v>4</v>
      </c>
      <c r="J13" s="987"/>
      <c r="K13" s="988"/>
      <c r="L13" s="989" t="s">
        <v>1634</v>
      </c>
    </row>
    <row r="14" spans="1:12" ht="27.9" customHeight="1" x14ac:dyDescent="0.2">
      <c r="A14" s="3222"/>
      <c r="B14" s="3227"/>
      <c r="C14" s="3228"/>
      <c r="D14" s="3240" t="s">
        <v>1636</v>
      </c>
      <c r="E14" s="3251"/>
      <c r="F14" s="990">
        <v>5</v>
      </c>
      <c r="G14" s="991"/>
      <c r="H14" s="992"/>
      <c r="I14" s="993"/>
      <c r="J14" s="994">
        <v>5</v>
      </c>
      <c r="K14" s="988"/>
      <c r="L14" s="989" t="s">
        <v>1634</v>
      </c>
    </row>
    <row r="15" spans="1:12" ht="27.9" customHeight="1" x14ac:dyDescent="0.2">
      <c r="A15" s="3222"/>
      <c r="B15" s="3227"/>
      <c r="C15" s="3228"/>
      <c r="D15" s="3240" t="s">
        <v>1637</v>
      </c>
      <c r="E15" s="3251"/>
      <c r="F15" s="990">
        <v>4</v>
      </c>
      <c r="G15" s="991"/>
      <c r="H15" s="992"/>
      <c r="I15" s="993"/>
      <c r="J15" s="994">
        <v>1</v>
      </c>
      <c r="K15" s="995">
        <v>3</v>
      </c>
      <c r="L15" s="989" t="s">
        <v>1634</v>
      </c>
    </row>
    <row r="16" spans="1:12" ht="30" customHeight="1" thickBot="1" x14ac:dyDescent="0.25">
      <c r="A16" s="3222"/>
      <c r="B16" s="3227"/>
      <c r="C16" s="3228"/>
      <c r="D16" s="3252" t="s">
        <v>677</v>
      </c>
      <c r="E16" s="3253"/>
      <c r="F16" s="996">
        <v>24</v>
      </c>
      <c r="G16" s="997">
        <v>5</v>
      </c>
      <c r="H16" s="998">
        <v>5</v>
      </c>
      <c r="I16" s="999">
        <v>5</v>
      </c>
      <c r="J16" s="1000">
        <v>5</v>
      </c>
      <c r="K16" s="1001">
        <v>4</v>
      </c>
      <c r="L16" s="1002"/>
    </row>
    <row r="17" spans="1:12" ht="30" customHeight="1" x14ac:dyDescent="0.2">
      <c r="A17" s="3222"/>
      <c r="B17" s="3245">
        <v>3</v>
      </c>
      <c r="C17" s="3254" t="s">
        <v>1591</v>
      </c>
      <c r="D17" s="1003" t="s">
        <v>1592</v>
      </c>
      <c r="E17" s="3257" t="s">
        <v>1631</v>
      </c>
      <c r="F17" s="3258"/>
      <c r="G17" s="3258"/>
      <c r="H17" s="3258"/>
      <c r="I17" s="3258"/>
      <c r="J17" s="3258"/>
      <c r="K17" s="3258"/>
      <c r="L17" s="3259"/>
    </row>
    <row r="18" spans="1:12" ht="30" customHeight="1" x14ac:dyDescent="0.2">
      <c r="A18" s="3222"/>
      <c r="B18" s="3246"/>
      <c r="C18" s="3255"/>
      <c r="D18" s="1003" t="s">
        <v>1593</v>
      </c>
      <c r="E18" s="3242" t="s">
        <v>1633</v>
      </c>
      <c r="F18" s="3243"/>
      <c r="G18" s="3243"/>
      <c r="H18" s="3243"/>
      <c r="I18" s="3243"/>
      <c r="J18" s="3243"/>
      <c r="K18" s="3243"/>
      <c r="L18" s="3244"/>
    </row>
    <row r="19" spans="1:12" ht="30" customHeight="1" x14ac:dyDescent="0.2">
      <c r="A19" s="3222"/>
      <c r="B19" s="3246"/>
      <c r="C19" s="3255"/>
      <c r="D19" s="1003" t="s">
        <v>1594</v>
      </c>
      <c r="E19" s="3242" t="s">
        <v>1635</v>
      </c>
      <c r="F19" s="3243"/>
      <c r="G19" s="3243"/>
      <c r="H19" s="3243"/>
      <c r="I19" s="3243"/>
      <c r="J19" s="3243"/>
      <c r="K19" s="3243"/>
      <c r="L19" s="3244"/>
    </row>
    <row r="20" spans="1:12" ht="30" customHeight="1" x14ac:dyDescent="0.2">
      <c r="A20" s="3222"/>
      <c r="B20" s="3246"/>
      <c r="C20" s="3255"/>
      <c r="D20" s="1003" t="s">
        <v>1595</v>
      </c>
      <c r="E20" s="3242" t="s">
        <v>1636</v>
      </c>
      <c r="F20" s="3243"/>
      <c r="G20" s="3243"/>
      <c r="H20" s="3243"/>
      <c r="I20" s="3243"/>
      <c r="J20" s="3243"/>
      <c r="K20" s="3243"/>
      <c r="L20" s="3244"/>
    </row>
    <row r="21" spans="1:12" ht="30" customHeight="1" x14ac:dyDescent="0.2">
      <c r="A21" s="3222"/>
      <c r="B21" s="3247"/>
      <c r="C21" s="3256"/>
      <c r="D21" s="1003" t="s">
        <v>1596</v>
      </c>
      <c r="E21" s="3242" t="s">
        <v>1637</v>
      </c>
      <c r="F21" s="3243"/>
      <c r="G21" s="3243"/>
      <c r="H21" s="3243"/>
      <c r="I21" s="3243"/>
      <c r="J21" s="3243"/>
      <c r="K21" s="3243"/>
      <c r="L21" s="3244"/>
    </row>
    <row r="22" spans="1:12" ht="30" customHeight="1" x14ac:dyDescent="0.2">
      <c r="A22" s="3222"/>
      <c r="B22" s="3245">
        <v>4</v>
      </c>
      <c r="C22" s="3248" t="s">
        <v>1597</v>
      </c>
      <c r="D22" s="1003" t="s">
        <v>1592</v>
      </c>
      <c r="E22" s="3242" t="s">
        <v>1638</v>
      </c>
      <c r="F22" s="3243"/>
      <c r="G22" s="3243"/>
      <c r="H22" s="3243"/>
      <c r="I22" s="3243"/>
      <c r="J22" s="3243"/>
      <c r="K22" s="3243"/>
      <c r="L22" s="3244"/>
    </row>
    <row r="23" spans="1:12" ht="30" customHeight="1" x14ac:dyDescent="0.2">
      <c r="A23" s="3222"/>
      <c r="B23" s="3246"/>
      <c r="C23" s="3249"/>
      <c r="D23" s="1003" t="s">
        <v>1593</v>
      </c>
      <c r="E23" s="3242" t="s">
        <v>1638</v>
      </c>
      <c r="F23" s="3243"/>
      <c r="G23" s="3243"/>
      <c r="H23" s="3243"/>
      <c r="I23" s="3243"/>
      <c r="J23" s="3243"/>
      <c r="K23" s="3243"/>
      <c r="L23" s="3244"/>
    </row>
    <row r="24" spans="1:12" ht="30" customHeight="1" x14ac:dyDescent="0.2">
      <c r="A24" s="3222"/>
      <c r="B24" s="3246"/>
      <c r="C24" s="3249"/>
      <c r="D24" s="1003" t="s">
        <v>1594</v>
      </c>
      <c r="E24" s="3242" t="s">
        <v>1638</v>
      </c>
      <c r="F24" s="3243"/>
      <c r="G24" s="3243"/>
      <c r="H24" s="3243"/>
      <c r="I24" s="3243"/>
      <c r="J24" s="3243"/>
      <c r="K24" s="3243"/>
      <c r="L24" s="3244"/>
    </row>
    <row r="25" spans="1:12" ht="30" customHeight="1" x14ac:dyDescent="0.2">
      <c r="A25" s="3222"/>
      <c r="B25" s="3246"/>
      <c r="C25" s="3249"/>
      <c r="D25" s="1003" t="s">
        <v>1595</v>
      </c>
      <c r="E25" s="3242" t="s">
        <v>1639</v>
      </c>
      <c r="F25" s="3243"/>
      <c r="G25" s="3243"/>
      <c r="H25" s="3243"/>
      <c r="I25" s="3243"/>
      <c r="J25" s="3243"/>
      <c r="K25" s="3243"/>
      <c r="L25" s="3244"/>
    </row>
    <row r="26" spans="1:12" ht="30" customHeight="1" x14ac:dyDescent="0.2">
      <c r="A26" s="3222"/>
      <c r="B26" s="3247"/>
      <c r="C26" s="3250"/>
      <c r="D26" s="1003" t="s">
        <v>1596</v>
      </c>
      <c r="E26" s="3242" t="s">
        <v>1638</v>
      </c>
      <c r="F26" s="3243"/>
      <c r="G26" s="3243"/>
      <c r="H26" s="3243"/>
      <c r="I26" s="3243"/>
      <c r="J26" s="3243"/>
      <c r="K26" s="3243"/>
      <c r="L26" s="3244"/>
    </row>
    <row r="27" spans="1:12" ht="30" customHeight="1" x14ac:dyDescent="0.2">
      <c r="A27" s="3222"/>
      <c r="B27" s="3245">
        <v>5</v>
      </c>
      <c r="C27" s="3248" t="s">
        <v>1598</v>
      </c>
      <c r="D27" s="1003" t="s">
        <v>1592</v>
      </c>
      <c r="E27" s="3242" t="s">
        <v>1638</v>
      </c>
      <c r="F27" s="3243"/>
      <c r="G27" s="3243"/>
      <c r="H27" s="3243"/>
      <c r="I27" s="3243"/>
      <c r="J27" s="3243"/>
      <c r="K27" s="3243"/>
      <c r="L27" s="3244"/>
    </row>
    <row r="28" spans="1:12" ht="30" customHeight="1" x14ac:dyDescent="0.2">
      <c r="A28" s="3222"/>
      <c r="B28" s="3246"/>
      <c r="C28" s="3249"/>
      <c r="D28" s="1003" t="s">
        <v>1593</v>
      </c>
      <c r="E28" s="3242" t="s">
        <v>1638</v>
      </c>
      <c r="F28" s="3243"/>
      <c r="G28" s="3243"/>
      <c r="H28" s="3243"/>
      <c r="I28" s="3243"/>
      <c r="J28" s="3243"/>
      <c r="K28" s="3243"/>
      <c r="L28" s="3244"/>
    </row>
    <row r="29" spans="1:12" ht="30" customHeight="1" x14ac:dyDescent="0.2">
      <c r="A29" s="3222"/>
      <c r="B29" s="3246"/>
      <c r="C29" s="3249"/>
      <c r="D29" s="1003" t="s">
        <v>1594</v>
      </c>
      <c r="E29" s="3242" t="s">
        <v>1638</v>
      </c>
      <c r="F29" s="3243"/>
      <c r="G29" s="3243"/>
      <c r="H29" s="3243"/>
      <c r="I29" s="3243"/>
      <c r="J29" s="3243"/>
      <c r="K29" s="3243"/>
      <c r="L29" s="3244"/>
    </row>
    <row r="30" spans="1:12" ht="30" customHeight="1" x14ac:dyDescent="0.2">
      <c r="A30" s="3222"/>
      <c r="B30" s="3246"/>
      <c r="C30" s="3249"/>
      <c r="D30" s="1003" t="s">
        <v>1595</v>
      </c>
      <c r="E30" s="3242" t="s">
        <v>1640</v>
      </c>
      <c r="F30" s="3243"/>
      <c r="G30" s="3243"/>
      <c r="H30" s="3243"/>
      <c r="I30" s="3243"/>
      <c r="J30" s="3243"/>
      <c r="K30" s="3243"/>
      <c r="L30" s="3244"/>
    </row>
    <row r="31" spans="1:12" ht="30" customHeight="1" x14ac:dyDescent="0.2">
      <c r="A31" s="3222"/>
      <c r="B31" s="3247"/>
      <c r="C31" s="3250"/>
      <c r="D31" s="1003" t="s">
        <v>1596</v>
      </c>
      <c r="E31" s="3242" t="s">
        <v>1638</v>
      </c>
      <c r="F31" s="3243"/>
      <c r="G31" s="3243"/>
      <c r="H31" s="3243"/>
      <c r="I31" s="3243"/>
      <c r="J31" s="3243"/>
      <c r="K31" s="3243"/>
      <c r="L31" s="3244"/>
    </row>
    <row r="32" spans="1:12" ht="19.5" customHeight="1" x14ac:dyDescent="0.2">
      <c r="A32" s="3222"/>
      <c r="B32" s="3227">
        <v>6</v>
      </c>
      <c r="C32" s="3260" t="s">
        <v>1599</v>
      </c>
      <c r="D32" s="3261" t="s">
        <v>1641</v>
      </c>
      <c r="E32" s="3262"/>
      <c r="F32" s="3262"/>
      <c r="G32" s="3262"/>
      <c r="H32" s="3262"/>
      <c r="I32" s="3262"/>
      <c r="J32" s="3262"/>
      <c r="K32" s="3262"/>
      <c r="L32" s="3263"/>
    </row>
    <row r="33" spans="1:12" ht="19.5" customHeight="1" x14ac:dyDescent="0.2">
      <c r="A33" s="3222"/>
      <c r="B33" s="3227"/>
      <c r="C33" s="3260"/>
      <c r="D33" s="3264"/>
      <c r="E33" s="3265"/>
      <c r="F33" s="3265"/>
      <c r="G33" s="3265"/>
      <c r="H33" s="3265"/>
      <c r="I33" s="3265"/>
      <c r="J33" s="3265"/>
      <c r="K33" s="3265"/>
      <c r="L33" s="3266"/>
    </row>
    <row r="34" spans="1:12" ht="19.5" customHeight="1" x14ac:dyDescent="0.2">
      <c r="A34" s="3222"/>
      <c r="B34" s="3267">
        <v>7</v>
      </c>
      <c r="C34" s="3268" t="s">
        <v>1129</v>
      </c>
      <c r="D34" s="3270"/>
      <c r="E34" s="3271"/>
      <c r="F34" s="3271"/>
      <c r="G34" s="3271"/>
      <c r="H34" s="3271"/>
      <c r="I34" s="3271"/>
      <c r="J34" s="3271"/>
      <c r="K34" s="3271"/>
      <c r="L34" s="3272"/>
    </row>
    <row r="35" spans="1:12" ht="19.5" customHeight="1" thickBot="1" x14ac:dyDescent="0.25">
      <c r="A35" s="3223"/>
      <c r="B35" s="3267"/>
      <c r="C35" s="3269"/>
      <c r="D35" s="3270"/>
      <c r="E35" s="3271"/>
      <c r="F35" s="3271"/>
      <c r="G35" s="3271"/>
      <c r="H35" s="3271"/>
      <c r="I35" s="3271"/>
      <c r="J35" s="3271"/>
      <c r="K35" s="3271"/>
      <c r="L35" s="3272"/>
    </row>
    <row r="36" spans="1:12" ht="36" customHeight="1" x14ac:dyDescent="0.2">
      <c r="A36" s="3287" t="s">
        <v>1600</v>
      </c>
      <c r="B36" s="1004">
        <v>1</v>
      </c>
      <c r="C36" s="1005" t="s">
        <v>1601</v>
      </c>
      <c r="D36" s="3290" t="s">
        <v>1642</v>
      </c>
      <c r="E36" s="3290"/>
      <c r="F36" s="3290" t="s">
        <v>1643</v>
      </c>
      <c r="G36" s="3290"/>
      <c r="H36" s="3290" t="s">
        <v>1644</v>
      </c>
      <c r="I36" s="3290"/>
      <c r="J36" s="3291"/>
      <c r="K36" s="3291"/>
      <c r="L36" s="3292"/>
    </row>
    <row r="37" spans="1:12" ht="36" customHeight="1" x14ac:dyDescent="0.2">
      <c r="A37" s="3288"/>
      <c r="B37" s="1006">
        <v>2</v>
      </c>
      <c r="C37" s="1006" t="s">
        <v>1602</v>
      </c>
      <c r="D37" s="3242" t="s">
        <v>1645</v>
      </c>
      <c r="E37" s="3274"/>
      <c r="F37" s="3242" t="s">
        <v>1646</v>
      </c>
      <c r="G37" s="3274"/>
      <c r="H37" s="3273"/>
      <c r="I37" s="3227"/>
      <c r="J37" s="3273"/>
      <c r="K37" s="3227"/>
      <c r="L37" s="3293"/>
    </row>
    <row r="38" spans="1:12" ht="36" customHeight="1" x14ac:dyDescent="0.2">
      <c r="A38" s="3288"/>
      <c r="B38" s="1006">
        <v>3</v>
      </c>
      <c r="C38" s="1007" t="s">
        <v>1603</v>
      </c>
      <c r="D38" s="3273"/>
      <c r="E38" s="3227"/>
      <c r="F38" s="3273"/>
      <c r="G38" s="3227"/>
      <c r="H38" s="3242" t="s">
        <v>1647</v>
      </c>
      <c r="I38" s="3274"/>
      <c r="J38" s="3273"/>
      <c r="K38" s="3227"/>
      <c r="L38" s="3294"/>
    </row>
    <row r="39" spans="1:12" ht="36" customHeight="1" thickBot="1" x14ac:dyDescent="0.25">
      <c r="A39" s="3289"/>
      <c r="B39" s="1008">
        <v>4</v>
      </c>
      <c r="C39" s="1008" t="s">
        <v>1129</v>
      </c>
      <c r="D39" s="3275"/>
      <c r="E39" s="3276"/>
      <c r="F39" s="3276"/>
      <c r="G39" s="3276"/>
      <c r="H39" s="3276"/>
      <c r="I39" s="3276"/>
      <c r="J39" s="3276"/>
      <c r="K39" s="3276"/>
      <c r="L39" s="3277"/>
    </row>
    <row r="40" spans="1:12" ht="36" customHeight="1" x14ac:dyDescent="0.2">
      <c r="A40" s="3278" t="s">
        <v>1604</v>
      </c>
      <c r="B40" s="3279">
        <v>1</v>
      </c>
      <c r="C40" s="3282" t="s">
        <v>1605</v>
      </c>
      <c r="D40" s="1009"/>
      <c r="E40" s="3285" t="s">
        <v>1601</v>
      </c>
      <c r="F40" s="3286"/>
      <c r="G40" s="1010" t="s">
        <v>1606</v>
      </c>
      <c r="H40" s="3285" t="s">
        <v>1601</v>
      </c>
      <c r="I40" s="3286"/>
      <c r="J40" s="1011" t="s">
        <v>1606</v>
      </c>
      <c r="K40" s="1012" t="s">
        <v>1608</v>
      </c>
      <c r="L40" s="3299"/>
    </row>
    <row r="41" spans="1:12" ht="30" customHeight="1" x14ac:dyDescent="0.2">
      <c r="A41" s="3222"/>
      <c r="B41" s="3280"/>
      <c r="C41" s="3283"/>
      <c r="D41" s="3245" t="s">
        <v>1609</v>
      </c>
      <c r="E41" s="3242" t="s">
        <v>1633</v>
      </c>
      <c r="F41" s="3274"/>
      <c r="G41" s="1013" t="s">
        <v>1648</v>
      </c>
      <c r="H41" s="3242" t="s">
        <v>1635</v>
      </c>
      <c r="I41" s="3274"/>
      <c r="J41" s="1014" t="s">
        <v>1649</v>
      </c>
      <c r="K41" s="3302" t="s">
        <v>1650</v>
      </c>
      <c r="L41" s="3300"/>
    </row>
    <row r="42" spans="1:12" ht="30" customHeight="1" x14ac:dyDescent="0.2">
      <c r="A42" s="3222"/>
      <c r="B42" s="3280"/>
      <c r="C42" s="3283"/>
      <c r="D42" s="3247"/>
      <c r="E42" s="3242" t="s">
        <v>1636</v>
      </c>
      <c r="F42" s="3274"/>
      <c r="G42" s="1013" t="s">
        <v>1651</v>
      </c>
      <c r="H42" s="3273"/>
      <c r="I42" s="3227"/>
      <c r="J42" s="1015"/>
      <c r="K42" s="3303"/>
      <c r="L42" s="3300"/>
    </row>
    <row r="43" spans="1:12" ht="30" customHeight="1" x14ac:dyDescent="0.2">
      <c r="A43" s="3222"/>
      <c r="B43" s="3280"/>
      <c r="C43" s="3283"/>
      <c r="D43" s="3245" t="s">
        <v>1610</v>
      </c>
      <c r="E43" s="3242" t="s">
        <v>1637</v>
      </c>
      <c r="F43" s="3274"/>
      <c r="G43" s="1013" t="s">
        <v>1652</v>
      </c>
      <c r="H43" s="3273"/>
      <c r="I43" s="3227"/>
      <c r="J43" s="1015"/>
      <c r="K43" s="3302" t="s">
        <v>1653</v>
      </c>
      <c r="L43" s="3300"/>
    </row>
    <row r="44" spans="1:12" ht="30" customHeight="1" x14ac:dyDescent="0.2">
      <c r="A44" s="3222"/>
      <c r="B44" s="3281"/>
      <c r="C44" s="3284"/>
      <c r="D44" s="3247"/>
      <c r="E44" s="3273"/>
      <c r="F44" s="3227"/>
      <c r="G44" s="1003"/>
      <c r="H44" s="3273"/>
      <c r="I44" s="3227"/>
      <c r="J44" s="1015"/>
      <c r="K44" s="3303"/>
      <c r="L44" s="3301"/>
    </row>
    <row r="45" spans="1:12" ht="30" customHeight="1" x14ac:dyDescent="0.2">
      <c r="A45" s="3222"/>
      <c r="B45" s="3297">
        <v>2</v>
      </c>
      <c r="C45" s="3298" t="s">
        <v>1611</v>
      </c>
      <c r="D45" s="1016" t="s">
        <v>1612</v>
      </c>
      <c r="E45" s="3242" t="s">
        <v>1635</v>
      </c>
      <c r="F45" s="3243"/>
      <c r="G45" s="3243"/>
      <c r="H45" s="3243"/>
      <c r="I45" s="3243"/>
      <c r="J45" s="3243"/>
      <c r="K45" s="3243"/>
      <c r="L45" s="3244"/>
    </row>
    <row r="46" spans="1:12" ht="30" customHeight="1" x14ac:dyDescent="0.2">
      <c r="A46" s="3222"/>
      <c r="B46" s="3280"/>
      <c r="C46" s="3283"/>
      <c r="D46" s="1017" t="s">
        <v>1613</v>
      </c>
      <c r="E46" s="3261" t="s">
        <v>1637</v>
      </c>
      <c r="F46" s="3262"/>
      <c r="G46" s="3262"/>
      <c r="H46" s="3262"/>
      <c r="I46" s="3262"/>
      <c r="J46" s="3262"/>
      <c r="K46" s="3262"/>
      <c r="L46" s="3263"/>
    </row>
    <row r="47" spans="1:12" ht="30" customHeight="1" x14ac:dyDescent="0.2">
      <c r="A47" s="3222"/>
      <c r="B47" s="3297">
        <v>3</v>
      </c>
      <c r="C47" s="3298" t="s">
        <v>1614</v>
      </c>
      <c r="D47" s="1003" t="s">
        <v>1612</v>
      </c>
      <c r="E47" s="3242" t="s">
        <v>1641</v>
      </c>
      <c r="F47" s="3243"/>
      <c r="G47" s="3243"/>
      <c r="H47" s="3243"/>
      <c r="I47" s="3243"/>
      <c r="J47" s="3243"/>
      <c r="K47" s="3243"/>
      <c r="L47" s="3244"/>
    </row>
    <row r="48" spans="1:12" ht="30" customHeight="1" thickBot="1" x14ac:dyDescent="0.25">
      <c r="A48" s="3223"/>
      <c r="B48" s="3307"/>
      <c r="C48" s="3308"/>
      <c r="D48" s="1018" t="s">
        <v>1613</v>
      </c>
      <c r="E48" s="3309" t="s">
        <v>1652</v>
      </c>
      <c r="F48" s="3310"/>
      <c r="G48" s="3310"/>
      <c r="H48" s="3310"/>
      <c r="I48" s="3310"/>
      <c r="J48" s="3310"/>
      <c r="K48" s="3310"/>
      <c r="L48" s="3311"/>
    </row>
    <row r="49" spans="1:12" ht="21" customHeight="1" x14ac:dyDescent="0.2">
      <c r="A49" s="3312" t="s">
        <v>1615</v>
      </c>
      <c r="B49" s="3312"/>
      <c r="C49" s="3312"/>
      <c r="D49" s="3312"/>
      <c r="E49" s="3312"/>
      <c r="F49" s="3312"/>
      <c r="G49" s="3312"/>
      <c r="H49" s="3312"/>
      <c r="I49" s="3312"/>
      <c r="J49" s="3312"/>
      <c r="K49" s="3312"/>
      <c r="L49" s="3312"/>
    </row>
    <row r="50" spans="1:12" ht="25.5" customHeight="1" x14ac:dyDescent="0.2">
      <c r="A50" s="3306" t="s">
        <v>1616</v>
      </c>
      <c r="B50" s="3306"/>
      <c r="C50" s="3306"/>
      <c r="D50" s="3306"/>
      <c r="E50" s="3306"/>
      <c r="F50" s="3306"/>
      <c r="G50" s="3306"/>
      <c r="H50" s="3306"/>
      <c r="I50" s="3306"/>
      <c r="J50" s="3306"/>
      <c r="K50" s="3306"/>
      <c r="L50" s="3306"/>
    </row>
    <row r="51" spans="1:12" ht="39.75" customHeight="1" x14ac:dyDescent="0.2">
      <c r="A51" s="3306" t="s">
        <v>1617</v>
      </c>
      <c r="B51" s="3306"/>
      <c r="C51" s="3306"/>
      <c r="D51" s="3306"/>
      <c r="E51" s="3306"/>
      <c r="F51" s="3306"/>
      <c r="G51" s="3306"/>
      <c r="H51" s="3306"/>
      <c r="I51" s="3306"/>
      <c r="J51" s="3306"/>
      <c r="K51" s="3306"/>
      <c r="L51" s="3306"/>
    </row>
    <row r="52" spans="1:12" ht="35.25" customHeight="1" x14ac:dyDescent="0.2">
      <c r="A52" s="3306" t="s">
        <v>1618</v>
      </c>
      <c r="B52" s="3306"/>
      <c r="C52" s="3306"/>
      <c r="D52" s="3306"/>
      <c r="E52" s="3306"/>
      <c r="F52" s="3306"/>
      <c r="G52" s="3306"/>
      <c r="H52" s="3306"/>
      <c r="I52" s="3306"/>
      <c r="J52" s="3306"/>
      <c r="K52" s="3306"/>
      <c r="L52" s="3306"/>
    </row>
    <row r="53" spans="1:12" ht="24.75" customHeight="1" x14ac:dyDescent="0.2">
      <c r="A53" s="3306" t="s">
        <v>1619</v>
      </c>
      <c r="B53" s="3306"/>
      <c r="C53" s="3306"/>
      <c r="D53" s="3306"/>
      <c r="E53" s="3306"/>
      <c r="F53" s="3306"/>
      <c r="G53" s="3306"/>
      <c r="H53" s="3306"/>
      <c r="I53" s="3306"/>
      <c r="J53" s="3306"/>
      <c r="K53" s="3306"/>
      <c r="L53" s="3306"/>
    </row>
    <row r="54" spans="1:12" ht="21" customHeight="1" x14ac:dyDescent="0.2">
      <c r="A54" s="3304" t="s">
        <v>1620</v>
      </c>
      <c r="B54" s="3304"/>
      <c r="C54" s="3304"/>
      <c r="D54" s="3304"/>
      <c r="E54" s="3304"/>
      <c r="F54" s="3304"/>
      <c r="G54" s="3304"/>
      <c r="H54" s="3304"/>
      <c r="I54" s="3304"/>
      <c r="J54" s="3304"/>
      <c r="K54" s="3304"/>
      <c r="L54" s="3304"/>
    </row>
    <row r="55" spans="1:12" ht="13.5" customHeight="1" x14ac:dyDescent="0.2">
      <c r="A55" s="3304" t="s">
        <v>1621</v>
      </c>
      <c r="B55" s="3304"/>
      <c r="C55" s="3304"/>
      <c r="D55" s="3304"/>
      <c r="E55" s="3304"/>
      <c r="F55" s="3304"/>
      <c r="G55" s="3304"/>
      <c r="H55" s="3304"/>
      <c r="I55" s="3304"/>
      <c r="J55" s="3304"/>
      <c r="K55" s="3304"/>
      <c r="L55" s="3304"/>
    </row>
    <row r="56" spans="1:12" x14ac:dyDescent="0.2">
      <c r="A56" s="3305" t="s">
        <v>1622</v>
      </c>
      <c r="B56" s="3305"/>
      <c r="C56" s="3305"/>
      <c r="D56" s="3305"/>
      <c r="E56" s="3305"/>
      <c r="F56" s="3305"/>
      <c r="G56" s="3305"/>
      <c r="H56" s="3305"/>
      <c r="I56" s="3305"/>
      <c r="J56" s="3305"/>
      <c r="K56" s="3305"/>
      <c r="L56" s="3305"/>
    </row>
    <row r="57" spans="1:12" x14ac:dyDescent="0.2">
      <c r="A57" s="3304" t="s">
        <v>1623</v>
      </c>
      <c r="B57" s="3305"/>
      <c r="C57" s="3305"/>
      <c r="D57" s="3305"/>
      <c r="E57" s="3305"/>
      <c r="F57" s="3305"/>
      <c r="G57" s="3305"/>
      <c r="H57" s="3305"/>
      <c r="I57" s="3305"/>
      <c r="J57" s="3305"/>
      <c r="K57" s="3305"/>
      <c r="L57" s="3305"/>
    </row>
    <row r="58" spans="1:12" x14ac:dyDescent="0.2">
      <c r="A58" s="1019" t="s">
        <v>1624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5"/>
  <pageMargins left="0.7" right="0.7" top="0.75" bottom="0.75" header="0.3" footer="0.3"/>
  <pageSetup paperSize="9" scale="58" orientation="portrait" r:id="rId1"/>
  <rowBreaks count="1" manualBreakCount="1">
    <brk id="39" max="11"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2" x14ac:dyDescent="0.2"/>
  <cols>
    <col min="1" max="1" width="1.88671875" style="1020" customWidth="1"/>
    <col min="2" max="2" width="10.109375" style="1020" customWidth="1"/>
    <col min="3" max="3" width="3.6640625" style="1020" customWidth="1"/>
    <col min="4" max="4" width="18.77734375" style="1020" customWidth="1"/>
    <col min="5" max="9" width="12.6640625" style="1020" customWidth="1"/>
    <col min="10" max="10" width="1.88671875" style="1020" customWidth="1"/>
    <col min="11" max="13" width="9" style="1020" customWidth="1"/>
    <col min="14" max="16384" width="9" style="1020"/>
  </cols>
  <sheetData>
    <row r="1" spans="2:9" ht="14.4" x14ac:dyDescent="0.2">
      <c r="I1" s="1021" t="s">
        <v>1164</v>
      </c>
    </row>
    <row r="2" spans="2:9" ht="19.8" thickBot="1" x14ac:dyDescent="0.25">
      <c r="B2" s="3318" t="s">
        <v>1654</v>
      </c>
      <c r="C2" s="3318"/>
      <c r="D2" s="3318"/>
      <c r="E2" s="3318"/>
      <c r="F2" s="3318"/>
      <c r="G2" s="3318"/>
      <c r="H2" s="3318"/>
      <c r="I2" s="3318"/>
    </row>
    <row r="3" spans="2:9" ht="30" customHeight="1" thickBot="1" x14ac:dyDescent="0.25">
      <c r="B3" s="3319" t="s">
        <v>1574</v>
      </c>
      <c r="C3" s="3320"/>
      <c r="D3" s="3321"/>
      <c r="E3" s="3322"/>
      <c r="F3" s="3322"/>
      <c r="G3" s="3322"/>
      <c r="H3" s="3322"/>
      <c r="I3" s="3323"/>
    </row>
    <row r="4" spans="2:9" ht="30" customHeight="1" x14ac:dyDescent="0.2">
      <c r="B4" s="3324" t="s">
        <v>1655</v>
      </c>
      <c r="C4" s="3325"/>
      <c r="D4" s="3326"/>
      <c r="E4" s="3327"/>
      <c r="F4" s="3327"/>
      <c r="G4" s="3327"/>
      <c r="H4" s="3327"/>
      <c r="I4" s="3328"/>
    </row>
    <row r="5" spans="2:9" ht="30" customHeight="1" x14ac:dyDescent="0.2">
      <c r="B5" s="3313" t="s">
        <v>1168</v>
      </c>
      <c r="C5" s="3314"/>
      <c r="D5" s="3315"/>
      <c r="E5" s="3316"/>
      <c r="F5" s="3316"/>
      <c r="G5" s="3316"/>
      <c r="H5" s="3316"/>
      <c r="I5" s="3317"/>
    </row>
    <row r="6" spans="2:9" ht="30" customHeight="1" x14ac:dyDescent="0.2">
      <c r="B6" s="3336" t="s">
        <v>1576</v>
      </c>
      <c r="C6" s="3337"/>
      <c r="D6" s="1022" t="s">
        <v>722</v>
      </c>
      <c r="E6" s="3340"/>
      <c r="F6" s="3341"/>
      <c r="G6" s="3342" t="s">
        <v>1577</v>
      </c>
      <c r="H6" s="3344"/>
      <c r="I6" s="3345"/>
    </row>
    <row r="7" spans="2:9" ht="30" customHeight="1" thickBot="1" x14ac:dyDescent="0.25">
      <c r="B7" s="3338"/>
      <c r="C7" s="3339"/>
      <c r="D7" s="1023" t="s">
        <v>1578</v>
      </c>
      <c r="E7" s="3348"/>
      <c r="F7" s="3349"/>
      <c r="G7" s="3343"/>
      <c r="H7" s="3346"/>
      <c r="I7" s="3347"/>
    </row>
    <row r="8" spans="2:9" ht="30" customHeight="1" thickTop="1" thickBot="1" x14ac:dyDescent="0.25">
      <c r="B8" s="3350" t="s">
        <v>1579</v>
      </c>
      <c r="C8" s="1024">
        <v>1</v>
      </c>
      <c r="D8" s="1025" t="s">
        <v>1656</v>
      </c>
      <c r="E8" s="3352" t="s">
        <v>1657</v>
      </c>
      <c r="F8" s="3352"/>
      <c r="G8" s="3352"/>
      <c r="H8" s="3352"/>
      <c r="I8" s="3353"/>
    </row>
    <row r="9" spans="2:9" ht="30" customHeight="1" x14ac:dyDescent="0.2">
      <c r="B9" s="3351"/>
      <c r="C9" s="3354">
        <v>2</v>
      </c>
      <c r="D9" s="3355" t="s">
        <v>1581</v>
      </c>
      <c r="E9" s="3356" t="s">
        <v>1658</v>
      </c>
      <c r="F9" s="3358" t="s">
        <v>1584</v>
      </c>
      <c r="G9" s="3359"/>
      <c r="H9" s="3360"/>
      <c r="I9" s="3361" t="s">
        <v>1659</v>
      </c>
    </row>
    <row r="10" spans="2:9" ht="30" customHeight="1" x14ac:dyDescent="0.2">
      <c r="B10" s="3351"/>
      <c r="C10" s="3354"/>
      <c r="D10" s="3355"/>
      <c r="E10" s="3357"/>
      <c r="F10" s="1026" t="s">
        <v>1660</v>
      </c>
      <c r="G10" s="1027" t="s">
        <v>1661</v>
      </c>
      <c r="H10" s="1028" t="s">
        <v>1662</v>
      </c>
      <c r="I10" s="3362"/>
    </row>
    <row r="11" spans="2:9" ht="49.5" customHeight="1" thickBot="1" x14ac:dyDescent="0.25">
      <c r="B11" s="3351"/>
      <c r="C11" s="3354"/>
      <c r="D11" s="3355"/>
      <c r="E11" s="1029"/>
      <c r="F11" s="1030"/>
      <c r="G11" s="1031"/>
      <c r="H11" s="1032"/>
      <c r="I11" s="1033"/>
    </row>
    <row r="12" spans="2:9" ht="30" customHeight="1" x14ac:dyDescent="0.2">
      <c r="B12" s="3351"/>
      <c r="C12" s="3354">
        <v>3</v>
      </c>
      <c r="D12" s="3354" t="s">
        <v>1599</v>
      </c>
      <c r="E12" s="3363"/>
      <c r="F12" s="3363"/>
      <c r="G12" s="3363"/>
      <c r="H12" s="3363"/>
      <c r="I12" s="3364"/>
    </row>
    <row r="13" spans="2:9" ht="30" customHeight="1" x14ac:dyDescent="0.2">
      <c r="B13" s="3351"/>
      <c r="C13" s="3354"/>
      <c r="D13" s="3354"/>
      <c r="E13" s="3365"/>
      <c r="F13" s="3365"/>
      <c r="G13" s="3365"/>
      <c r="H13" s="3365"/>
      <c r="I13" s="3366"/>
    </row>
    <row r="14" spans="2:9" ht="30" customHeight="1" x14ac:dyDescent="0.2">
      <c r="B14" s="3351"/>
      <c r="C14" s="3329">
        <v>4</v>
      </c>
      <c r="D14" s="3330" t="s">
        <v>1129</v>
      </c>
      <c r="E14" s="3332"/>
      <c r="F14" s="3332"/>
      <c r="G14" s="3332"/>
      <c r="H14" s="3332"/>
      <c r="I14" s="3333"/>
    </row>
    <row r="15" spans="2:9" ht="30" customHeight="1" thickBot="1" x14ac:dyDescent="0.25">
      <c r="B15" s="3351"/>
      <c r="C15" s="3329"/>
      <c r="D15" s="3331"/>
      <c r="E15" s="3334"/>
      <c r="F15" s="3334"/>
      <c r="G15" s="3334"/>
      <c r="H15" s="3334"/>
      <c r="I15" s="3335"/>
    </row>
    <row r="16" spans="2:9" ht="42" customHeight="1" x14ac:dyDescent="0.2">
      <c r="B16" s="3369" t="s">
        <v>1600</v>
      </c>
      <c r="C16" s="1034">
        <v>1</v>
      </c>
      <c r="D16" s="1034" t="s">
        <v>1663</v>
      </c>
      <c r="E16" s="3371"/>
      <c r="F16" s="3371"/>
      <c r="G16" s="3371"/>
      <c r="H16" s="3371"/>
      <c r="I16" s="3372"/>
    </row>
    <row r="17" spans="2:9" ht="54" customHeight="1" x14ac:dyDescent="0.2">
      <c r="B17" s="3351"/>
      <c r="C17" s="1035">
        <v>2</v>
      </c>
      <c r="D17" s="1035" t="s">
        <v>1603</v>
      </c>
      <c r="E17" s="3373"/>
      <c r="F17" s="3373"/>
      <c r="G17" s="3373"/>
      <c r="H17" s="3373"/>
      <c r="I17" s="3374"/>
    </row>
    <row r="18" spans="2:9" ht="54" customHeight="1" thickBot="1" x14ac:dyDescent="0.25">
      <c r="B18" s="3370"/>
      <c r="C18" s="1036">
        <v>3</v>
      </c>
      <c r="D18" s="1036" t="s">
        <v>1129</v>
      </c>
      <c r="E18" s="3375"/>
      <c r="F18" s="3376"/>
      <c r="G18" s="3376"/>
      <c r="H18" s="3376"/>
      <c r="I18" s="3377"/>
    </row>
    <row r="19" spans="2:9" ht="24.75" customHeight="1" x14ac:dyDescent="0.2">
      <c r="B19" s="3378" t="s">
        <v>1615</v>
      </c>
      <c r="C19" s="3378"/>
      <c r="D19" s="3378"/>
      <c r="E19" s="3378"/>
      <c r="F19" s="3378"/>
      <c r="G19" s="3378"/>
      <c r="H19" s="3378"/>
      <c r="I19" s="3378"/>
    </row>
    <row r="20" spans="2:9" ht="48" customHeight="1" x14ac:dyDescent="0.2">
      <c r="B20" s="3367" t="s">
        <v>1664</v>
      </c>
      <c r="C20" s="3367"/>
      <c r="D20" s="3367"/>
      <c r="E20" s="3367"/>
      <c r="F20" s="3367"/>
      <c r="G20" s="3367"/>
      <c r="H20" s="3367"/>
      <c r="I20" s="3367"/>
    </row>
    <row r="21" spans="2:9" ht="39.75" customHeight="1" x14ac:dyDescent="0.2">
      <c r="B21" s="3367" t="s">
        <v>1665</v>
      </c>
      <c r="C21" s="3367"/>
      <c r="D21" s="3367"/>
      <c r="E21" s="3367"/>
      <c r="F21" s="3367"/>
      <c r="G21" s="3367"/>
      <c r="H21" s="3367"/>
      <c r="I21" s="3367"/>
    </row>
    <row r="22" spans="2:9" ht="24.75" customHeight="1" x14ac:dyDescent="0.2">
      <c r="B22" s="3368" t="s">
        <v>1666</v>
      </c>
      <c r="C22" s="3368"/>
      <c r="D22" s="3368"/>
      <c r="E22" s="3368"/>
      <c r="F22" s="3368"/>
      <c r="G22" s="3368"/>
      <c r="H22" s="3368"/>
      <c r="I22" s="3368"/>
    </row>
    <row r="23" spans="2:9" ht="24.75" customHeight="1" x14ac:dyDescent="0.2">
      <c r="B23" s="3368" t="s">
        <v>1667</v>
      </c>
      <c r="C23" s="3368"/>
      <c r="D23" s="3368"/>
      <c r="E23" s="3368"/>
      <c r="F23" s="3368"/>
      <c r="G23" s="3368"/>
      <c r="H23" s="3368"/>
      <c r="I23" s="3368"/>
    </row>
  </sheetData>
  <mergeCells count="34">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6:C7"/>
    <mergeCell ref="E6:F6"/>
    <mergeCell ref="G6:G7"/>
    <mergeCell ref="H6:I7"/>
    <mergeCell ref="E7:F7"/>
    <mergeCell ref="B8:B15"/>
    <mergeCell ref="E8:I8"/>
    <mergeCell ref="C9:C11"/>
    <mergeCell ref="D9:D11"/>
    <mergeCell ref="E9:E10"/>
    <mergeCell ref="F9:H9"/>
    <mergeCell ref="I9:I10"/>
    <mergeCell ref="C12:C13"/>
    <mergeCell ref="B5:D5"/>
    <mergeCell ref="E5:I5"/>
    <mergeCell ref="B2:I2"/>
    <mergeCell ref="B3:D3"/>
    <mergeCell ref="E3:I3"/>
    <mergeCell ref="B4:D4"/>
    <mergeCell ref="E4:I4"/>
  </mergeCells>
  <phoneticPr fontId="15"/>
  <pageMargins left="0.7" right="0.7" top="0.75" bottom="0.75" header="0.3" footer="0.3"/>
  <pageSetup paperSize="9" scale="8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2" x14ac:dyDescent="0.2"/>
  <cols>
    <col min="1" max="1" width="1.88671875" style="1020" customWidth="1"/>
    <col min="2" max="2" width="10.109375" style="1020" customWidth="1"/>
    <col min="3" max="3" width="3.6640625" style="1020" customWidth="1"/>
    <col min="4" max="4" width="18.77734375" style="1020" customWidth="1"/>
    <col min="5" max="9" width="12.6640625" style="1020" customWidth="1"/>
    <col min="10" max="10" width="1.88671875" style="1020" customWidth="1"/>
    <col min="11" max="13" width="9" style="1020" customWidth="1"/>
    <col min="14" max="16384" width="9" style="1020"/>
  </cols>
  <sheetData>
    <row r="1" spans="2:9" ht="14.4" x14ac:dyDescent="0.2">
      <c r="I1" s="1021" t="s">
        <v>1164</v>
      </c>
    </row>
    <row r="2" spans="2:9" ht="19.8" thickBot="1" x14ac:dyDescent="0.25">
      <c r="B2" s="3318" t="s">
        <v>1654</v>
      </c>
      <c r="C2" s="3318"/>
      <c r="D2" s="3318"/>
      <c r="E2" s="3318"/>
      <c r="F2" s="3318"/>
      <c r="G2" s="3318"/>
      <c r="H2" s="3318"/>
      <c r="I2" s="3318"/>
    </row>
    <row r="3" spans="2:9" ht="30" customHeight="1" thickBot="1" x14ac:dyDescent="0.25">
      <c r="B3" s="3319" t="s">
        <v>1574</v>
      </c>
      <c r="C3" s="3320"/>
      <c r="D3" s="3321"/>
      <c r="E3" s="3322" t="s">
        <v>1668</v>
      </c>
      <c r="F3" s="3322"/>
      <c r="G3" s="3322"/>
      <c r="H3" s="3322"/>
      <c r="I3" s="3323"/>
    </row>
    <row r="4" spans="2:9" ht="30" customHeight="1" x14ac:dyDescent="0.2">
      <c r="B4" s="3324" t="s">
        <v>1655</v>
      </c>
      <c r="C4" s="3325"/>
      <c r="D4" s="3326"/>
      <c r="E4" s="3327" t="s">
        <v>1669</v>
      </c>
      <c r="F4" s="3327"/>
      <c r="G4" s="3327"/>
      <c r="H4" s="3327"/>
      <c r="I4" s="3328"/>
    </row>
    <row r="5" spans="2:9" ht="30" customHeight="1" x14ac:dyDescent="0.2">
      <c r="B5" s="3313" t="s">
        <v>1168</v>
      </c>
      <c r="C5" s="3314"/>
      <c r="D5" s="3315"/>
      <c r="E5" s="3316" t="s">
        <v>1670</v>
      </c>
      <c r="F5" s="3316"/>
      <c r="G5" s="3316"/>
      <c r="H5" s="3316"/>
      <c r="I5" s="3317"/>
    </row>
    <row r="6" spans="2:9" ht="30" customHeight="1" x14ac:dyDescent="0.2">
      <c r="B6" s="3336" t="s">
        <v>1576</v>
      </c>
      <c r="C6" s="3337"/>
      <c r="D6" s="1022" t="s">
        <v>722</v>
      </c>
      <c r="E6" s="3340" t="s">
        <v>1671</v>
      </c>
      <c r="F6" s="3341"/>
      <c r="G6" s="3342" t="s">
        <v>1577</v>
      </c>
      <c r="H6" s="3344" t="s">
        <v>1672</v>
      </c>
      <c r="I6" s="3345"/>
    </row>
    <row r="7" spans="2:9" ht="30" customHeight="1" thickBot="1" x14ac:dyDescent="0.25">
      <c r="B7" s="3338"/>
      <c r="C7" s="3339"/>
      <c r="D7" s="1023" t="s">
        <v>1578</v>
      </c>
      <c r="E7" s="3348" t="s">
        <v>1671</v>
      </c>
      <c r="F7" s="3349"/>
      <c r="G7" s="3343"/>
      <c r="H7" s="3346"/>
      <c r="I7" s="3347"/>
    </row>
    <row r="8" spans="2:9" ht="30" customHeight="1" thickTop="1" thickBot="1" x14ac:dyDescent="0.25">
      <c r="B8" s="3350" t="s">
        <v>1579</v>
      </c>
      <c r="C8" s="1024">
        <v>1</v>
      </c>
      <c r="D8" s="1025" t="s">
        <v>1656</v>
      </c>
      <c r="E8" s="3352" t="s">
        <v>1657</v>
      </c>
      <c r="F8" s="3352"/>
      <c r="G8" s="3352"/>
      <c r="H8" s="3352"/>
      <c r="I8" s="3353"/>
    </row>
    <row r="9" spans="2:9" ht="30" customHeight="1" x14ac:dyDescent="0.2">
      <c r="B9" s="3351"/>
      <c r="C9" s="3354">
        <v>2</v>
      </c>
      <c r="D9" s="3355" t="s">
        <v>1581</v>
      </c>
      <c r="E9" s="3356" t="s">
        <v>1658</v>
      </c>
      <c r="F9" s="3358" t="s">
        <v>1584</v>
      </c>
      <c r="G9" s="3359"/>
      <c r="H9" s="3360"/>
      <c r="I9" s="3361" t="s">
        <v>1659</v>
      </c>
    </row>
    <row r="10" spans="2:9" ht="30" customHeight="1" x14ac:dyDescent="0.2">
      <c r="B10" s="3351"/>
      <c r="C10" s="3354"/>
      <c r="D10" s="3355"/>
      <c r="E10" s="3357"/>
      <c r="F10" s="1026" t="s">
        <v>1660</v>
      </c>
      <c r="G10" s="1027" t="s">
        <v>1661</v>
      </c>
      <c r="H10" s="1028" t="s">
        <v>1662</v>
      </c>
      <c r="I10" s="3362"/>
    </row>
    <row r="11" spans="2:9" ht="49.5" customHeight="1" thickBot="1" x14ac:dyDescent="0.25">
      <c r="B11" s="3351"/>
      <c r="C11" s="3354"/>
      <c r="D11" s="3355"/>
      <c r="E11" s="1029">
        <v>20</v>
      </c>
      <c r="F11" s="1030">
        <v>10</v>
      </c>
      <c r="G11" s="1031">
        <v>10</v>
      </c>
      <c r="H11" s="1032"/>
      <c r="I11" s="1033" t="s">
        <v>1673</v>
      </c>
    </row>
    <row r="12" spans="2:9" ht="30" customHeight="1" x14ac:dyDescent="0.2">
      <c r="B12" s="3351"/>
      <c r="C12" s="3354">
        <v>3</v>
      </c>
      <c r="D12" s="3354" t="s">
        <v>1599</v>
      </c>
      <c r="E12" s="3363" t="s">
        <v>1674</v>
      </c>
      <c r="F12" s="3363"/>
      <c r="G12" s="3363"/>
      <c r="H12" s="3363"/>
      <c r="I12" s="3364"/>
    </row>
    <row r="13" spans="2:9" ht="30" customHeight="1" x14ac:dyDescent="0.2">
      <c r="B13" s="3351"/>
      <c r="C13" s="3354"/>
      <c r="D13" s="3354"/>
      <c r="E13" s="3365"/>
      <c r="F13" s="3365"/>
      <c r="G13" s="3365"/>
      <c r="H13" s="3365"/>
      <c r="I13" s="3366"/>
    </row>
    <row r="14" spans="2:9" ht="30" customHeight="1" x14ac:dyDescent="0.2">
      <c r="B14" s="3351"/>
      <c r="C14" s="3329">
        <v>4</v>
      </c>
      <c r="D14" s="3330" t="s">
        <v>1129</v>
      </c>
      <c r="E14" s="3332"/>
      <c r="F14" s="3332"/>
      <c r="G14" s="3332"/>
      <c r="H14" s="3332"/>
      <c r="I14" s="3333"/>
    </row>
    <row r="15" spans="2:9" ht="30" customHeight="1" thickBot="1" x14ac:dyDescent="0.25">
      <c r="B15" s="3351"/>
      <c r="C15" s="3329"/>
      <c r="D15" s="3331"/>
      <c r="E15" s="3334"/>
      <c r="F15" s="3334"/>
      <c r="G15" s="3334"/>
      <c r="H15" s="3334"/>
      <c r="I15" s="3335"/>
    </row>
    <row r="16" spans="2:9" ht="42" customHeight="1" x14ac:dyDescent="0.2">
      <c r="B16" s="3369" t="s">
        <v>1600</v>
      </c>
      <c r="C16" s="1034">
        <v>1</v>
      </c>
      <c r="D16" s="1034" t="s">
        <v>1663</v>
      </c>
      <c r="E16" s="3371" t="s">
        <v>1675</v>
      </c>
      <c r="F16" s="3371"/>
      <c r="G16" s="3371"/>
      <c r="H16" s="3371"/>
      <c r="I16" s="3372"/>
    </row>
    <row r="17" spans="2:9" ht="54" customHeight="1" x14ac:dyDescent="0.2">
      <c r="B17" s="3351"/>
      <c r="C17" s="1035">
        <v>2</v>
      </c>
      <c r="D17" s="1035" t="s">
        <v>1603</v>
      </c>
      <c r="E17" s="3373" t="s">
        <v>1676</v>
      </c>
      <c r="F17" s="3373"/>
      <c r="G17" s="3373"/>
      <c r="H17" s="3373"/>
      <c r="I17" s="3374"/>
    </row>
    <row r="18" spans="2:9" ht="54" customHeight="1" thickBot="1" x14ac:dyDescent="0.25">
      <c r="B18" s="3370"/>
      <c r="C18" s="1036">
        <v>3</v>
      </c>
      <c r="D18" s="1036" t="s">
        <v>1129</v>
      </c>
      <c r="E18" s="3379"/>
      <c r="F18" s="3379"/>
      <c r="G18" s="3379"/>
      <c r="H18" s="3379"/>
      <c r="I18" s="3380"/>
    </row>
    <row r="19" spans="2:9" ht="24.75" customHeight="1" x14ac:dyDescent="0.2">
      <c r="B19" s="3378" t="s">
        <v>1615</v>
      </c>
      <c r="C19" s="3378"/>
      <c r="D19" s="3378"/>
      <c r="E19" s="3378"/>
      <c r="F19" s="3378"/>
      <c r="G19" s="3378"/>
      <c r="H19" s="3378"/>
      <c r="I19" s="3378"/>
    </row>
    <row r="20" spans="2:9" ht="48" customHeight="1" x14ac:dyDescent="0.2">
      <c r="B20" s="3367" t="s">
        <v>1664</v>
      </c>
      <c r="C20" s="3367"/>
      <c r="D20" s="3367"/>
      <c r="E20" s="3367"/>
      <c r="F20" s="3367"/>
      <c r="G20" s="3367"/>
      <c r="H20" s="3367"/>
      <c r="I20" s="3367"/>
    </row>
    <row r="21" spans="2:9" ht="39.75" customHeight="1" x14ac:dyDescent="0.2">
      <c r="B21" s="3367" t="s">
        <v>1665</v>
      </c>
      <c r="C21" s="3367"/>
      <c r="D21" s="3367"/>
      <c r="E21" s="3367"/>
      <c r="F21" s="3367"/>
      <c r="G21" s="3367"/>
      <c r="H21" s="3367"/>
      <c r="I21" s="3367"/>
    </row>
    <row r="22" spans="2:9" ht="24.75" customHeight="1" x14ac:dyDescent="0.2">
      <c r="B22" s="3368" t="s">
        <v>1666</v>
      </c>
      <c r="C22" s="3368"/>
      <c r="D22" s="3368"/>
      <c r="E22" s="3368"/>
      <c r="F22" s="3368"/>
      <c r="G22" s="3368"/>
      <c r="H22" s="3368"/>
      <c r="I22" s="3368"/>
    </row>
    <row r="23" spans="2:9" ht="24.75" customHeight="1" x14ac:dyDescent="0.2">
      <c r="B23" s="3368" t="s">
        <v>1667</v>
      </c>
      <c r="C23" s="3368"/>
      <c r="D23" s="3368"/>
      <c r="E23" s="3368"/>
      <c r="F23" s="3368"/>
      <c r="G23" s="3368"/>
      <c r="H23" s="3368"/>
      <c r="I23" s="3368"/>
    </row>
  </sheetData>
  <mergeCells count="34">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6:C7"/>
    <mergeCell ref="E6:F6"/>
    <mergeCell ref="G6:G7"/>
    <mergeCell ref="H6:I7"/>
    <mergeCell ref="E7:F7"/>
    <mergeCell ref="B8:B15"/>
    <mergeCell ref="E8:I8"/>
    <mergeCell ref="C9:C11"/>
    <mergeCell ref="D9:D11"/>
    <mergeCell ref="E9:E10"/>
    <mergeCell ref="F9:H9"/>
    <mergeCell ref="I9:I10"/>
    <mergeCell ref="C12:C13"/>
    <mergeCell ref="B5:D5"/>
    <mergeCell ref="E5:I5"/>
    <mergeCell ref="B2:I2"/>
    <mergeCell ref="B3:D3"/>
    <mergeCell ref="E3:I3"/>
    <mergeCell ref="B4:D4"/>
    <mergeCell ref="E4:I4"/>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2" x14ac:dyDescent="0.2"/>
  <cols>
    <col min="1" max="1" width="1.88671875" style="1020" customWidth="1"/>
    <col min="2" max="2" width="10.109375" style="1020" customWidth="1"/>
    <col min="3" max="3" width="3.6640625" style="1020" customWidth="1"/>
    <col min="4" max="4" width="18.77734375" style="1020" customWidth="1"/>
    <col min="5" max="9" width="12.6640625" style="1020" customWidth="1"/>
    <col min="10" max="10" width="1.88671875" style="1020" customWidth="1"/>
    <col min="11" max="13" width="9" style="1020" customWidth="1"/>
    <col min="14" max="16384" width="9" style="1020"/>
  </cols>
  <sheetData>
    <row r="1" spans="2:9" ht="14.4" x14ac:dyDescent="0.2">
      <c r="I1" s="1021" t="s">
        <v>1164</v>
      </c>
    </row>
    <row r="2" spans="2:9" ht="19.8" thickBot="1" x14ac:dyDescent="0.25">
      <c r="B2" s="3383" t="s">
        <v>1654</v>
      </c>
      <c r="C2" s="3383"/>
      <c r="D2" s="3383"/>
      <c r="E2" s="3383"/>
      <c r="F2" s="3383"/>
      <c r="G2" s="3383"/>
      <c r="H2" s="3383"/>
      <c r="I2" s="3383"/>
    </row>
    <row r="3" spans="2:9" ht="30" customHeight="1" thickTop="1" thickBot="1" x14ac:dyDescent="0.25">
      <c r="B3" s="3384" t="s">
        <v>1574</v>
      </c>
      <c r="C3" s="3385"/>
      <c r="D3" s="3386"/>
      <c r="E3" s="3387" t="s">
        <v>1668</v>
      </c>
      <c r="F3" s="3387"/>
      <c r="G3" s="3387"/>
      <c r="H3" s="3387"/>
      <c r="I3" s="3388"/>
    </row>
    <row r="4" spans="2:9" ht="30" customHeight="1" x14ac:dyDescent="0.2">
      <c r="B4" s="3389" t="s">
        <v>1655</v>
      </c>
      <c r="C4" s="3325"/>
      <c r="D4" s="3326"/>
      <c r="E4" s="3327" t="s">
        <v>1669</v>
      </c>
      <c r="F4" s="3327"/>
      <c r="G4" s="3327"/>
      <c r="H4" s="3327"/>
      <c r="I4" s="3390"/>
    </row>
    <row r="5" spans="2:9" ht="30" customHeight="1" x14ac:dyDescent="0.2">
      <c r="B5" s="3381" t="s">
        <v>1168</v>
      </c>
      <c r="C5" s="3314"/>
      <c r="D5" s="3315"/>
      <c r="E5" s="3316" t="s">
        <v>1670</v>
      </c>
      <c r="F5" s="3316"/>
      <c r="G5" s="3316"/>
      <c r="H5" s="3316"/>
      <c r="I5" s="3382"/>
    </row>
    <row r="6" spans="2:9" ht="30" customHeight="1" x14ac:dyDescent="0.2">
      <c r="B6" s="3396" t="s">
        <v>1576</v>
      </c>
      <c r="C6" s="3337"/>
      <c r="D6" s="1022" t="s">
        <v>722</v>
      </c>
      <c r="E6" s="3340" t="s">
        <v>1671</v>
      </c>
      <c r="F6" s="3341"/>
      <c r="G6" s="3342" t="s">
        <v>1577</v>
      </c>
      <c r="H6" s="3344" t="s">
        <v>1672</v>
      </c>
      <c r="I6" s="3398"/>
    </row>
    <row r="7" spans="2:9" ht="30" customHeight="1" thickBot="1" x14ac:dyDescent="0.25">
      <c r="B7" s="3397"/>
      <c r="C7" s="3339"/>
      <c r="D7" s="1023" t="s">
        <v>1578</v>
      </c>
      <c r="E7" s="3348" t="s">
        <v>1671</v>
      </c>
      <c r="F7" s="3349"/>
      <c r="G7" s="3343"/>
      <c r="H7" s="3346"/>
      <c r="I7" s="3399"/>
    </row>
    <row r="8" spans="2:9" ht="30" customHeight="1" thickTop="1" thickBot="1" x14ac:dyDescent="0.25">
      <c r="B8" s="3400" t="s">
        <v>1579</v>
      </c>
      <c r="C8" s="1024">
        <v>1</v>
      </c>
      <c r="D8" s="1025" t="s">
        <v>1656</v>
      </c>
      <c r="E8" s="3352" t="s">
        <v>1657</v>
      </c>
      <c r="F8" s="3352"/>
      <c r="G8" s="3352"/>
      <c r="H8" s="3352"/>
      <c r="I8" s="3403"/>
    </row>
    <row r="9" spans="2:9" ht="30" customHeight="1" x14ac:dyDescent="0.2">
      <c r="B9" s="3401"/>
      <c r="C9" s="3354">
        <v>2</v>
      </c>
      <c r="D9" s="3355" t="s">
        <v>1581</v>
      </c>
      <c r="E9" s="3356" t="s">
        <v>1658</v>
      </c>
      <c r="F9" s="3358" t="s">
        <v>1584</v>
      </c>
      <c r="G9" s="3359"/>
      <c r="H9" s="3360"/>
      <c r="I9" s="3404" t="s">
        <v>1659</v>
      </c>
    </row>
    <row r="10" spans="2:9" ht="30" customHeight="1" x14ac:dyDescent="0.2">
      <c r="B10" s="3401"/>
      <c r="C10" s="3354"/>
      <c r="D10" s="3355"/>
      <c r="E10" s="3357"/>
      <c r="F10" s="1026" t="s">
        <v>1660</v>
      </c>
      <c r="G10" s="1027" t="s">
        <v>1661</v>
      </c>
      <c r="H10" s="1028" t="s">
        <v>1662</v>
      </c>
      <c r="I10" s="3405"/>
    </row>
    <row r="11" spans="2:9" ht="49.5" customHeight="1" thickBot="1" x14ac:dyDescent="0.25">
      <c r="B11" s="3401"/>
      <c r="C11" s="3354"/>
      <c r="D11" s="3355"/>
      <c r="E11" s="1029">
        <v>20</v>
      </c>
      <c r="F11" s="1030">
        <v>10</v>
      </c>
      <c r="G11" s="1031">
        <v>10</v>
      </c>
      <c r="H11" s="1032"/>
      <c r="I11" s="1037" t="s">
        <v>1673</v>
      </c>
    </row>
    <row r="12" spans="2:9" ht="30" customHeight="1" x14ac:dyDescent="0.2">
      <c r="B12" s="3401"/>
      <c r="C12" s="3354">
        <v>3</v>
      </c>
      <c r="D12" s="3354" t="s">
        <v>1599</v>
      </c>
      <c r="E12" s="3363" t="s">
        <v>1674</v>
      </c>
      <c r="F12" s="3363"/>
      <c r="G12" s="3363"/>
      <c r="H12" s="3363"/>
      <c r="I12" s="3406"/>
    </row>
    <row r="13" spans="2:9" ht="30" customHeight="1" x14ac:dyDescent="0.2">
      <c r="B13" s="3401"/>
      <c r="C13" s="3354"/>
      <c r="D13" s="3354"/>
      <c r="E13" s="3365"/>
      <c r="F13" s="3365"/>
      <c r="G13" s="3365"/>
      <c r="H13" s="3365"/>
      <c r="I13" s="3407"/>
    </row>
    <row r="14" spans="2:9" ht="30" customHeight="1" x14ac:dyDescent="0.2">
      <c r="B14" s="3401"/>
      <c r="C14" s="3329">
        <v>4</v>
      </c>
      <c r="D14" s="3330" t="s">
        <v>1129</v>
      </c>
      <c r="E14" s="3332"/>
      <c r="F14" s="3332"/>
      <c r="G14" s="3332"/>
      <c r="H14" s="3332"/>
      <c r="I14" s="3393"/>
    </row>
    <row r="15" spans="2:9" ht="30" customHeight="1" thickBot="1" x14ac:dyDescent="0.25">
      <c r="B15" s="3402"/>
      <c r="C15" s="3391"/>
      <c r="D15" s="3392"/>
      <c r="E15" s="3394"/>
      <c r="F15" s="3394"/>
      <c r="G15" s="3394"/>
      <c r="H15" s="3394"/>
      <c r="I15" s="3395"/>
    </row>
    <row r="16" spans="2:9" ht="42" customHeight="1" x14ac:dyDescent="0.2">
      <c r="B16" s="3369" t="s">
        <v>1600</v>
      </c>
      <c r="C16" s="1034">
        <v>1</v>
      </c>
      <c r="D16" s="1034" t="s">
        <v>1663</v>
      </c>
      <c r="E16" s="3371" t="s">
        <v>1675</v>
      </c>
      <c r="F16" s="3371"/>
      <c r="G16" s="3371"/>
      <c r="H16" s="3371"/>
      <c r="I16" s="3372"/>
    </row>
    <row r="17" spans="2:9" ht="54" customHeight="1" x14ac:dyDescent="0.2">
      <c r="B17" s="3351"/>
      <c r="C17" s="1035">
        <v>2</v>
      </c>
      <c r="D17" s="1035" t="s">
        <v>1603</v>
      </c>
      <c r="E17" s="3373" t="s">
        <v>1677</v>
      </c>
      <c r="F17" s="3373"/>
      <c r="G17" s="3373"/>
      <c r="H17" s="3373"/>
      <c r="I17" s="3374"/>
    </row>
    <row r="18" spans="2:9" ht="54" customHeight="1" thickBot="1" x14ac:dyDescent="0.25">
      <c r="B18" s="3370"/>
      <c r="C18" s="1036">
        <v>3</v>
      </c>
      <c r="D18" s="1036" t="s">
        <v>1129</v>
      </c>
      <c r="E18" s="3379"/>
      <c r="F18" s="3379"/>
      <c r="G18" s="3379"/>
      <c r="H18" s="3379"/>
      <c r="I18" s="3380"/>
    </row>
    <row r="19" spans="2:9" ht="24.75" customHeight="1" x14ac:dyDescent="0.2">
      <c r="B19" s="3378" t="s">
        <v>1615</v>
      </c>
      <c r="C19" s="3378"/>
      <c r="D19" s="3378"/>
      <c r="E19" s="3378"/>
      <c r="F19" s="3378"/>
      <c r="G19" s="3378"/>
      <c r="H19" s="3378"/>
      <c r="I19" s="3378"/>
    </row>
    <row r="20" spans="2:9" ht="48" customHeight="1" x14ac:dyDescent="0.2">
      <c r="B20" s="3367" t="s">
        <v>1664</v>
      </c>
      <c r="C20" s="3367"/>
      <c r="D20" s="3367"/>
      <c r="E20" s="3367"/>
      <c r="F20" s="3367"/>
      <c r="G20" s="3367"/>
      <c r="H20" s="3367"/>
      <c r="I20" s="3367"/>
    </row>
    <row r="21" spans="2:9" ht="39.75" customHeight="1" x14ac:dyDescent="0.2">
      <c r="B21" s="3367" t="s">
        <v>1665</v>
      </c>
      <c r="C21" s="3367"/>
      <c r="D21" s="3367"/>
      <c r="E21" s="3367"/>
      <c r="F21" s="3367"/>
      <c r="G21" s="3367"/>
      <c r="H21" s="3367"/>
      <c r="I21" s="3367"/>
    </row>
    <row r="22" spans="2:9" ht="24.75" customHeight="1" x14ac:dyDescent="0.2">
      <c r="B22" s="3368" t="s">
        <v>1678</v>
      </c>
      <c r="C22" s="3368"/>
      <c r="D22" s="3368"/>
      <c r="E22" s="3368"/>
      <c r="F22" s="3368"/>
      <c r="G22" s="3368"/>
      <c r="H22" s="3368"/>
      <c r="I22" s="3368"/>
    </row>
    <row r="23" spans="2:9" ht="24.75" customHeight="1" x14ac:dyDescent="0.2">
      <c r="B23" s="3368" t="s">
        <v>1667</v>
      </c>
      <c r="C23" s="3368"/>
      <c r="D23" s="3368"/>
      <c r="E23" s="3368"/>
      <c r="F23" s="3368"/>
      <c r="G23" s="3368"/>
      <c r="H23" s="3368"/>
      <c r="I23" s="3368"/>
    </row>
  </sheetData>
  <mergeCells count="34">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6:C7"/>
    <mergeCell ref="E6:F6"/>
    <mergeCell ref="G6:G7"/>
    <mergeCell ref="H6:I7"/>
    <mergeCell ref="E7:F7"/>
    <mergeCell ref="B8:B15"/>
    <mergeCell ref="E8:I8"/>
    <mergeCell ref="C9:C11"/>
    <mergeCell ref="D9:D11"/>
    <mergeCell ref="E9:E10"/>
    <mergeCell ref="F9:H9"/>
    <mergeCell ref="I9:I10"/>
    <mergeCell ref="C12:C13"/>
    <mergeCell ref="B5:D5"/>
    <mergeCell ref="E5:I5"/>
    <mergeCell ref="B2:I2"/>
    <mergeCell ref="B3:D3"/>
    <mergeCell ref="E3:I3"/>
    <mergeCell ref="B4:D4"/>
    <mergeCell ref="E4:I4"/>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pageSetUpPr fitToPage="1"/>
  </sheetPr>
  <dimension ref="A1:I20"/>
  <sheetViews>
    <sheetView view="pageBreakPreview" zoomScale="130" zoomScaleNormal="100" zoomScaleSheetLayoutView="130" workbookViewId="0">
      <selection activeCell="AF23" sqref="AF23"/>
    </sheetView>
  </sheetViews>
  <sheetFormatPr defaultRowHeight="13.2" x14ac:dyDescent="0.2"/>
  <cols>
    <col min="1" max="1" width="1.21875" style="573" customWidth="1"/>
    <col min="2" max="2" width="26.88671875" style="573" customWidth="1"/>
    <col min="3" max="3" width="4.44140625" style="573" customWidth="1"/>
    <col min="4" max="6" width="22.33203125" style="573" customWidth="1"/>
    <col min="7" max="7" width="3.44140625" style="573" customWidth="1"/>
    <col min="8" max="8" width="1.109375" style="573" customWidth="1"/>
    <col min="9" max="9" width="2.77734375" style="573" customWidth="1"/>
    <col min="10" max="256" width="8.88671875" style="573"/>
    <col min="257" max="257" width="4.109375" style="573" customWidth="1"/>
    <col min="258" max="258" width="26.88671875" style="573" customWidth="1"/>
    <col min="259" max="259" width="4.44140625" style="573" customWidth="1"/>
    <col min="260" max="262" width="22.33203125" style="573" customWidth="1"/>
    <col min="263" max="263" width="3.44140625" style="573" customWidth="1"/>
    <col min="264" max="264" width="4.109375" style="573" customWidth="1"/>
    <col min="265" max="265" width="2.77734375" style="573" customWidth="1"/>
    <col min="266" max="512" width="8.88671875" style="573"/>
    <col min="513" max="513" width="4.109375" style="573" customWidth="1"/>
    <col min="514" max="514" width="26.88671875" style="573" customWidth="1"/>
    <col min="515" max="515" width="4.44140625" style="573" customWidth="1"/>
    <col min="516" max="518" width="22.33203125" style="573" customWidth="1"/>
    <col min="519" max="519" width="3.44140625" style="573" customWidth="1"/>
    <col min="520" max="520" width="4.109375" style="573" customWidth="1"/>
    <col min="521" max="521" width="2.77734375" style="573" customWidth="1"/>
    <col min="522" max="768" width="8.88671875" style="573"/>
    <col min="769" max="769" width="4.109375" style="573" customWidth="1"/>
    <col min="770" max="770" width="26.88671875" style="573" customWidth="1"/>
    <col min="771" max="771" width="4.44140625" style="573" customWidth="1"/>
    <col min="772" max="774" width="22.33203125" style="573" customWidth="1"/>
    <col min="775" max="775" width="3.44140625" style="573" customWidth="1"/>
    <col min="776" max="776" width="4.109375" style="573" customWidth="1"/>
    <col min="777" max="777" width="2.77734375" style="573" customWidth="1"/>
    <col min="778" max="1024" width="8.88671875" style="573"/>
    <col min="1025" max="1025" width="4.109375" style="573" customWidth="1"/>
    <col min="1026" max="1026" width="26.88671875" style="573" customWidth="1"/>
    <col min="1027" max="1027" width="4.44140625" style="573" customWidth="1"/>
    <col min="1028" max="1030" width="22.33203125" style="573" customWidth="1"/>
    <col min="1031" max="1031" width="3.44140625" style="573" customWidth="1"/>
    <col min="1032" max="1032" width="4.109375" style="573" customWidth="1"/>
    <col min="1033" max="1033" width="2.77734375" style="573" customWidth="1"/>
    <col min="1034" max="1280" width="8.88671875" style="573"/>
    <col min="1281" max="1281" width="4.109375" style="573" customWidth="1"/>
    <col min="1282" max="1282" width="26.88671875" style="573" customWidth="1"/>
    <col min="1283" max="1283" width="4.44140625" style="573" customWidth="1"/>
    <col min="1284" max="1286" width="22.33203125" style="573" customWidth="1"/>
    <col min="1287" max="1287" width="3.44140625" style="573" customWidth="1"/>
    <col min="1288" max="1288" width="4.109375" style="573" customWidth="1"/>
    <col min="1289" max="1289" width="2.77734375" style="573" customWidth="1"/>
    <col min="1290" max="1536" width="8.88671875" style="573"/>
    <col min="1537" max="1537" width="4.109375" style="573" customWidth="1"/>
    <col min="1538" max="1538" width="26.88671875" style="573" customWidth="1"/>
    <col min="1539" max="1539" width="4.44140625" style="573" customWidth="1"/>
    <col min="1540" max="1542" width="22.33203125" style="573" customWidth="1"/>
    <col min="1543" max="1543" width="3.44140625" style="573" customWidth="1"/>
    <col min="1544" max="1544" width="4.109375" style="573" customWidth="1"/>
    <col min="1545" max="1545" width="2.77734375" style="573" customWidth="1"/>
    <col min="1546" max="1792" width="8.88671875" style="573"/>
    <col min="1793" max="1793" width="4.109375" style="573" customWidth="1"/>
    <col min="1794" max="1794" width="26.88671875" style="573" customWidth="1"/>
    <col min="1795" max="1795" width="4.44140625" style="573" customWidth="1"/>
    <col min="1796" max="1798" width="22.33203125" style="573" customWidth="1"/>
    <col min="1799" max="1799" width="3.44140625" style="573" customWidth="1"/>
    <col min="1800" max="1800" width="4.109375" style="573" customWidth="1"/>
    <col min="1801" max="1801" width="2.77734375" style="573" customWidth="1"/>
    <col min="1802" max="2048" width="8.88671875" style="573"/>
    <col min="2049" max="2049" width="4.109375" style="573" customWidth="1"/>
    <col min="2050" max="2050" width="26.88671875" style="573" customWidth="1"/>
    <col min="2051" max="2051" width="4.44140625" style="573" customWidth="1"/>
    <col min="2052" max="2054" width="22.33203125" style="573" customWidth="1"/>
    <col min="2055" max="2055" width="3.44140625" style="573" customWidth="1"/>
    <col min="2056" max="2056" width="4.109375" style="573" customWidth="1"/>
    <col min="2057" max="2057" width="2.77734375" style="573" customWidth="1"/>
    <col min="2058" max="2304" width="8.88671875" style="573"/>
    <col min="2305" max="2305" width="4.109375" style="573" customWidth="1"/>
    <col min="2306" max="2306" width="26.88671875" style="573" customWidth="1"/>
    <col min="2307" max="2307" width="4.44140625" style="573" customWidth="1"/>
    <col min="2308" max="2310" width="22.33203125" style="573" customWidth="1"/>
    <col min="2311" max="2311" width="3.44140625" style="573" customWidth="1"/>
    <col min="2312" max="2312" width="4.109375" style="573" customWidth="1"/>
    <col min="2313" max="2313" width="2.77734375" style="573" customWidth="1"/>
    <col min="2314" max="2560" width="8.88671875" style="573"/>
    <col min="2561" max="2561" width="4.109375" style="573" customWidth="1"/>
    <col min="2562" max="2562" width="26.88671875" style="573" customWidth="1"/>
    <col min="2563" max="2563" width="4.44140625" style="573" customWidth="1"/>
    <col min="2564" max="2566" width="22.33203125" style="573" customWidth="1"/>
    <col min="2567" max="2567" width="3.44140625" style="573" customWidth="1"/>
    <col min="2568" max="2568" width="4.109375" style="573" customWidth="1"/>
    <col min="2569" max="2569" width="2.77734375" style="573" customWidth="1"/>
    <col min="2570" max="2816" width="8.88671875" style="573"/>
    <col min="2817" max="2817" width="4.109375" style="573" customWidth="1"/>
    <col min="2818" max="2818" width="26.88671875" style="573" customWidth="1"/>
    <col min="2819" max="2819" width="4.44140625" style="573" customWidth="1"/>
    <col min="2820" max="2822" width="22.33203125" style="573" customWidth="1"/>
    <col min="2823" max="2823" width="3.44140625" style="573" customWidth="1"/>
    <col min="2824" max="2824" width="4.109375" style="573" customWidth="1"/>
    <col min="2825" max="2825" width="2.77734375" style="573" customWidth="1"/>
    <col min="2826" max="3072" width="8.88671875" style="573"/>
    <col min="3073" max="3073" width="4.109375" style="573" customWidth="1"/>
    <col min="3074" max="3074" width="26.88671875" style="573" customWidth="1"/>
    <col min="3075" max="3075" width="4.44140625" style="573" customWidth="1"/>
    <col min="3076" max="3078" width="22.33203125" style="573" customWidth="1"/>
    <col min="3079" max="3079" width="3.44140625" style="573" customWidth="1"/>
    <col min="3080" max="3080" width="4.109375" style="573" customWidth="1"/>
    <col min="3081" max="3081" width="2.77734375" style="573" customWidth="1"/>
    <col min="3082" max="3328" width="8.88671875" style="573"/>
    <col min="3329" max="3329" width="4.109375" style="573" customWidth="1"/>
    <col min="3330" max="3330" width="26.88671875" style="573" customWidth="1"/>
    <col min="3331" max="3331" width="4.44140625" style="573" customWidth="1"/>
    <col min="3332" max="3334" width="22.33203125" style="573" customWidth="1"/>
    <col min="3335" max="3335" width="3.44140625" style="573" customWidth="1"/>
    <col min="3336" max="3336" width="4.109375" style="573" customWidth="1"/>
    <col min="3337" max="3337" width="2.77734375" style="573" customWidth="1"/>
    <col min="3338" max="3584" width="8.88671875" style="573"/>
    <col min="3585" max="3585" width="4.109375" style="573" customWidth="1"/>
    <col min="3586" max="3586" width="26.88671875" style="573" customWidth="1"/>
    <col min="3587" max="3587" width="4.44140625" style="573" customWidth="1"/>
    <col min="3588" max="3590" width="22.33203125" style="573" customWidth="1"/>
    <col min="3591" max="3591" width="3.44140625" style="573" customWidth="1"/>
    <col min="3592" max="3592" width="4.109375" style="573" customWidth="1"/>
    <col min="3593" max="3593" width="2.77734375" style="573" customWidth="1"/>
    <col min="3594" max="3840" width="8.88671875" style="573"/>
    <col min="3841" max="3841" width="4.109375" style="573" customWidth="1"/>
    <col min="3842" max="3842" width="26.88671875" style="573" customWidth="1"/>
    <col min="3843" max="3843" width="4.44140625" style="573" customWidth="1"/>
    <col min="3844" max="3846" width="22.33203125" style="573" customWidth="1"/>
    <col min="3847" max="3847" width="3.44140625" style="573" customWidth="1"/>
    <col min="3848" max="3848" width="4.109375" style="573" customWidth="1"/>
    <col min="3849" max="3849" width="2.77734375" style="573" customWidth="1"/>
    <col min="3850" max="4096" width="8.88671875" style="573"/>
    <col min="4097" max="4097" width="4.109375" style="573" customWidth="1"/>
    <col min="4098" max="4098" width="26.88671875" style="573" customWidth="1"/>
    <col min="4099" max="4099" width="4.44140625" style="573" customWidth="1"/>
    <col min="4100" max="4102" width="22.33203125" style="573" customWidth="1"/>
    <col min="4103" max="4103" width="3.44140625" style="573" customWidth="1"/>
    <col min="4104" max="4104" width="4.109375" style="573" customWidth="1"/>
    <col min="4105" max="4105" width="2.77734375" style="573" customWidth="1"/>
    <col min="4106" max="4352" width="8.88671875" style="573"/>
    <col min="4353" max="4353" width="4.109375" style="573" customWidth="1"/>
    <col min="4354" max="4354" width="26.88671875" style="573" customWidth="1"/>
    <col min="4355" max="4355" width="4.44140625" style="573" customWidth="1"/>
    <col min="4356" max="4358" width="22.33203125" style="573" customWidth="1"/>
    <col min="4359" max="4359" width="3.44140625" style="573" customWidth="1"/>
    <col min="4360" max="4360" width="4.109375" style="573" customWidth="1"/>
    <col min="4361" max="4361" width="2.77734375" style="573" customWidth="1"/>
    <col min="4362" max="4608" width="8.88671875" style="573"/>
    <col min="4609" max="4609" width="4.109375" style="573" customWidth="1"/>
    <col min="4610" max="4610" width="26.88671875" style="573" customWidth="1"/>
    <col min="4611" max="4611" width="4.44140625" style="573" customWidth="1"/>
    <col min="4612" max="4614" width="22.33203125" style="573" customWidth="1"/>
    <col min="4615" max="4615" width="3.44140625" style="573" customWidth="1"/>
    <col min="4616" max="4616" width="4.109375" style="573" customWidth="1"/>
    <col min="4617" max="4617" width="2.77734375" style="573" customWidth="1"/>
    <col min="4618" max="4864" width="8.88671875" style="573"/>
    <col min="4865" max="4865" width="4.109375" style="573" customWidth="1"/>
    <col min="4866" max="4866" width="26.88671875" style="573" customWidth="1"/>
    <col min="4867" max="4867" width="4.44140625" style="573" customWidth="1"/>
    <col min="4868" max="4870" width="22.33203125" style="573" customWidth="1"/>
    <col min="4871" max="4871" width="3.44140625" style="573" customWidth="1"/>
    <col min="4872" max="4872" width="4.109375" style="573" customWidth="1"/>
    <col min="4873" max="4873" width="2.77734375" style="573" customWidth="1"/>
    <col min="4874" max="5120" width="8.88671875" style="573"/>
    <col min="5121" max="5121" width="4.109375" style="573" customWidth="1"/>
    <col min="5122" max="5122" width="26.88671875" style="573" customWidth="1"/>
    <col min="5123" max="5123" width="4.44140625" style="573" customWidth="1"/>
    <col min="5124" max="5126" width="22.33203125" style="573" customWidth="1"/>
    <col min="5127" max="5127" width="3.44140625" style="573" customWidth="1"/>
    <col min="5128" max="5128" width="4.109375" style="573" customWidth="1"/>
    <col min="5129" max="5129" width="2.77734375" style="573" customWidth="1"/>
    <col min="5130" max="5376" width="8.88671875" style="573"/>
    <col min="5377" max="5377" width="4.109375" style="573" customWidth="1"/>
    <col min="5378" max="5378" width="26.88671875" style="573" customWidth="1"/>
    <col min="5379" max="5379" width="4.44140625" style="573" customWidth="1"/>
    <col min="5380" max="5382" width="22.33203125" style="573" customWidth="1"/>
    <col min="5383" max="5383" width="3.44140625" style="573" customWidth="1"/>
    <col min="5384" max="5384" width="4.109375" style="573" customWidth="1"/>
    <col min="5385" max="5385" width="2.77734375" style="573" customWidth="1"/>
    <col min="5386" max="5632" width="8.88671875" style="573"/>
    <col min="5633" max="5633" width="4.109375" style="573" customWidth="1"/>
    <col min="5634" max="5634" width="26.88671875" style="573" customWidth="1"/>
    <col min="5635" max="5635" width="4.44140625" style="573" customWidth="1"/>
    <col min="5636" max="5638" width="22.33203125" style="573" customWidth="1"/>
    <col min="5639" max="5639" width="3.44140625" style="573" customWidth="1"/>
    <col min="5640" max="5640" width="4.109375" style="573" customWidth="1"/>
    <col min="5641" max="5641" width="2.77734375" style="573" customWidth="1"/>
    <col min="5642" max="5888" width="8.88671875" style="573"/>
    <col min="5889" max="5889" width="4.109375" style="573" customWidth="1"/>
    <col min="5890" max="5890" width="26.88671875" style="573" customWidth="1"/>
    <col min="5891" max="5891" width="4.44140625" style="573" customWidth="1"/>
    <col min="5892" max="5894" width="22.33203125" style="573" customWidth="1"/>
    <col min="5895" max="5895" width="3.44140625" style="573" customWidth="1"/>
    <col min="5896" max="5896" width="4.109375" style="573" customWidth="1"/>
    <col min="5897" max="5897" width="2.77734375" style="573" customWidth="1"/>
    <col min="5898" max="6144" width="8.88671875" style="573"/>
    <col min="6145" max="6145" width="4.109375" style="573" customWidth="1"/>
    <col min="6146" max="6146" width="26.88671875" style="573" customWidth="1"/>
    <col min="6147" max="6147" width="4.44140625" style="573" customWidth="1"/>
    <col min="6148" max="6150" width="22.33203125" style="573" customWidth="1"/>
    <col min="6151" max="6151" width="3.44140625" style="573" customWidth="1"/>
    <col min="6152" max="6152" width="4.109375" style="573" customWidth="1"/>
    <col min="6153" max="6153" width="2.77734375" style="573" customWidth="1"/>
    <col min="6154" max="6400" width="8.88671875" style="573"/>
    <col min="6401" max="6401" width="4.109375" style="573" customWidth="1"/>
    <col min="6402" max="6402" width="26.88671875" style="573" customWidth="1"/>
    <col min="6403" max="6403" width="4.44140625" style="573" customWidth="1"/>
    <col min="6404" max="6406" width="22.33203125" style="573" customWidth="1"/>
    <col min="6407" max="6407" width="3.44140625" style="573" customWidth="1"/>
    <col min="6408" max="6408" width="4.109375" style="573" customWidth="1"/>
    <col min="6409" max="6409" width="2.77734375" style="573" customWidth="1"/>
    <col min="6410" max="6656" width="8.88671875" style="573"/>
    <col min="6657" max="6657" width="4.109375" style="573" customWidth="1"/>
    <col min="6658" max="6658" width="26.88671875" style="573" customWidth="1"/>
    <col min="6659" max="6659" width="4.44140625" style="573" customWidth="1"/>
    <col min="6660" max="6662" width="22.33203125" style="573" customWidth="1"/>
    <col min="6663" max="6663" width="3.44140625" style="573" customWidth="1"/>
    <col min="6664" max="6664" width="4.109375" style="573" customWidth="1"/>
    <col min="6665" max="6665" width="2.77734375" style="573" customWidth="1"/>
    <col min="6666" max="6912" width="8.88671875" style="573"/>
    <col min="6913" max="6913" width="4.109375" style="573" customWidth="1"/>
    <col min="6914" max="6914" width="26.88671875" style="573" customWidth="1"/>
    <col min="6915" max="6915" width="4.44140625" style="573" customWidth="1"/>
    <col min="6916" max="6918" width="22.33203125" style="573" customWidth="1"/>
    <col min="6919" max="6919" width="3.44140625" style="573" customWidth="1"/>
    <col min="6920" max="6920" width="4.109375" style="573" customWidth="1"/>
    <col min="6921" max="6921" width="2.77734375" style="573" customWidth="1"/>
    <col min="6922" max="7168" width="8.88671875" style="573"/>
    <col min="7169" max="7169" width="4.109375" style="573" customWidth="1"/>
    <col min="7170" max="7170" width="26.88671875" style="573" customWidth="1"/>
    <col min="7171" max="7171" width="4.44140625" style="573" customWidth="1"/>
    <col min="7172" max="7174" width="22.33203125" style="573" customWidth="1"/>
    <col min="7175" max="7175" width="3.44140625" style="573" customWidth="1"/>
    <col min="7176" max="7176" width="4.109375" style="573" customWidth="1"/>
    <col min="7177" max="7177" width="2.77734375" style="573" customWidth="1"/>
    <col min="7178" max="7424" width="8.88671875" style="573"/>
    <col min="7425" max="7425" width="4.109375" style="573" customWidth="1"/>
    <col min="7426" max="7426" width="26.88671875" style="573" customWidth="1"/>
    <col min="7427" max="7427" width="4.44140625" style="573" customWidth="1"/>
    <col min="7428" max="7430" width="22.33203125" style="573" customWidth="1"/>
    <col min="7431" max="7431" width="3.44140625" style="573" customWidth="1"/>
    <col min="7432" max="7432" width="4.109375" style="573" customWidth="1"/>
    <col min="7433" max="7433" width="2.77734375" style="573" customWidth="1"/>
    <col min="7434" max="7680" width="8.88671875" style="573"/>
    <col min="7681" max="7681" width="4.109375" style="573" customWidth="1"/>
    <col min="7682" max="7682" width="26.88671875" style="573" customWidth="1"/>
    <col min="7683" max="7683" width="4.44140625" style="573" customWidth="1"/>
    <col min="7684" max="7686" width="22.33203125" style="573" customWidth="1"/>
    <col min="7687" max="7687" width="3.44140625" style="573" customWidth="1"/>
    <col min="7688" max="7688" width="4.109375" style="573" customWidth="1"/>
    <col min="7689" max="7689" width="2.77734375" style="573" customWidth="1"/>
    <col min="7690" max="7936" width="8.88671875" style="573"/>
    <col min="7937" max="7937" width="4.109375" style="573" customWidth="1"/>
    <col min="7938" max="7938" width="26.88671875" style="573" customWidth="1"/>
    <col min="7939" max="7939" width="4.44140625" style="573" customWidth="1"/>
    <col min="7940" max="7942" width="22.33203125" style="573" customWidth="1"/>
    <col min="7943" max="7943" width="3.44140625" style="573" customWidth="1"/>
    <col min="7944" max="7944" width="4.109375" style="573" customWidth="1"/>
    <col min="7945" max="7945" width="2.77734375" style="573" customWidth="1"/>
    <col min="7946" max="8192" width="8.88671875" style="573"/>
    <col min="8193" max="8193" width="4.109375" style="573" customWidth="1"/>
    <col min="8194" max="8194" width="26.88671875" style="573" customWidth="1"/>
    <col min="8195" max="8195" width="4.44140625" style="573" customWidth="1"/>
    <col min="8196" max="8198" width="22.33203125" style="573" customWidth="1"/>
    <col min="8199" max="8199" width="3.44140625" style="573" customWidth="1"/>
    <col min="8200" max="8200" width="4.109375" style="573" customWidth="1"/>
    <col min="8201" max="8201" width="2.77734375" style="573" customWidth="1"/>
    <col min="8202" max="8448" width="8.88671875" style="573"/>
    <col min="8449" max="8449" width="4.109375" style="573" customWidth="1"/>
    <col min="8450" max="8450" width="26.88671875" style="573" customWidth="1"/>
    <col min="8451" max="8451" width="4.44140625" style="573" customWidth="1"/>
    <col min="8452" max="8454" width="22.33203125" style="573" customWidth="1"/>
    <col min="8455" max="8455" width="3.44140625" style="573" customWidth="1"/>
    <col min="8456" max="8456" width="4.109375" style="573" customWidth="1"/>
    <col min="8457" max="8457" width="2.77734375" style="573" customWidth="1"/>
    <col min="8458" max="8704" width="8.88671875" style="573"/>
    <col min="8705" max="8705" width="4.109375" style="573" customWidth="1"/>
    <col min="8706" max="8706" width="26.88671875" style="573" customWidth="1"/>
    <col min="8707" max="8707" width="4.44140625" style="573" customWidth="1"/>
    <col min="8708" max="8710" width="22.33203125" style="573" customWidth="1"/>
    <col min="8711" max="8711" width="3.44140625" style="573" customWidth="1"/>
    <col min="8712" max="8712" width="4.109375" style="573" customWidth="1"/>
    <col min="8713" max="8713" width="2.77734375" style="573" customWidth="1"/>
    <col min="8714" max="8960" width="8.88671875" style="573"/>
    <col min="8961" max="8961" width="4.109375" style="573" customWidth="1"/>
    <col min="8962" max="8962" width="26.88671875" style="573" customWidth="1"/>
    <col min="8963" max="8963" width="4.44140625" style="573" customWidth="1"/>
    <col min="8964" max="8966" width="22.33203125" style="573" customWidth="1"/>
    <col min="8967" max="8967" width="3.44140625" style="573" customWidth="1"/>
    <col min="8968" max="8968" width="4.109375" style="573" customWidth="1"/>
    <col min="8969" max="8969" width="2.77734375" style="573" customWidth="1"/>
    <col min="8970" max="9216" width="8.88671875" style="573"/>
    <col min="9217" max="9217" width="4.109375" style="573" customWidth="1"/>
    <col min="9218" max="9218" width="26.88671875" style="573" customWidth="1"/>
    <col min="9219" max="9219" width="4.44140625" style="573" customWidth="1"/>
    <col min="9220" max="9222" width="22.33203125" style="573" customWidth="1"/>
    <col min="9223" max="9223" width="3.44140625" style="573" customWidth="1"/>
    <col min="9224" max="9224" width="4.109375" style="573" customWidth="1"/>
    <col min="9225" max="9225" width="2.77734375" style="573" customWidth="1"/>
    <col min="9226" max="9472" width="8.88671875" style="573"/>
    <col min="9473" max="9473" width="4.109375" style="573" customWidth="1"/>
    <col min="9474" max="9474" width="26.88671875" style="573" customWidth="1"/>
    <col min="9475" max="9475" width="4.44140625" style="573" customWidth="1"/>
    <col min="9476" max="9478" width="22.33203125" style="573" customWidth="1"/>
    <col min="9479" max="9479" width="3.44140625" style="573" customWidth="1"/>
    <col min="9480" max="9480" width="4.109375" style="573" customWidth="1"/>
    <col min="9481" max="9481" width="2.77734375" style="573" customWidth="1"/>
    <col min="9482" max="9728" width="8.88671875" style="573"/>
    <col min="9729" max="9729" width="4.109375" style="573" customWidth="1"/>
    <col min="9730" max="9730" width="26.88671875" style="573" customWidth="1"/>
    <col min="9731" max="9731" width="4.44140625" style="573" customWidth="1"/>
    <col min="9732" max="9734" width="22.33203125" style="573" customWidth="1"/>
    <col min="9735" max="9735" width="3.44140625" style="573" customWidth="1"/>
    <col min="9736" max="9736" width="4.109375" style="573" customWidth="1"/>
    <col min="9737" max="9737" width="2.77734375" style="573" customWidth="1"/>
    <col min="9738" max="9984" width="8.88671875" style="573"/>
    <col min="9985" max="9985" width="4.109375" style="573" customWidth="1"/>
    <col min="9986" max="9986" width="26.88671875" style="573" customWidth="1"/>
    <col min="9987" max="9987" width="4.44140625" style="573" customWidth="1"/>
    <col min="9988" max="9990" width="22.33203125" style="573" customWidth="1"/>
    <col min="9991" max="9991" width="3.44140625" style="573" customWidth="1"/>
    <col min="9992" max="9992" width="4.109375" style="573" customWidth="1"/>
    <col min="9993" max="9993" width="2.77734375" style="573" customWidth="1"/>
    <col min="9994" max="10240" width="8.88671875" style="573"/>
    <col min="10241" max="10241" width="4.109375" style="573" customWidth="1"/>
    <col min="10242" max="10242" width="26.88671875" style="573" customWidth="1"/>
    <col min="10243" max="10243" width="4.44140625" style="573" customWidth="1"/>
    <col min="10244" max="10246" width="22.33203125" style="573" customWidth="1"/>
    <col min="10247" max="10247" width="3.44140625" style="573" customWidth="1"/>
    <col min="10248" max="10248" width="4.109375" style="573" customWidth="1"/>
    <col min="10249" max="10249" width="2.77734375" style="573" customWidth="1"/>
    <col min="10250" max="10496" width="8.88671875" style="573"/>
    <col min="10497" max="10497" width="4.109375" style="573" customWidth="1"/>
    <col min="10498" max="10498" width="26.88671875" style="573" customWidth="1"/>
    <col min="10499" max="10499" width="4.44140625" style="573" customWidth="1"/>
    <col min="10500" max="10502" width="22.33203125" style="573" customWidth="1"/>
    <col min="10503" max="10503" width="3.44140625" style="573" customWidth="1"/>
    <col min="10504" max="10504" width="4.109375" style="573" customWidth="1"/>
    <col min="10505" max="10505" width="2.77734375" style="573" customWidth="1"/>
    <col min="10506" max="10752" width="8.88671875" style="573"/>
    <col min="10753" max="10753" width="4.109375" style="573" customWidth="1"/>
    <col min="10754" max="10754" width="26.88671875" style="573" customWidth="1"/>
    <col min="10755" max="10755" width="4.44140625" style="573" customWidth="1"/>
    <col min="10756" max="10758" width="22.33203125" style="573" customWidth="1"/>
    <col min="10759" max="10759" width="3.44140625" style="573" customWidth="1"/>
    <col min="10760" max="10760" width="4.109375" style="573" customWidth="1"/>
    <col min="10761" max="10761" width="2.77734375" style="573" customWidth="1"/>
    <col min="10762" max="11008" width="8.88671875" style="573"/>
    <col min="11009" max="11009" width="4.109375" style="573" customWidth="1"/>
    <col min="11010" max="11010" width="26.88671875" style="573" customWidth="1"/>
    <col min="11011" max="11011" width="4.44140625" style="573" customWidth="1"/>
    <col min="11012" max="11014" width="22.33203125" style="573" customWidth="1"/>
    <col min="11015" max="11015" width="3.44140625" style="573" customWidth="1"/>
    <col min="11016" max="11016" width="4.109375" style="573" customWidth="1"/>
    <col min="11017" max="11017" width="2.77734375" style="573" customWidth="1"/>
    <col min="11018" max="11264" width="8.88671875" style="573"/>
    <col min="11265" max="11265" width="4.109375" style="573" customWidth="1"/>
    <col min="11266" max="11266" width="26.88671875" style="573" customWidth="1"/>
    <col min="11267" max="11267" width="4.44140625" style="573" customWidth="1"/>
    <col min="11268" max="11270" width="22.33203125" style="573" customWidth="1"/>
    <col min="11271" max="11271" width="3.44140625" style="573" customWidth="1"/>
    <col min="11272" max="11272" width="4.109375" style="573" customWidth="1"/>
    <col min="11273" max="11273" width="2.77734375" style="573" customWidth="1"/>
    <col min="11274" max="11520" width="8.88671875" style="573"/>
    <col min="11521" max="11521" width="4.109375" style="573" customWidth="1"/>
    <col min="11522" max="11522" width="26.88671875" style="573" customWidth="1"/>
    <col min="11523" max="11523" width="4.44140625" style="573" customWidth="1"/>
    <col min="11524" max="11526" width="22.33203125" style="573" customWidth="1"/>
    <col min="11527" max="11527" width="3.44140625" style="573" customWidth="1"/>
    <col min="11528" max="11528" width="4.109375" style="573" customWidth="1"/>
    <col min="11529" max="11529" width="2.77734375" style="573" customWidth="1"/>
    <col min="11530" max="11776" width="8.88671875" style="573"/>
    <col min="11777" max="11777" width="4.109375" style="573" customWidth="1"/>
    <col min="11778" max="11778" width="26.88671875" style="573" customWidth="1"/>
    <col min="11779" max="11779" width="4.44140625" style="573" customWidth="1"/>
    <col min="11780" max="11782" width="22.33203125" style="573" customWidth="1"/>
    <col min="11783" max="11783" width="3.44140625" style="573" customWidth="1"/>
    <col min="11784" max="11784" width="4.109375" style="573" customWidth="1"/>
    <col min="11785" max="11785" width="2.77734375" style="573" customWidth="1"/>
    <col min="11786" max="12032" width="8.88671875" style="573"/>
    <col min="12033" max="12033" width="4.109375" style="573" customWidth="1"/>
    <col min="12034" max="12034" width="26.88671875" style="573" customWidth="1"/>
    <col min="12035" max="12035" width="4.44140625" style="573" customWidth="1"/>
    <col min="12036" max="12038" width="22.33203125" style="573" customWidth="1"/>
    <col min="12039" max="12039" width="3.44140625" style="573" customWidth="1"/>
    <col min="12040" max="12040" width="4.109375" style="573" customWidth="1"/>
    <col min="12041" max="12041" width="2.77734375" style="573" customWidth="1"/>
    <col min="12042" max="12288" width="8.88671875" style="573"/>
    <col min="12289" max="12289" width="4.109375" style="573" customWidth="1"/>
    <col min="12290" max="12290" width="26.88671875" style="573" customWidth="1"/>
    <col min="12291" max="12291" width="4.44140625" style="573" customWidth="1"/>
    <col min="12292" max="12294" width="22.33203125" style="573" customWidth="1"/>
    <col min="12295" max="12295" width="3.44140625" style="573" customWidth="1"/>
    <col min="12296" max="12296" width="4.109375" style="573" customWidth="1"/>
    <col min="12297" max="12297" width="2.77734375" style="573" customWidth="1"/>
    <col min="12298" max="12544" width="8.88671875" style="573"/>
    <col min="12545" max="12545" width="4.109375" style="573" customWidth="1"/>
    <col min="12546" max="12546" width="26.88671875" style="573" customWidth="1"/>
    <col min="12547" max="12547" width="4.44140625" style="573" customWidth="1"/>
    <col min="12548" max="12550" width="22.33203125" style="573" customWidth="1"/>
    <col min="12551" max="12551" width="3.44140625" style="573" customWidth="1"/>
    <col min="12552" max="12552" width="4.109375" style="573" customWidth="1"/>
    <col min="12553" max="12553" width="2.77734375" style="573" customWidth="1"/>
    <col min="12554" max="12800" width="8.88671875" style="573"/>
    <col min="12801" max="12801" width="4.109375" style="573" customWidth="1"/>
    <col min="12802" max="12802" width="26.88671875" style="573" customWidth="1"/>
    <col min="12803" max="12803" width="4.44140625" style="573" customWidth="1"/>
    <col min="12804" max="12806" width="22.33203125" style="573" customWidth="1"/>
    <col min="12807" max="12807" width="3.44140625" style="573" customWidth="1"/>
    <col min="12808" max="12808" width="4.109375" style="573" customWidth="1"/>
    <col min="12809" max="12809" width="2.77734375" style="573" customWidth="1"/>
    <col min="12810" max="13056" width="8.88671875" style="573"/>
    <col min="13057" max="13057" width="4.109375" style="573" customWidth="1"/>
    <col min="13058" max="13058" width="26.88671875" style="573" customWidth="1"/>
    <col min="13059" max="13059" width="4.44140625" style="573" customWidth="1"/>
    <col min="13060" max="13062" width="22.33203125" style="573" customWidth="1"/>
    <col min="13063" max="13063" width="3.44140625" style="573" customWidth="1"/>
    <col min="13064" max="13064" width="4.109375" style="573" customWidth="1"/>
    <col min="13065" max="13065" width="2.77734375" style="573" customWidth="1"/>
    <col min="13066" max="13312" width="8.88671875" style="573"/>
    <col min="13313" max="13313" width="4.109375" style="573" customWidth="1"/>
    <col min="13314" max="13314" width="26.88671875" style="573" customWidth="1"/>
    <col min="13315" max="13315" width="4.44140625" style="573" customWidth="1"/>
    <col min="13316" max="13318" width="22.33203125" style="573" customWidth="1"/>
    <col min="13319" max="13319" width="3.44140625" style="573" customWidth="1"/>
    <col min="13320" max="13320" width="4.109375" style="573" customWidth="1"/>
    <col min="13321" max="13321" width="2.77734375" style="573" customWidth="1"/>
    <col min="13322" max="13568" width="8.88671875" style="573"/>
    <col min="13569" max="13569" width="4.109375" style="573" customWidth="1"/>
    <col min="13570" max="13570" width="26.88671875" style="573" customWidth="1"/>
    <col min="13571" max="13571" width="4.44140625" style="573" customWidth="1"/>
    <col min="13572" max="13574" width="22.33203125" style="573" customWidth="1"/>
    <col min="13575" max="13575" width="3.44140625" style="573" customWidth="1"/>
    <col min="13576" max="13576" width="4.109375" style="573" customWidth="1"/>
    <col min="13577" max="13577" width="2.77734375" style="573" customWidth="1"/>
    <col min="13578" max="13824" width="8.88671875" style="573"/>
    <col min="13825" max="13825" width="4.109375" style="573" customWidth="1"/>
    <col min="13826" max="13826" width="26.88671875" style="573" customWidth="1"/>
    <col min="13827" max="13827" width="4.44140625" style="573" customWidth="1"/>
    <col min="13828" max="13830" width="22.33203125" style="573" customWidth="1"/>
    <col min="13831" max="13831" width="3.44140625" style="573" customWidth="1"/>
    <col min="13832" max="13832" width="4.109375" style="573" customWidth="1"/>
    <col min="13833" max="13833" width="2.77734375" style="573" customWidth="1"/>
    <col min="13834" max="14080" width="8.88671875" style="573"/>
    <col min="14081" max="14081" width="4.109375" style="573" customWidth="1"/>
    <col min="14082" max="14082" width="26.88671875" style="573" customWidth="1"/>
    <col min="14083" max="14083" width="4.44140625" style="573" customWidth="1"/>
    <col min="14084" max="14086" width="22.33203125" style="573" customWidth="1"/>
    <col min="14087" max="14087" width="3.44140625" style="573" customWidth="1"/>
    <col min="14088" max="14088" width="4.109375" style="573" customWidth="1"/>
    <col min="14089" max="14089" width="2.77734375" style="573" customWidth="1"/>
    <col min="14090" max="14336" width="8.88671875" style="573"/>
    <col min="14337" max="14337" width="4.109375" style="573" customWidth="1"/>
    <col min="14338" max="14338" width="26.88671875" style="573" customWidth="1"/>
    <col min="14339" max="14339" width="4.44140625" style="573" customWidth="1"/>
    <col min="14340" max="14342" width="22.33203125" style="573" customWidth="1"/>
    <col min="14343" max="14343" width="3.44140625" style="573" customWidth="1"/>
    <col min="14344" max="14344" width="4.109375" style="573" customWidth="1"/>
    <col min="14345" max="14345" width="2.77734375" style="573" customWidth="1"/>
    <col min="14346" max="14592" width="8.88671875" style="573"/>
    <col min="14593" max="14593" width="4.109375" style="573" customWidth="1"/>
    <col min="14594" max="14594" width="26.88671875" style="573" customWidth="1"/>
    <col min="14595" max="14595" width="4.44140625" style="573" customWidth="1"/>
    <col min="14596" max="14598" width="22.33203125" style="573" customWidth="1"/>
    <col min="14599" max="14599" width="3.44140625" style="573" customWidth="1"/>
    <col min="14600" max="14600" width="4.109375" style="573" customWidth="1"/>
    <col min="14601" max="14601" width="2.77734375" style="573" customWidth="1"/>
    <col min="14602" max="14848" width="8.88671875" style="573"/>
    <col min="14849" max="14849" width="4.109375" style="573" customWidth="1"/>
    <col min="14850" max="14850" width="26.88671875" style="573" customWidth="1"/>
    <col min="14851" max="14851" width="4.44140625" style="573" customWidth="1"/>
    <col min="14852" max="14854" width="22.33203125" style="573" customWidth="1"/>
    <col min="14855" max="14855" width="3.44140625" style="573" customWidth="1"/>
    <col min="14856" max="14856" width="4.109375" style="573" customWidth="1"/>
    <col min="14857" max="14857" width="2.77734375" style="573" customWidth="1"/>
    <col min="14858" max="15104" width="8.88671875" style="573"/>
    <col min="15105" max="15105" width="4.109375" style="573" customWidth="1"/>
    <col min="15106" max="15106" width="26.88671875" style="573" customWidth="1"/>
    <col min="15107" max="15107" width="4.44140625" style="573" customWidth="1"/>
    <col min="15108" max="15110" width="22.33203125" style="573" customWidth="1"/>
    <col min="15111" max="15111" width="3.44140625" style="573" customWidth="1"/>
    <col min="15112" max="15112" width="4.109375" style="573" customWidth="1"/>
    <col min="15113" max="15113" width="2.77734375" style="573" customWidth="1"/>
    <col min="15114" max="15360" width="8.88671875" style="573"/>
    <col min="15361" max="15361" width="4.109375" style="573" customWidth="1"/>
    <col min="15362" max="15362" width="26.88671875" style="573" customWidth="1"/>
    <col min="15363" max="15363" width="4.44140625" style="573" customWidth="1"/>
    <col min="15364" max="15366" width="22.33203125" style="573" customWidth="1"/>
    <col min="15367" max="15367" width="3.44140625" style="573" customWidth="1"/>
    <col min="15368" max="15368" width="4.109375" style="573" customWidth="1"/>
    <col min="15369" max="15369" width="2.77734375" style="573" customWidth="1"/>
    <col min="15370" max="15616" width="8.88671875" style="573"/>
    <col min="15617" max="15617" width="4.109375" style="573" customWidth="1"/>
    <col min="15618" max="15618" width="26.88671875" style="573" customWidth="1"/>
    <col min="15619" max="15619" width="4.44140625" style="573" customWidth="1"/>
    <col min="15620" max="15622" width="22.33203125" style="573" customWidth="1"/>
    <col min="15623" max="15623" width="3.44140625" style="573" customWidth="1"/>
    <col min="15624" max="15624" width="4.109375" style="573" customWidth="1"/>
    <col min="15625" max="15625" width="2.77734375" style="573" customWidth="1"/>
    <col min="15626" max="15872" width="8.88671875" style="573"/>
    <col min="15873" max="15873" width="4.109375" style="573" customWidth="1"/>
    <col min="15874" max="15874" width="26.88671875" style="573" customWidth="1"/>
    <col min="15875" max="15875" width="4.44140625" style="573" customWidth="1"/>
    <col min="15876" max="15878" width="22.33203125" style="573" customWidth="1"/>
    <col min="15879" max="15879" width="3.44140625" style="573" customWidth="1"/>
    <col min="15880" max="15880" width="4.109375" style="573" customWidth="1"/>
    <col min="15881" max="15881" width="2.77734375" style="573" customWidth="1"/>
    <col min="15882" max="16128" width="8.88671875" style="573"/>
    <col min="16129" max="16129" width="4.109375" style="573" customWidth="1"/>
    <col min="16130" max="16130" width="26.88671875" style="573" customWidth="1"/>
    <col min="16131" max="16131" width="4.44140625" style="573" customWidth="1"/>
    <col min="16132" max="16134" width="22.33203125" style="573" customWidth="1"/>
    <col min="16135" max="16135" width="3.44140625" style="573" customWidth="1"/>
    <col min="16136" max="16136" width="4.109375" style="573" customWidth="1"/>
    <col min="16137" max="16137" width="2.77734375" style="573" customWidth="1"/>
    <col min="16138" max="16384" width="8.88671875" style="573"/>
  </cols>
  <sheetData>
    <row r="1" spans="1:7" ht="20.100000000000001" customHeight="1" x14ac:dyDescent="0.2"/>
    <row r="2" spans="1:7" ht="20.100000000000001" customHeight="1" x14ac:dyDescent="0.2">
      <c r="A2" s="1038"/>
      <c r="F2" s="3418" t="s">
        <v>1679</v>
      </c>
      <c r="G2" s="3418"/>
    </row>
    <row r="3" spans="1:7" ht="20.100000000000001" customHeight="1" x14ac:dyDescent="0.2">
      <c r="A3" s="1038"/>
      <c r="F3" s="1039"/>
      <c r="G3" s="1039"/>
    </row>
    <row r="4" spans="1:7" ht="20.100000000000001" customHeight="1" x14ac:dyDescent="0.2">
      <c r="A4" s="2194" t="s">
        <v>1680</v>
      </c>
      <c r="B4" s="2194"/>
      <c r="C4" s="2194"/>
      <c r="D4" s="2194"/>
      <c r="E4" s="2194"/>
      <c r="F4" s="2194"/>
      <c r="G4" s="2194"/>
    </row>
    <row r="5" spans="1:7" ht="20.100000000000001" customHeight="1" x14ac:dyDescent="0.2">
      <c r="A5" s="511"/>
      <c r="B5" s="511"/>
      <c r="C5" s="511"/>
      <c r="D5" s="511"/>
      <c r="E5" s="511"/>
      <c r="F5" s="511"/>
      <c r="G5" s="511"/>
    </row>
    <row r="6" spans="1:7" ht="39.9" customHeight="1" x14ac:dyDescent="0.2">
      <c r="A6" s="511"/>
      <c r="B6" s="1040" t="s">
        <v>1198</v>
      </c>
      <c r="C6" s="3419"/>
      <c r="D6" s="3419"/>
      <c r="E6" s="3419"/>
      <c r="F6" s="3419"/>
      <c r="G6" s="3420"/>
    </row>
    <row r="7" spans="1:7" ht="39.9" customHeight="1" x14ac:dyDescent="0.2">
      <c r="B7" s="1040" t="s">
        <v>520</v>
      </c>
      <c r="C7" s="3421"/>
      <c r="D7" s="3421"/>
      <c r="E7" s="3421"/>
      <c r="F7" s="3421"/>
      <c r="G7" s="3422"/>
    </row>
    <row r="8" spans="1:7" ht="39.9" customHeight="1" x14ac:dyDescent="0.2">
      <c r="B8" s="1040" t="s">
        <v>1681</v>
      </c>
      <c r="C8" s="3421" t="s">
        <v>1278</v>
      </c>
      <c r="D8" s="3421"/>
      <c r="E8" s="3421"/>
      <c r="F8" s="3421"/>
      <c r="G8" s="3422"/>
    </row>
    <row r="9" spans="1:7" ht="80.099999999999994" customHeight="1" x14ac:dyDescent="0.2">
      <c r="B9" s="569" t="s">
        <v>1682</v>
      </c>
      <c r="C9" s="3423" t="s">
        <v>1683</v>
      </c>
      <c r="D9" s="3424"/>
      <c r="E9" s="3424"/>
      <c r="F9" s="3424"/>
      <c r="G9" s="3425"/>
    </row>
    <row r="10" spans="1:7" ht="9.75" customHeight="1" x14ac:dyDescent="0.2">
      <c r="B10" s="3408" t="s">
        <v>1684</v>
      </c>
      <c r="C10" s="1041"/>
      <c r="D10" s="1041"/>
      <c r="E10" s="1041"/>
      <c r="F10" s="1041"/>
      <c r="G10" s="1042"/>
    </row>
    <row r="11" spans="1:7" ht="40.5" customHeight="1" x14ac:dyDescent="0.2">
      <c r="B11" s="3409"/>
      <c r="C11" s="1043"/>
      <c r="D11" s="1044" t="s">
        <v>1685</v>
      </c>
      <c r="E11" s="512" t="s">
        <v>1686</v>
      </c>
      <c r="F11" s="512" t="s">
        <v>1687</v>
      </c>
      <c r="G11" s="1045"/>
    </row>
    <row r="12" spans="1:7" ht="44.25" customHeight="1" x14ac:dyDescent="0.2">
      <c r="B12" s="3409"/>
      <c r="D12" s="1046" t="s">
        <v>1284</v>
      </c>
      <c r="E12" s="1046" t="s">
        <v>1284</v>
      </c>
      <c r="F12" s="1046" t="s">
        <v>680</v>
      </c>
      <c r="G12" s="1045"/>
    </row>
    <row r="13" spans="1:7" x14ac:dyDescent="0.2">
      <c r="B13" s="3409"/>
      <c r="C13" s="3411" t="s">
        <v>1688</v>
      </c>
      <c r="D13" s="3412"/>
      <c r="E13" s="3412"/>
      <c r="F13" s="3412"/>
      <c r="G13" s="3413"/>
    </row>
    <row r="14" spans="1:7" ht="12.75" customHeight="1" x14ac:dyDescent="0.2">
      <c r="B14" s="3410"/>
      <c r="C14" s="3414"/>
      <c r="D14" s="3415"/>
      <c r="E14" s="3415"/>
      <c r="F14" s="3415"/>
      <c r="G14" s="3416"/>
    </row>
    <row r="15" spans="1:7" ht="12" customHeight="1" x14ac:dyDescent="0.2">
      <c r="B15" s="573" t="s">
        <v>330</v>
      </c>
    </row>
    <row r="16" spans="1:7" ht="17.100000000000001" customHeight="1" x14ac:dyDescent="0.2">
      <c r="B16" s="513" t="s">
        <v>53</v>
      </c>
      <c r="C16" s="513"/>
      <c r="D16" s="513"/>
      <c r="E16" s="513"/>
      <c r="F16" s="513"/>
      <c r="G16" s="513"/>
    </row>
    <row r="17" spans="2:9" ht="17.100000000000001" customHeight="1" x14ac:dyDescent="0.2">
      <c r="B17" s="513" t="s">
        <v>1689</v>
      </c>
      <c r="C17" s="513"/>
      <c r="D17" s="513"/>
      <c r="E17" s="513"/>
      <c r="F17" s="513"/>
      <c r="G17" s="513"/>
    </row>
    <row r="18" spans="2:9" ht="17.100000000000001" customHeight="1" x14ac:dyDescent="0.2">
      <c r="B18" s="513" t="s">
        <v>1690</v>
      </c>
      <c r="C18" s="513"/>
      <c r="D18" s="513"/>
      <c r="E18" s="513"/>
      <c r="F18" s="513"/>
      <c r="G18" s="513"/>
    </row>
    <row r="19" spans="2:9" ht="33" customHeight="1" x14ac:dyDescent="0.2">
      <c r="B19" s="3417" t="s">
        <v>1691</v>
      </c>
      <c r="C19" s="3417"/>
      <c r="D19" s="3417"/>
      <c r="E19" s="3417"/>
      <c r="F19" s="3417"/>
      <c r="G19" s="513"/>
    </row>
    <row r="20" spans="2:9" ht="17.100000000000001" customHeight="1" x14ac:dyDescent="0.2">
      <c r="B20" s="513"/>
      <c r="C20" s="513"/>
      <c r="D20" s="513"/>
      <c r="E20" s="513"/>
      <c r="F20" s="513"/>
      <c r="G20" s="513"/>
      <c r="H20" s="513"/>
      <c r="I20" s="513"/>
    </row>
  </sheetData>
  <mergeCells count="9">
    <mergeCell ref="B10:B14"/>
    <mergeCell ref="C13:G14"/>
    <mergeCell ref="B19:F19"/>
    <mergeCell ref="F2:G2"/>
    <mergeCell ref="A4:G4"/>
    <mergeCell ref="C6:G6"/>
    <mergeCell ref="C7:G7"/>
    <mergeCell ref="C8:G8"/>
    <mergeCell ref="C9:G9"/>
  </mergeCells>
  <phoneticPr fontId="15"/>
  <pageMargins left="0.31496062992125984" right="0.31496062992125984" top="0.35433070866141736" bottom="0.35433070866141736" header="0.31496062992125984" footer="0.31496062992125984"/>
  <pageSetup paperSize="9" scale="9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pageSetUpPr fitToPage="1"/>
  </sheetPr>
  <dimension ref="A1:I16"/>
  <sheetViews>
    <sheetView view="pageBreakPreview" zoomScale="96" zoomScaleNormal="100" workbookViewId="0">
      <selection activeCell="AF23" sqref="AF23"/>
    </sheetView>
  </sheetViews>
  <sheetFormatPr defaultRowHeight="13.2" x14ac:dyDescent="0.2"/>
  <cols>
    <col min="1" max="1" width="1.6640625" style="1047" customWidth="1"/>
    <col min="2" max="2" width="29.5546875" style="1047" customWidth="1"/>
    <col min="3" max="3" width="4.44140625" style="1047" customWidth="1"/>
    <col min="4" max="6" width="22.33203125" style="1047" customWidth="1"/>
    <col min="7" max="7" width="3.44140625" style="1047" customWidth="1"/>
    <col min="8" max="8" width="1.33203125" style="1047" customWidth="1"/>
    <col min="9" max="9" width="2.77734375" style="1047" customWidth="1"/>
    <col min="10" max="256" width="8.88671875" style="1047"/>
    <col min="257" max="257" width="4.109375" style="1047" customWidth="1"/>
    <col min="258" max="258" width="26.88671875" style="1047" customWidth="1"/>
    <col min="259" max="259" width="4.44140625" style="1047" customWidth="1"/>
    <col min="260" max="262" width="22.33203125" style="1047" customWidth="1"/>
    <col min="263" max="263" width="3.44140625" style="1047" customWidth="1"/>
    <col min="264" max="264" width="4.109375" style="1047" customWidth="1"/>
    <col min="265" max="265" width="2.77734375" style="1047" customWidth="1"/>
    <col min="266" max="512" width="8.88671875" style="1047"/>
    <col min="513" max="513" width="4.109375" style="1047" customWidth="1"/>
    <col min="514" max="514" width="26.88671875" style="1047" customWidth="1"/>
    <col min="515" max="515" width="4.44140625" style="1047" customWidth="1"/>
    <col min="516" max="518" width="22.33203125" style="1047" customWidth="1"/>
    <col min="519" max="519" width="3.44140625" style="1047" customWidth="1"/>
    <col min="520" max="520" width="4.109375" style="1047" customWidth="1"/>
    <col min="521" max="521" width="2.77734375" style="1047" customWidth="1"/>
    <col min="522" max="768" width="8.88671875" style="1047"/>
    <col min="769" max="769" width="4.109375" style="1047" customWidth="1"/>
    <col min="770" max="770" width="26.88671875" style="1047" customWidth="1"/>
    <col min="771" max="771" width="4.44140625" style="1047" customWidth="1"/>
    <col min="772" max="774" width="22.33203125" style="1047" customWidth="1"/>
    <col min="775" max="775" width="3.44140625" style="1047" customWidth="1"/>
    <col min="776" max="776" width="4.109375" style="1047" customWidth="1"/>
    <col min="777" max="777" width="2.77734375" style="1047" customWidth="1"/>
    <col min="778" max="1024" width="8.88671875" style="1047"/>
    <col min="1025" max="1025" width="4.109375" style="1047" customWidth="1"/>
    <col min="1026" max="1026" width="26.88671875" style="1047" customWidth="1"/>
    <col min="1027" max="1027" width="4.44140625" style="1047" customWidth="1"/>
    <col min="1028" max="1030" width="22.33203125" style="1047" customWidth="1"/>
    <col min="1031" max="1031" width="3.44140625" style="1047" customWidth="1"/>
    <col min="1032" max="1032" width="4.109375" style="1047" customWidth="1"/>
    <col min="1033" max="1033" width="2.77734375" style="1047" customWidth="1"/>
    <col min="1034" max="1280" width="8.88671875" style="1047"/>
    <col min="1281" max="1281" width="4.109375" style="1047" customWidth="1"/>
    <col min="1282" max="1282" width="26.88671875" style="1047" customWidth="1"/>
    <col min="1283" max="1283" width="4.44140625" style="1047" customWidth="1"/>
    <col min="1284" max="1286" width="22.33203125" style="1047" customWidth="1"/>
    <col min="1287" max="1287" width="3.44140625" style="1047" customWidth="1"/>
    <col min="1288" max="1288" width="4.109375" style="1047" customWidth="1"/>
    <col min="1289" max="1289" width="2.77734375" style="1047" customWidth="1"/>
    <col min="1290" max="1536" width="8.88671875" style="1047"/>
    <col min="1537" max="1537" width="4.109375" style="1047" customWidth="1"/>
    <col min="1538" max="1538" width="26.88671875" style="1047" customWidth="1"/>
    <col min="1539" max="1539" width="4.44140625" style="1047" customWidth="1"/>
    <col min="1540" max="1542" width="22.33203125" style="1047" customWidth="1"/>
    <col min="1543" max="1543" width="3.44140625" style="1047" customWidth="1"/>
    <col min="1544" max="1544" width="4.109375" style="1047" customWidth="1"/>
    <col min="1545" max="1545" width="2.77734375" style="1047" customWidth="1"/>
    <col min="1546" max="1792" width="8.88671875" style="1047"/>
    <col min="1793" max="1793" width="4.109375" style="1047" customWidth="1"/>
    <col min="1794" max="1794" width="26.88671875" style="1047" customWidth="1"/>
    <col min="1795" max="1795" width="4.44140625" style="1047" customWidth="1"/>
    <col min="1796" max="1798" width="22.33203125" style="1047" customWidth="1"/>
    <col min="1799" max="1799" width="3.44140625" style="1047" customWidth="1"/>
    <col min="1800" max="1800" width="4.109375" style="1047" customWidth="1"/>
    <col min="1801" max="1801" width="2.77734375" style="1047" customWidth="1"/>
    <col min="1802" max="2048" width="8.88671875" style="1047"/>
    <col min="2049" max="2049" width="4.109375" style="1047" customWidth="1"/>
    <col min="2050" max="2050" width="26.88671875" style="1047" customWidth="1"/>
    <col min="2051" max="2051" width="4.44140625" style="1047" customWidth="1"/>
    <col min="2052" max="2054" width="22.33203125" style="1047" customWidth="1"/>
    <col min="2055" max="2055" width="3.44140625" style="1047" customWidth="1"/>
    <col min="2056" max="2056" width="4.109375" style="1047" customWidth="1"/>
    <col min="2057" max="2057" width="2.77734375" style="1047" customWidth="1"/>
    <col min="2058" max="2304" width="8.88671875" style="1047"/>
    <col min="2305" max="2305" width="4.109375" style="1047" customWidth="1"/>
    <col min="2306" max="2306" width="26.88671875" style="1047" customWidth="1"/>
    <col min="2307" max="2307" width="4.44140625" style="1047" customWidth="1"/>
    <col min="2308" max="2310" width="22.33203125" style="1047" customWidth="1"/>
    <col min="2311" max="2311" width="3.44140625" style="1047" customWidth="1"/>
    <col min="2312" max="2312" width="4.109375" style="1047" customWidth="1"/>
    <col min="2313" max="2313" width="2.77734375" style="1047" customWidth="1"/>
    <col min="2314" max="2560" width="8.88671875" style="1047"/>
    <col min="2561" max="2561" width="4.109375" style="1047" customWidth="1"/>
    <col min="2562" max="2562" width="26.88671875" style="1047" customWidth="1"/>
    <col min="2563" max="2563" width="4.44140625" style="1047" customWidth="1"/>
    <col min="2564" max="2566" width="22.33203125" style="1047" customWidth="1"/>
    <col min="2567" max="2567" width="3.44140625" style="1047" customWidth="1"/>
    <col min="2568" max="2568" width="4.109375" style="1047" customWidth="1"/>
    <col min="2569" max="2569" width="2.77734375" style="1047" customWidth="1"/>
    <col min="2570" max="2816" width="8.88671875" style="1047"/>
    <col min="2817" max="2817" width="4.109375" style="1047" customWidth="1"/>
    <col min="2818" max="2818" width="26.88671875" style="1047" customWidth="1"/>
    <col min="2819" max="2819" width="4.44140625" style="1047" customWidth="1"/>
    <col min="2820" max="2822" width="22.33203125" style="1047" customWidth="1"/>
    <col min="2823" max="2823" width="3.44140625" style="1047" customWidth="1"/>
    <col min="2824" max="2824" width="4.109375" style="1047" customWidth="1"/>
    <col min="2825" max="2825" width="2.77734375" style="1047" customWidth="1"/>
    <col min="2826" max="3072" width="8.88671875" style="1047"/>
    <col min="3073" max="3073" width="4.109375" style="1047" customWidth="1"/>
    <col min="3074" max="3074" width="26.88671875" style="1047" customWidth="1"/>
    <col min="3075" max="3075" width="4.44140625" style="1047" customWidth="1"/>
    <col min="3076" max="3078" width="22.33203125" style="1047" customWidth="1"/>
    <col min="3079" max="3079" width="3.44140625" style="1047" customWidth="1"/>
    <col min="3080" max="3080" width="4.109375" style="1047" customWidth="1"/>
    <col min="3081" max="3081" width="2.77734375" style="1047" customWidth="1"/>
    <col min="3082" max="3328" width="8.88671875" style="1047"/>
    <col min="3329" max="3329" width="4.109375" style="1047" customWidth="1"/>
    <col min="3330" max="3330" width="26.88671875" style="1047" customWidth="1"/>
    <col min="3331" max="3331" width="4.44140625" style="1047" customWidth="1"/>
    <col min="3332" max="3334" width="22.33203125" style="1047" customWidth="1"/>
    <col min="3335" max="3335" width="3.44140625" style="1047" customWidth="1"/>
    <col min="3336" max="3336" width="4.109375" style="1047" customWidth="1"/>
    <col min="3337" max="3337" width="2.77734375" style="1047" customWidth="1"/>
    <col min="3338" max="3584" width="8.88671875" style="1047"/>
    <col min="3585" max="3585" width="4.109375" style="1047" customWidth="1"/>
    <col min="3586" max="3586" width="26.88671875" style="1047" customWidth="1"/>
    <col min="3587" max="3587" width="4.44140625" style="1047" customWidth="1"/>
    <col min="3588" max="3590" width="22.33203125" style="1047" customWidth="1"/>
    <col min="3591" max="3591" width="3.44140625" style="1047" customWidth="1"/>
    <col min="3592" max="3592" width="4.109375" style="1047" customWidth="1"/>
    <col min="3593" max="3593" width="2.77734375" style="1047" customWidth="1"/>
    <col min="3594" max="3840" width="8.88671875" style="1047"/>
    <col min="3841" max="3841" width="4.109375" style="1047" customWidth="1"/>
    <col min="3842" max="3842" width="26.88671875" style="1047" customWidth="1"/>
    <col min="3843" max="3843" width="4.44140625" style="1047" customWidth="1"/>
    <col min="3844" max="3846" width="22.33203125" style="1047" customWidth="1"/>
    <col min="3847" max="3847" width="3.44140625" style="1047" customWidth="1"/>
    <col min="3848" max="3848" width="4.109375" style="1047" customWidth="1"/>
    <col min="3849" max="3849" width="2.77734375" style="1047" customWidth="1"/>
    <col min="3850" max="4096" width="8.88671875" style="1047"/>
    <col min="4097" max="4097" width="4.109375" style="1047" customWidth="1"/>
    <col min="4098" max="4098" width="26.88671875" style="1047" customWidth="1"/>
    <col min="4099" max="4099" width="4.44140625" style="1047" customWidth="1"/>
    <col min="4100" max="4102" width="22.33203125" style="1047" customWidth="1"/>
    <col min="4103" max="4103" width="3.44140625" style="1047" customWidth="1"/>
    <col min="4104" max="4104" width="4.109375" style="1047" customWidth="1"/>
    <col min="4105" max="4105" width="2.77734375" style="1047" customWidth="1"/>
    <col min="4106" max="4352" width="8.88671875" style="1047"/>
    <col min="4353" max="4353" width="4.109375" style="1047" customWidth="1"/>
    <col min="4354" max="4354" width="26.88671875" style="1047" customWidth="1"/>
    <col min="4355" max="4355" width="4.44140625" style="1047" customWidth="1"/>
    <col min="4356" max="4358" width="22.33203125" style="1047" customWidth="1"/>
    <col min="4359" max="4359" width="3.44140625" style="1047" customWidth="1"/>
    <col min="4360" max="4360" width="4.109375" style="1047" customWidth="1"/>
    <col min="4361" max="4361" width="2.77734375" style="1047" customWidth="1"/>
    <col min="4362" max="4608" width="8.88671875" style="1047"/>
    <col min="4609" max="4609" width="4.109375" style="1047" customWidth="1"/>
    <col min="4610" max="4610" width="26.88671875" style="1047" customWidth="1"/>
    <col min="4611" max="4611" width="4.44140625" style="1047" customWidth="1"/>
    <col min="4612" max="4614" width="22.33203125" style="1047" customWidth="1"/>
    <col min="4615" max="4615" width="3.44140625" style="1047" customWidth="1"/>
    <col min="4616" max="4616" width="4.109375" style="1047" customWidth="1"/>
    <col min="4617" max="4617" width="2.77734375" style="1047" customWidth="1"/>
    <col min="4618" max="4864" width="8.88671875" style="1047"/>
    <col min="4865" max="4865" width="4.109375" style="1047" customWidth="1"/>
    <col min="4866" max="4866" width="26.88671875" style="1047" customWidth="1"/>
    <col min="4867" max="4867" width="4.44140625" style="1047" customWidth="1"/>
    <col min="4868" max="4870" width="22.33203125" style="1047" customWidth="1"/>
    <col min="4871" max="4871" width="3.44140625" style="1047" customWidth="1"/>
    <col min="4872" max="4872" width="4.109375" style="1047" customWidth="1"/>
    <col min="4873" max="4873" width="2.77734375" style="1047" customWidth="1"/>
    <col min="4874" max="5120" width="8.88671875" style="1047"/>
    <col min="5121" max="5121" width="4.109375" style="1047" customWidth="1"/>
    <col min="5122" max="5122" width="26.88671875" style="1047" customWidth="1"/>
    <col min="5123" max="5123" width="4.44140625" style="1047" customWidth="1"/>
    <col min="5124" max="5126" width="22.33203125" style="1047" customWidth="1"/>
    <col min="5127" max="5127" width="3.44140625" style="1047" customWidth="1"/>
    <col min="5128" max="5128" width="4.109375" style="1047" customWidth="1"/>
    <col min="5129" max="5129" width="2.77734375" style="1047" customWidth="1"/>
    <col min="5130" max="5376" width="8.88671875" style="1047"/>
    <col min="5377" max="5377" width="4.109375" style="1047" customWidth="1"/>
    <col min="5378" max="5378" width="26.88671875" style="1047" customWidth="1"/>
    <col min="5379" max="5379" width="4.44140625" style="1047" customWidth="1"/>
    <col min="5380" max="5382" width="22.33203125" style="1047" customWidth="1"/>
    <col min="5383" max="5383" width="3.44140625" style="1047" customWidth="1"/>
    <col min="5384" max="5384" width="4.109375" style="1047" customWidth="1"/>
    <col min="5385" max="5385" width="2.77734375" style="1047" customWidth="1"/>
    <col min="5386" max="5632" width="8.88671875" style="1047"/>
    <col min="5633" max="5633" width="4.109375" style="1047" customWidth="1"/>
    <col min="5634" max="5634" width="26.88671875" style="1047" customWidth="1"/>
    <col min="5635" max="5635" width="4.44140625" style="1047" customWidth="1"/>
    <col min="5636" max="5638" width="22.33203125" style="1047" customWidth="1"/>
    <col min="5639" max="5639" width="3.44140625" style="1047" customWidth="1"/>
    <col min="5640" max="5640" width="4.109375" style="1047" customWidth="1"/>
    <col min="5641" max="5641" width="2.77734375" style="1047" customWidth="1"/>
    <col min="5642" max="5888" width="8.88671875" style="1047"/>
    <col min="5889" max="5889" width="4.109375" style="1047" customWidth="1"/>
    <col min="5890" max="5890" width="26.88671875" style="1047" customWidth="1"/>
    <col min="5891" max="5891" width="4.44140625" style="1047" customWidth="1"/>
    <col min="5892" max="5894" width="22.33203125" style="1047" customWidth="1"/>
    <col min="5895" max="5895" width="3.44140625" style="1047" customWidth="1"/>
    <col min="5896" max="5896" width="4.109375" style="1047" customWidth="1"/>
    <col min="5897" max="5897" width="2.77734375" style="1047" customWidth="1"/>
    <col min="5898" max="6144" width="8.88671875" style="1047"/>
    <col min="6145" max="6145" width="4.109375" style="1047" customWidth="1"/>
    <col min="6146" max="6146" width="26.88671875" style="1047" customWidth="1"/>
    <col min="6147" max="6147" width="4.44140625" style="1047" customWidth="1"/>
    <col min="6148" max="6150" width="22.33203125" style="1047" customWidth="1"/>
    <col min="6151" max="6151" width="3.44140625" style="1047" customWidth="1"/>
    <col min="6152" max="6152" width="4.109375" style="1047" customWidth="1"/>
    <col min="6153" max="6153" width="2.77734375" style="1047" customWidth="1"/>
    <col min="6154" max="6400" width="8.88671875" style="1047"/>
    <col min="6401" max="6401" width="4.109375" style="1047" customWidth="1"/>
    <col min="6402" max="6402" width="26.88671875" style="1047" customWidth="1"/>
    <col min="6403" max="6403" width="4.44140625" style="1047" customWidth="1"/>
    <col min="6404" max="6406" width="22.33203125" style="1047" customWidth="1"/>
    <col min="6407" max="6407" width="3.44140625" style="1047" customWidth="1"/>
    <col min="6408" max="6408" width="4.109375" style="1047" customWidth="1"/>
    <col min="6409" max="6409" width="2.77734375" style="1047" customWidth="1"/>
    <col min="6410" max="6656" width="8.88671875" style="1047"/>
    <col min="6657" max="6657" width="4.109375" style="1047" customWidth="1"/>
    <col min="6658" max="6658" width="26.88671875" style="1047" customWidth="1"/>
    <col min="6659" max="6659" width="4.44140625" style="1047" customWidth="1"/>
    <col min="6660" max="6662" width="22.33203125" style="1047" customWidth="1"/>
    <col min="6663" max="6663" width="3.44140625" style="1047" customWidth="1"/>
    <col min="6664" max="6664" width="4.109375" style="1047" customWidth="1"/>
    <col min="6665" max="6665" width="2.77734375" style="1047" customWidth="1"/>
    <col min="6666" max="6912" width="8.88671875" style="1047"/>
    <col min="6913" max="6913" width="4.109375" style="1047" customWidth="1"/>
    <col min="6914" max="6914" width="26.88671875" style="1047" customWidth="1"/>
    <col min="6915" max="6915" width="4.44140625" style="1047" customWidth="1"/>
    <col min="6916" max="6918" width="22.33203125" style="1047" customWidth="1"/>
    <col min="6919" max="6919" width="3.44140625" style="1047" customWidth="1"/>
    <col min="6920" max="6920" width="4.109375" style="1047" customWidth="1"/>
    <col min="6921" max="6921" width="2.77734375" style="1047" customWidth="1"/>
    <col min="6922" max="7168" width="8.88671875" style="1047"/>
    <col min="7169" max="7169" width="4.109375" style="1047" customWidth="1"/>
    <col min="7170" max="7170" width="26.88671875" style="1047" customWidth="1"/>
    <col min="7171" max="7171" width="4.44140625" style="1047" customWidth="1"/>
    <col min="7172" max="7174" width="22.33203125" style="1047" customWidth="1"/>
    <col min="7175" max="7175" width="3.44140625" style="1047" customWidth="1"/>
    <col min="7176" max="7176" width="4.109375" style="1047" customWidth="1"/>
    <col min="7177" max="7177" width="2.77734375" style="1047" customWidth="1"/>
    <col min="7178" max="7424" width="8.88671875" style="1047"/>
    <col min="7425" max="7425" width="4.109375" style="1047" customWidth="1"/>
    <col min="7426" max="7426" width="26.88671875" style="1047" customWidth="1"/>
    <col min="7427" max="7427" width="4.44140625" style="1047" customWidth="1"/>
    <col min="7428" max="7430" width="22.33203125" style="1047" customWidth="1"/>
    <col min="7431" max="7431" width="3.44140625" style="1047" customWidth="1"/>
    <col min="7432" max="7432" width="4.109375" style="1047" customWidth="1"/>
    <col min="7433" max="7433" width="2.77734375" style="1047" customWidth="1"/>
    <col min="7434" max="7680" width="8.88671875" style="1047"/>
    <col min="7681" max="7681" width="4.109375" style="1047" customWidth="1"/>
    <col min="7682" max="7682" width="26.88671875" style="1047" customWidth="1"/>
    <col min="7683" max="7683" width="4.44140625" style="1047" customWidth="1"/>
    <col min="7684" max="7686" width="22.33203125" style="1047" customWidth="1"/>
    <col min="7687" max="7687" width="3.44140625" style="1047" customWidth="1"/>
    <col min="7688" max="7688" width="4.109375" style="1047" customWidth="1"/>
    <col min="7689" max="7689" width="2.77734375" style="1047" customWidth="1"/>
    <col min="7690" max="7936" width="8.88671875" style="1047"/>
    <col min="7937" max="7937" width="4.109375" style="1047" customWidth="1"/>
    <col min="7938" max="7938" width="26.88671875" style="1047" customWidth="1"/>
    <col min="7939" max="7939" width="4.44140625" style="1047" customWidth="1"/>
    <col min="7940" max="7942" width="22.33203125" style="1047" customWidth="1"/>
    <col min="7943" max="7943" width="3.44140625" style="1047" customWidth="1"/>
    <col min="7944" max="7944" width="4.109375" style="1047" customWidth="1"/>
    <col min="7945" max="7945" width="2.77734375" style="1047" customWidth="1"/>
    <col min="7946" max="8192" width="8.88671875" style="1047"/>
    <col min="8193" max="8193" width="4.109375" style="1047" customWidth="1"/>
    <col min="8194" max="8194" width="26.88671875" style="1047" customWidth="1"/>
    <col min="8195" max="8195" width="4.44140625" style="1047" customWidth="1"/>
    <col min="8196" max="8198" width="22.33203125" style="1047" customWidth="1"/>
    <col min="8199" max="8199" width="3.44140625" style="1047" customWidth="1"/>
    <col min="8200" max="8200" width="4.109375" style="1047" customWidth="1"/>
    <col min="8201" max="8201" width="2.77734375" style="1047" customWidth="1"/>
    <col min="8202" max="8448" width="8.88671875" style="1047"/>
    <col min="8449" max="8449" width="4.109375" style="1047" customWidth="1"/>
    <col min="8450" max="8450" width="26.88671875" style="1047" customWidth="1"/>
    <col min="8451" max="8451" width="4.44140625" style="1047" customWidth="1"/>
    <col min="8452" max="8454" width="22.33203125" style="1047" customWidth="1"/>
    <col min="8455" max="8455" width="3.44140625" style="1047" customWidth="1"/>
    <col min="8456" max="8456" width="4.109375" style="1047" customWidth="1"/>
    <col min="8457" max="8457" width="2.77734375" style="1047" customWidth="1"/>
    <col min="8458" max="8704" width="8.88671875" style="1047"/>
    <col min="8705" max="8705" width="4.109375" style="1047" customWidth="1"/>
    <col min="8706" max="8706" width="26.88671875" style="1047" customWidth="1"/>
    <col min="8707" max="8707" width="4.44140625" style="1047" customWidth="1"/>
    <col min="8708" max="8710" width="22.33203125" style="1047" customWidth="1"/>
    <col min="8711" max="8711" width="3.44140625" style="1047" customWidth="1"/>
    <col min="8712" max="8712" width="4.109375" style="1047" customWidth="1"/>
    <col min="8713" max="8713" width="2.77734375" style="1047" customWidth="1"/>
    <col min="8714" max="8960" width="8.88671875" style="1047"/>
    <col min="8961" max="8961" width="4.109375" style="1047" customWidth="1"/>
    <col min="8962" max="8962" width="26.88671875" style="1047" customWidth="1"/>
    <col min="8963" max="8963" width="4.44140625" style="1047" customWidth="1"/>
    <col min="8964" max="8966" width="22.33203125" style="1047" customWidth="1"/>
    <col min="8967" max="8967" width="3.44140625" style="1047" customWidth="1"/>
    <col min="8968" max="8968" width="4.109375" style="1047" customWidth="1"/>
    <col min="8969" max="8969" width="2.77734375" style="1047" customWidth="1"/>
    <col min="8970" max="9216" width="8.88671875" style="1047"/>
    <col min="9217" max="9217" width="4.109375" style="1047" customWidth="1"/>
    <col min="9218" max="9218" width="26.88671875" style="1047" customWidth="1"/>
    <col min="9219" max="9219" width="4.44140625" style="1047" customWidth="1"/>
    <col min="9220" max="9222" width="22.33203125" style="1047" customWidth="1"/>
    <col min="9223" max="9223" width="3.44140625" style="1047" customWidth="1"/>
    <col min="9224" max="9224" width="4.109375" style="1047" customWidth="1"/>
    <col min="9225" max="9225" width="2.77734375" style="1047" customWidth="1"/>
    <col min="9226" max="9472" width="8.88671875" style="1047"/>
    <col min="9473" max="9473" width="4.109375" style="1047" customWidth="1"/>
    <col min="9474" max="9474" width="26.88671875" style="1047" customWidth="1"/>
    <col min="9475" max="9475" width="4.44140625" style="1047" customWidth="1"/>
    <col min="9476" max="9478" width="22.33203125" style="1047" customWidth="1"/>
    <col min="9479" max="9479" width="3.44140625" style="1047" customWidth="1"/>
    <col min="9480" max="9480" width="4.109375" style="1047" customWidth="1"/>
    <col min="9481" max="9481" width="2.77734375" style="1047" customWidth="1"/>
    <col min="9482" max="9728" width="8.88671875" style="1047"/>
    <col min="9729" max="9729" width="4.109375" style="1047" customWidth="1"/>
    <col min="9730" max="9730" width="26.88671875" style="1047" customWidth="1"/>
    <col min="9731" max="9731" width="4.44140625" style="1047" customWidth="1"/>
    <col min="9732" max="9734" width="22.33203125" style="1047" customWidth="1"/>
    <col min="9735" max="9735" width="3.44140625" style="1047" customWidth="1"/>
    <col min="9736" max="9736" width="4.109375" style="1047" customWidth="1"/>
    <col min="9737" max="9737" width="2.77734375" style="1047" customWidth="1"/>
    <col min="9738" max="9984" width="8.88671875" style="1047"/>
    <col min="9985" max="9985" width="4.109375" style="1047" customWidth="1"/>
    <col min="9986" max="9986" width="26.88671875" style="1047" customWidth="1"/>
    <col min="9987" max="9987" width="4.44140625" style="1047" customWidth="1"/>
    <col min="9988" max="9990" width="22.33203125" style="1047" customWidth="1"/>
    <col min="9991" max="9991" width="3.44140625" style="1047" customWidth="1"/>
    <col min="9992" max="9992" width="4.109375" style="1047" customWidth="1"/>
    <col min="9993" max="9993" width="2.77734375" style="1047" customWidth="1"/>
    <col min="9994" max="10240" width="8.88671875" style="1047"/>
    <col min="10241" max="10241" width="4.109375" style="1047" customWidth="1"/>
    <col min="10242" max="10242" width="26.88671875" style="1047" customWidth="1"/>
    <col min="10243" max="10243" width="4.44140625" style="1047" customWidth="1"/>
    <col min="10244" max="10246" width="22.33203125" style="1047" customWidth="1"/>
    <col min="10247" max="10247" width="3.44140625" style="1047" customWidth="1"/>
    <col min="10248" max="10248" width="4.109375" style="1047" customWidth="1"/>
    <col min="10249" max="10249" width="2.77734375" style="1047" customWidth="1"/>
    <col min="10250" max="10496" width="8.88671875" style="1047"/>
    <col min="10497" max="10497" width="4.109375" style="1047" customWidth="1"/>
    <col min="10498" max="10498" width="26.88671875" style="1047" customWidth="1"/>
    <col min="10499" max="10499" width="4.44140625" style="1047" customWidth="1"/>
    <col min="10500" max="10502" width="22.33203125" style="1047" customWidth="1"/>
    <col min="10503" max="10503" width="3.44140625" style="1047" customWidth="1"/>
    <col min="10504" max="10504" width="4.109375" style="1047" customWidth="1"/>
    <col min="10505" max="10505" width="2.77734375" style="1047" customWidth="1"/>
    <col min="10506" max="10752" width="8.88671875" style="1047"/>
    <col min="10753" max="10753" width="4.109375" style="1047" customWidth="1"/>
    <col min="10754" max="10754" width="26.88671875" style="1047" customWidth="1"/>
    <col min="10755" max="10755" width="4.44140625" style="1047" customWidth="1"/>
    <col min="10756" max="10758" width="22.33203125" style="1047" customWidth="1"/>
    <col min="10759" max="10759" width="3.44140625" style="1047" customWidth="1"/>
    <col min="10760" max="10760" width="4.109375" style="1047" customWidth="1"/>
    <col min="10761" max="10761" width="2.77734375" style="1047" customWidth="1"/>
    <col min="10762" max="11008" width="8.88671875" style="1047"/>
    <col min="11009" max="11009" width="4.109375" style="1047" customWidth="1"/>
    <col min="11010" max="11010" width="26.88671875" style="1047" customWidth="1"/>
    <col min="11011" max="11011" width="4.44140625" style="1047" customWidth="1"/>
    <col min="11012" max="11014" width="22.33203125" style="1047" customWidth="1"/>
    <col min="11015" max="11015" width="3.44140625" style="1047" customWidth="1"/>
    <col min="11016" max="11016" width="4.109375" style="1047" customWidth="1"/>
    <col min="11017" max="11017" width="2.77734375" style="1047" customWidth="1"/>
    <col min="11018" max="11264" width="8.88671875" style="1047"/>
    <col min="11265" max="11265" width="4.109375" style="1047" customWidth="1"/>
    <col min="11266" max="11266" width="26.88671875" style="1047" customWidth="1"/>
    <col min="11267" max="11267" width="4.44140625" style="1047" customWidth="1"/>
    <col min="11268" max="11270" width="22.33203125" style="1047" customWidth="1"/>
    <col min="11271" max="11271" width="3.44140625" style="1047" customWidth="1"/>
    <col min="11272" max="11272" width="4.109375" style="1047" customWidth="1"/>
    <col min="11273" max="11273" width="2.77734375" style="1047" customWidth="1"/>
    <col min="11274" max="11520" width="8.88671875" style="1047"/>
    <col min="11521" max="11521" width="4.109375" style="1047" customWidth="1"/>
    <col min="11522" max="11522" width="26.88671875" style="1047" customWidth="1"/>
    <col min="11523" max="11523" width="4.44140625" style="1047" customWidth="1"/>
    <col min="11524" max="11526" width="22.33203125" style="1047" customWidth="1"/>
    <col min="11527" max="11527" width="3.44140625" style="1047" customWidth="1"/>
    <col min="11528" max="11528" width="4.109375" style="1047" customWidth="1"/>
    <col min="11529" max="11529" width="2.77734375" style="1047" customWidth="1"/>
    <col min="11530" max="11776" width="8.88671875" style="1047"/>
    <col min="11777" max="11777" width="4.109375" style="1047" customWidth="1"/>
    <col min="11778" max="11778" width="26.88671875" style="1047" customWidth="1"/>
    <col min="11779" max="11779" width="4.44140625" style="1047" customWidth="1"/>
    <col min="11780" max="11782" width="22.33203125" style="1047" customWidth="1"/>
    <col min="11783" max="11783" width="3.44140625" style="1047" customWidth="1"/>
    <col min="11784" max="11784" width="4.109375" style="1047" customWidth="1"/>
    <col min="11785" max="11785" width="2.77734375" style="1047" customWidth="1"/>
    <col min="11786" max="12032" width="8.88671875" style="1047"/>
    <col min="12033" max="12033" width="4.109375" style="1047" customWidth="1"/>
    <col min="12034" max="12034" width="26.88671875" style="1047" customWidth="1"/>
    <col min="12035" max="12035" width="4.44140625" style="1047" customWidth="1"/>
    <col min="12036" max="12038" width="22.33203125" style="1047" customWidth="1"/>
    <col min="12039" max="12039" width="3.44140625" style="1047" customWidth="1"/>
    <col min="12040" max="12040" width="4.109375" style="1047" customWidth="1"/>
    <col min="12041" max="12041" width="2.77734375" style="1047" customWidth="1"/>
    <col min="12042" max="12288" width="8.88671875" style="1047"/>
    <col min="12289" max="12289" width="4.109375" style="1047" customWidth="1"/>
    <col min="12290" max="12290" width="26.88671875" style="1047" customWidth="1"/>
    <col min="12291" max="12291" width="4.44140625" style="1047" customWidth="1"/>
    <col min="12292" max="12294" width="22.33203125" style="1047" customWidth="1"/>
    <col min="12295" max="12295" width="3.44140625" style="1047" customWidth="1"/>
    <col min="12296" max="12296" width="4.109375" style="1047" customWidth="1"/>
    <col min="12297" max="12297" width="2.77734375" style="1047" customWidth="1"/>
    <col min="12298" max="12544" width="8.88671875" style="1047"/>
    <col min="12545" max="12545" width="4.109375" style="1047" customWidth="1"/>
    <col min="12546" max="12546" width="26.88671875" style="1047" customWidth="1"/>
    <col min="12547" max="12547" width="4.44140625" style="1047" customWidth="1"/>
    <col min="12548" max="12550" width="22.33203125" style="1047" customWidth="1"/>
    <col min="12551" max="12551" width="3.44140625" style="1047" customWidth="1"/>
    <col min="12552" max="12552" width="4.109375" style="1047" customWidth="1"/>
    <col min="12553" max="12553" width="2.77734375" style="1047" customWidth="1"/>
    <col min="12554" max="12800" width="8.88671875" style="1047"/>
    <col min="12801" max="12801" width="4.109375" style="1047" customWidth="1"/>
    <col min="12802" max="12802" width="26.88671875" style="1047" customWidth="1"/>
    <col min="12803" max="12803" width="4.44140625" style="1047" customWidth="1"/>
    <col min="12804" max="12806" width="22.33203125" style="1047" customWidth="1"/>
    <col min="12807" max="12807" width="3.44140625" style="1047" customWidth="1"/>
    <col min="12808" max="12808" width="4.109375" style="1047" customWidth="1"/>
    <col min="12809" max="12809" width="2.77734375" style="1047" customWidth="1"/>
    <col min="12810" max="13056" width="8.88671875" style="1047"/>
    <col min="13057" max="13057" width="4.109375" style="1047" customWidth="1"/>
    <col min="13058" max="13058" width="26.88671875" style="1047" customWidth="1"/>
    <col min="13059" max="13059" width="4.44140625" style="1047" customWidth="1"/>
    <col min="13060" max="13062" width="22.33203125" style="1047" customWidth="1"/>
    <col min="13063" max="13063" width="3.44140625" style="1047" customWidth="1"/>
    <col min="13064" max="13064" width="4.109375" style="1047" customWidth="1"/>
    <col min="13065" max="13065" width="2.77734375" style="1047" customWidth="1"/>
    <col min="13066" max="13312" width="8.88671875" style="1047"/>
    <col min="13313" max="13313" width="4.109375" style="1047" customWidth="1"/>
    <col min="13314" max="13314" width="26.88671875" style="1047" customWidth="1"/>
    <col min="13315" max="13315" width="4.44140625" style="1047" customWidth="1"/>
    <col min="13316" max="13318" width="22.33203125" style="1047" customWidth="1"/>
    <col min="13319" max="13319" width="3.44140625" style="1047" customWidth="1"/>
    <col min="13320" max="13320" width="4.109375" style="1047" customWidth="1"/>
    <col min="13321" max="13321" width="2.77734375" style="1047" customWidth="1"/>
    <col min="13322" max="13568" width="8.88671875" style="1047"/>
    <col min="13569" max="13569" width="4.109375" style="1047" customWidth="1"/>
    <col min="13570" max="13570" width="26.88671875" style="1047" customWidth="1"/>
    <col min="13571" max="13571" width="4.44140625" style="1047" customWidth="1"/>
    <col min="13572" max="13574" width="22.33203125" style="1047" customWidth="1"/>
    <col min="13575" max="13575" width="3.44140625" style="1047" customWidth="1"/>
    <col min="13576" max="13576" width="4.109375" style="1047" customWidth="1"/>
    <col min="13577" max="13577" width="2.77734375" style="1047" customWidth="1"/>
    <col min="13578" max="13824" width="8.88671875" style="1047"/>
    <col min="13825" max="13825" width="4.109375" style="1047" customWidth="1"/>
    <col min="13826" max="13826" width="26.88671875" style="1047" customWidth="1"/>
    <col min="13827" max="13827" width="4.44140625" style="1047" customWidth="1"/>
    <col min="13828" max="13830" width="22.33203125" style="1047" customWidth="1"/>
    <col min="13831" max="13831" width="3.44140625" style="1047" customWidth="1"/>
    <col min="13832" max="13832" width="4.109375" style="1047" customWidth="1"/>
    <col min="13833" max="13833" width="2.77734375" style="1047" customWidth="1"/>
    <col min="13834" max="14080" width="8.88671875" style="1047"/>
    <col min="14081" max="14081" width="4.109375" style="1047" customWidth="1"/>
    <col min="14082" max="14082" width="26.88671875" style="1047" customWidth="1"/>
    <col min="14083" max="14083" width="4.44140625" style="1047" customWidth="1"/>
    <col min="14084" max="14086" width="22.33203125" style="1047" customWidth="1"/>
    <col min="14087" max="14087" width="3.44140625" style="1047" customWidth="1"/>
    <col min="14088" max="14088" width="4.109375" style="1047" customWidth="1"/>
    <col min="14089" max="14089" width="2.77734375" style="1047" customWidth="1"/>
    <col min="14090" max="14336" width="8.88671875" style="1047"/>
    <col min="14337" max="14337" width="4.109375" style="1047" customWidth="1"/>
    <col min="14338" max="14338" width="26.88671875" style="1047" customWidth="1"/>
    <col min="14339" max="14339" width="4.44140625" style="1047" customWidth="1"/>
    <col min="14340" max="14342" width="22.33203125" style="1047" customWidth="1"/>
    <col min="14343" max="14343" width="3.44140625" style="1047" customWidth="1"/>
    <col min="14344" max="14344" width="4.109375" style="1047" customWidth="1"/>
    <col min="14345" max="14345" width="2.77734375" style="1047" customWidth="1"/>
    <col min="14346" max="14592" width="8.88671875" style="1047"/>
    <col min="14593" max="14593" width="4.109375" style="1047" customWidth="1"/>
    <col min="14594" max="14594" width="26.88671875" style="1047" customWidth="1"/>
    <col min="14595" max="14595" width="4.44140625" style="1047" customWidth="1"/>
    <col min="14596" max="14598" width="22.33203125" style="1047" customWidth="1"/>
    <col min="14599" max="14599" width="3.44140625" style="1047" customWidth="1"/>
    <col min="14600" max="14600" width="4.109375" style="1047" customWidth="1"/>
    <col min="14601" max="14601" width="2.77734375" style="1047" customWidth="1"/>
    <col min="14602" max="14848" width="8.88671875" style="1047"/>
    <col min="14849" max="14849" width="4.109375" style="1047" customWidth="1"/>
    <col min="14850" max="14850" width="26.88671875" style="1047" customWidth="1"/>
    <col min="14851" max="14851" width="4.44140625" style="1047" customWidth="1"/>
    <col min="14852" max="14854" width="22.33203125" style="1047" customWidth="1"/>
    <col min="14855" max="14855" width="3.44140625" style="1047" customWidth="1"/>
    <col min="14856" max="14856" width="4.109375" style="1047" customWidth="1"/>
    <col min="14857" max="14857" width="2.77734375" style="1047" customWidth="1"/>
    <col min="14858" max="15104" width="8.88671875" style="1047"/>
    <col min="15105" max="15105" width="4.109375" style="1047" customWidth="1"/>
    <col min="15106" max="15106" width="26.88671875" style="1047" customWidth="1"/>
    <col min="15107" max="15107" width="4.44140625" style="1047" customWidth="1"/>
    <col min="15108" max="15110" width="22.33203125" style="1047" customWidth="1"/>
    <col min="15111" max="15111" width="3.44140625" style="1047" customWidth="1"/>
    <col min="15112" max="15112" width="4.109375" style="1047" customWidth="1"/>
    <col min="15113" max="15113" width="2.77734375" style="1047" customWidth="1"/>
    <col min="15114" max="15360" width="8.88671875" style="1047"/>
    <col min="15361" max="15361" width="4.109375" style="1047" customWidth="1"/>
    <col min="15362" max="15362" width="26.88671875" style="1047" customWidth="1"/>
    <col min="15363" max="15363" width="4.44140625" style="1047" customWidth="1"/>
    <col min="15364" max="15366" width="22.33203125" style="1047" customWidth="1"/>
    <col min="15367" max="15367" width="3.44140625" style="1047" customWidth="1"/>
    <col min="15368" max="15368" width="4.109375" style="1047" customWidth="1"/>
    <col min="15369" max="15369" width="2.77734375" style="1047" customWidth="1"/>
    <col min="15370" max="15616" width="8.88671875" style="1047"/>
    <col min="15617" max="15617" width="4.109375" style="1047" customWidth="1"/>
    <col min="15618" max="15618" width="26.88671875" style="1047" customWidth="1"/>
    <col min="15619" max="15619" width="4.44140625" style="1047" customWidth="1"/>
    <col min="15620" max="15622" width="22.33203125" style="1047" customWidth="1"/>
    <col min="15623" max="15623" width="3.44140625" style="1047" customWidth="1"/>
    <col min="15624" max="15624" width="4.109375" style="1047" customWidth="1"/>
    <col min="15625" max="15625" width="2.77734375" style="1047" customWidth="1"/>
    <col min="15626" max="15872" width="8.88671875" style="1047"/>
    <col min="15873" max="15873" width="4.109375" style="1047" customWidth="1"/>
    <col min="15874" max="15874" width="26.88671875" style="1047" customWidth="1"/>
    <col min="15875" max="15875" width="4.44140625" style="1047" customWidth="1"/>
    <col min="15876" max="15878" width="22.33203125" style="1047" customWidth="1"/>
    <col min="15879" max="15879" width="3.44140625" style="1047" customWidth="1"/>
    <col min="15880" max="15880" width="4.109375" style="1047" customWidth="1"/>
    <col min="15881" max="15881" width="2.77734375" style="1047" customWidth="1"/>
    <col min="15882" max="16128" width="8.88671875" style="1047"/>
    <col min="16129" max="16129" width="4.109375" style="1047" customWidth="1"/>
    <col min="16130" max="16130" width="26.88671875" style="1047" customWidth="1"/>
    <col min="16131" max="16131" width="4.44140625" style="1047" customWidth="1"/>
    <col min="16132" max="16134" width="22.33203125" style="1047" customWidth="1"/>
    <col min="16135" max="16135" width="3.44140625" style="1047" customWidth="1"/>
    <col min="16136" max="16136" width="4.109375" style="1047" customWidth="1"/>
    <col min="16137" max="16137" width="2.77734375" style="1047" customWidth="1"/>
    <col min="16138" max="16384" width="8.88671875" style="1047"/>
  </cols>
  <sheetData>
    <row r="1" spans="1:9" ht="20.100000000000001" customHeight="1" x14ac:dyDescent="0.2">
      <c r="A1" s="1038"/>
      <c r="B1" s="509"/>
      <c r="C1" s="509"/>
      <c r="D1" s="509"/>
      <c r="E1" s="509"/>
      <c r="F1" s="509"/>
      <c r="G1" s="509"/>
      <c r="H1" s="509"/>
    </row>
    <row r="2" spans="1:9" ht="20.100000000000001" customHeight="1" x14ac:dyDescent="0.2">
      <c r="A2" s="1038"/>
      <c r="B2" s="509"/>
      <c r="C2" s="509"/>
      <c r="D2" s="509"/>
      <c r="E2" s="509"/>
      <c r="F2" s="2193" t="s">
        <v>1679</v>
      </c>
      <c r="G2" s="2193"/>
      <c r="H2" s="509"/>
    </row>
    <row r="3" spans="1:9" ht="20.100000000000001" customHeight="1" x14ac:dyDescent="0.2">
      <c r="A3" s="1038"/>
      <c r="B3" s="509"/>
      <c r="C3" s="509"/>
      <c r="D3" s="509"/>
      <c r="E3" s="509"/>
      <c r="F3" s="510"/>
      <c r="G3" s="510"/>
      <c r="H3" s="509"/>
    </row>
    <row r="4" spans="1:9" ht="20.100000000000001" customHeight="1" x14ac:dyDescent="0.2">
      <c r="A4" s="2194" t="s">
        <v>1692</v>
      </c>
      <c r="B4" s="2194"/>
      <c r="C4" s="2194"/>
      <c r="D4" s="2194"/>
      <c r="E4" s="2194"/>
      <c r="F4" s="2194"/>
      <c r="G4" s="2194"/>
      <c r="H4" s="509"/>
    </row>
    <row r="5" spans="1:9" ht="20.100000000000001" customHeight="1" x14ac:dyDescent="0.2">
      <c r="A5" s="511"/>
      <c r="B5" s="511"/>
      <c r="C5" s="511"/>
      <c r="D5" s="511"/>
      <c r="E5" s="511"/>
      <c r="F5" s="511"/>
      <c r="G5" s="511"/>
      <c r="H5" s="509"/>
    </row>
    <row r="6" spans="1:9" ht="36" customHeight="1" x14ac:dyDescent="0.2">
      <c r="A6" s="511"/>
      <c r="B6" s="1048" t="s">
        <v>1198</v>
      </c>
      <c r="C6" s="3429"/>
      <c r="D6" s="3419"/>
      <c r="E6" s="3419"/>
      <c r="F6" s="3419"/>
      <c r="G6" s="3420"/>
      <c r="H6" s="509"/>
    </row>
    <row r="7" spans="1:9" ht="46.5" customHeight="1" x14ac:dyDescent="0.2">
      <c r="A7" s="509"/>
      <c r="B7" s="1049" t="s">
        <v>550</v>
      </c>
      <c r="C7" s="3430" t="s">
        <v>1693</v>
      </c>
      <c r="D7" s="3430"/>
      <c r="E7" s="3430"/>
      <c r="F7" s="3430"/>
      <c r="G7" s="3431"/>
      <c r="H7" s="509"/>
    </row>
    <row r="8" spans="1:9" ht="69.900000000000006" customHeight="1" x14ac:dyDescent="0.2">
      <c r="A8" s="509"/>
      <c r="B8" s="1050" t="s">
        <v>1694</v>
      </c>
      <c r="C8" s="3432"/>
      <c r="D8" s="3433"/>
      <c r="E8" s="3433"/>
      <c r="F8" s="3433"/>
      <c r="G8" s="3434"/>
      <c r="H8" s="509"/>
    </row>
    <row r="9" spans="1:9" ht="69.900000000000006" customHeight="1" x14ac:dyDescent="0.2">
      <c r="A9" s="509"/>
      <c r="B9" s="1051" t="s">
        <v>1695</v>
      </c>
      <c r="C9" s="3426"/>
      <c r="D9" s="3427"/>
      <c r="E9" s="3427"/>
      <c r="F9" s="3427"/>
      <c r="G9" s="3428"/>
      <c r="H9" s="509"/>
    </row>
    <row r="10" spans="1:9" ht="69.900000000000006" customHeight="1" x14ac:dyDescent="0.2">
      <c r="A10" s="509"/>
      <c r="B10" s="1051" t="s">
        <v>1696</v>
      </c>
      <c r="C10" s="3426"/>
      <c r="D10" s="3427"/>
      <c r="E10" s="3427"/>
      <c r="F10" s="3427"/>
      <c r="G10" s="3428"/>
      <c r="H10" s="509"/>
    </row>
    <row r="11" spans="1:9" ht="17.25" customHeight="1" x14ac:dyDescent="0.2">
      <c r="A11" s="509"/>
      <c r="B11" s="509"/>
      <c r="C11" s="509"/>
      <c r="D11" s="509"/>
      <c r="E11" s="509"/>
      <c r="F11" s="509"/>
      <c r="G11" s="509"/>
      <c r="H11" s="513"/>
      <c r="I11" s="1052"/>
    </row>
    <row r="12" spans="1:9" ht="17.25" customHeight="1" x14ac:dyDescent="0.2">
      <c r="A12" s="509"/>
      <c r="B12" s="513" t="s">
        <v>1321</v>
      </c>
      <c r="C12" s="513"/>
      <c r="D12" s="513"/>
      <c r="E12" s="513"/>
      <c r="F12" s="513"/>
      <c r="G12" s="513"/>
      <c r="H12" s="513"/>
      <c r="I12" s="1052"/>
    </row>
    <row r="13" spans="1:9" x14ac:dyDescent="0.2">
      <c r="A13" s="509"/>
      <c r="B13" s="513" t="s">
        <v>1697</v>
      </c>
      <c r="C13" s="513"/>
      <c r="D13" s="513"/>
      <c r="E13" s="513"/>
      <c r="F13" s="513"/>
      <c r="G13" s="513"/>
      <c r="H13" s="509"/>
    </row>
    <row r="14" spans="1:9" x14ac:dyDescent="0.2">
      <c r="A14" s="1053"/>
      <c r="B14" s="513" t="s">
        <v>1698</v>
      </c>
      <c r="C14" s="1054"/>
      <c r="D14" s="1054"/>
      <c r="E14" s="1054"/>
      <c r="F14" s="1054"/>
      <c r="G14" s="1054"/>
      <c r="H14" s="509"/>
    </row>
    <row r="15" spans="1:9" ht="17.25" customHeight="1" x14ac:dyDescent="0.2">
      <c r="A15" s="1053"/>
      <c r="B15" s="513" t="s">
        <v>1699</v>
      </c>
      <c r="C15" s="1054"/>
      <c r="D15" s="1054"/>
      <c r="E15" s="1054"/>
      <c r="F15" s="1054"/>
      <c r="G15" s="1054"/>
      <c r="H15" s="513"/>
      <c r="I15" s="1052"/>
    </row>
    <row r="16" spans="1:9" ht="6" customHeight="1" x14ac:dyDescent="0.2"/>
  </sheetData>
  <mergeCells count="7">
    <mergeCell ref="C10:G10"/>
    <mergeCell ref="F2:G2"/>
    <mergeCell ref="A4:G4"/>
    <mergeCell ref="C6:G6"/>
    <mergeCell ref="C7:G7"/>
    <mergeCell ref="C8:G8"/>
    <mergeCell ref="C9:G9"/>
  </mergeCells>
  <phoneticPr fontId="15"/>
  <pageMargins left="0.7" right="0.7" top="0.75" bottom="0.75" header="0.3" footer="0.3"/>
  <pageSetup paperSize="9" scale="83"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pageSetUpPr fitToPage="1"/>
  </sheetPr>
  <dimension ref="A2:AH355"/>
  <sheetViews>
    <sheetView zoomScale="119" workbookViewId="0">
      <selection activeCell="AF23" sqref="AF23"/>
    </sheetView>
  </sheetViews>
  <sheetFormatPr defaultRowHeight="13.2" x14ac:dyDescent="0.2"/>
  <cols>
    <col min="1" max="1" width="2.109375" style="1055" customWidth="1"/>
    <col min="2" max="62" width="2.88671875" style="1055" customWidth="1"/>
    <col min="63" max="257" width="8.88671875" style="1055"/>
    <col min="258" max="318" width="2.88671875" style="1055" customWidth="1"/>
    <col min="319" max="513" width="8.88671875" style="1055"/>
    <col min="514" max="574" width="2.88671875" style="1055" customWidth="1"/>
    <col min="575" max="769" width="8.88671875" style="1055"/>
    <col min="770" max="830" width="2.88671875" style="1055" customWidth="1"/>
    <col min="831" max="1025" width="8.88671875" style="1055"/>
    <col min="1026" max="1086" width="2.88671875" style="1055" customWidth="1"/>
    <col min="1087" max="1281" width="8.88671875" style="1055"/>
    <col min="1282" max="1342" width="2.88671875" style="1055" customWidth="1"/>
    <col min="1343" max="1537" width="8.88671875" style="1055"/>
    <col min="1538" max="1598" width="2.88671875" style="1055" customWidth="1"/>
    <col min="1599" max="1793" width="8.88671875" style="1055"/>
    <col min="1794" max="1854" width="2.88671875" style="1055" customWidth="1"/>
    <col min="1855" max="2049" width="8.88671875" style="1055"/>
    <col min="2050" max="2110" width="2.88671875" style="1055" customWidth="1"/>
    <col min="2111" max="2305" width="8.88671875" style="1055"/>
    <col min="2306" max="2366" width="2.88671875" style="1055" customWidth="1"/>
    <col min="2367" max="2561" width="8.88671875" style="1055"/>
    <col min="2562" max="2622" width="2.88671875" style="1055" customWidth="1"/>
    <col min="2623" max="2817" width="8.88671875" style="1055"/>
    <col min="2818" max="2878" width="2.88671875" style="1055" customWidth="1"/>
    <col min="2879" max="3073" width="8.88671875" style="1055"/>
    <col min="3074" max="3134" width="2.88671875" style="1055" customWidth="1"/>
    <col min="3135" max="3329" width="8.88671875" style="1055"/>
    <col min="3330" max="3390" width="2.88671875" style="1055" customWidth="1"/>
    <col min="3391" max="3585" width="8.88671875" style="1055"/>
    <col min="3586" max="3646" width="2.88671875" style="1055" customWidth="1"/>
    <col min="3647" max="3841" width="8.88671875" style="1055"/>
    <col min="3842" max="3902" width="2.88671875" style="1055" customWidth="1"/>
    <col min="3903" max="4097" width="8.88671875" style="1055"/>
    <col min="4098" max="4158" width="2.88671875" style="1055" customWidth="1"/>
    <col min="4159" max="4353" width="8.88671875" style="1055"/>
    <col min="4354" max="4414" width="2.88671875" style="1055" customWidth="1"/>
    <col min="4415" max="4609" width="8.88671875" style="1055"/>
    <col min="4610" max="4670" width="2.88671875" style="1055" customWidth="1"/>
    <col min="4671" max="4865" width="8.88671875" style="1055"/>
    <col min="4866" max="4926" width="2.88671875" style="1055" customWidth="1"/>
    <col min="4927" max="5121" width="8.88671875" style="1055"/>
    <col min="5122" max="5182" width="2.88671875" style="1055" customWidth="1"/>
    <col min="5183" max="5377" width="8.88671875" style="1055"/>
    <col min="5378" max="5438" width="2.88671875" style="1055" customWidth="1"/>
    <col min="5439" max="5633" width="8.88671875" style="1055"/>
    <col min="5634" max="5694" width="2.88671875" style="1055" customWidth="1"/>
    <col min="5695" max="5889" width="8.88671875" style="1055"/>
    <col min="5890" max="5950" width="2.88671875" style="1055" customWidth="1"/>
    <col min="5951" max="6145" width="8.88671875" style="1055"/>
    <col min="6146" max="6206" width="2.88671875" style="1055" customWidth="1"/>
    <col min="6207" max="6401" width="8.88671875" style="1055"/>
    <col min="6402" max="6462" width="2.88671875" style="1055" customWidth="1"/>
    <col min="6463" max="6657" width="8.88671875" style="1055"/>
    <col min="6658" max="6718" width="2.88671875" style="1055" customWidth="1"/>
    <col min="6719" max="6913" width="8.88671875" style="1055"/>
    <col min="6914" max="6974" width="2.88671875" style="1055" customWidth="1"/>
    <col min="6975" max="7169" width="8.88671875" style="1055"/>
    <col min="7170" max="7230" width="2.88671875" style="1055" customWidth="1"/>
    <col min="7231" max="7425" width="8.88671875" style="1055"/>
    <col min="7426" max="7486" width="2.88671875" style="1055" customWidth="1"/>
    <col min="7487" max="7681" width="8.88671875" style="1055"/>
    <col min="7682" max="7742" width="2.88671875" style="1055" customWidth="1"/>
    <col min="7743" max="7937" width="8.88671875" style="1055"/>
    <col min="7938" max="7998" width="2.88671875" style="1055" customWidth="1"/>
    <col min="7999" max="8193" width="8.88671875" style="1055"/>
    <col min="8194" max="8254" width="2.88671875" style="1055" customWidth="1"/>
    <col min="8255" max="8449" width="8.88671875" style="1055"/>
    <col min="8450" max="8510" width="2.88671875" style="1055" customWidth="1"/>
    <col min="8511" max="8705" width="8.88671875" style="1055"/>
    <col min="8706" max="8766" width="2.88671875" style="1055" customWidth="1"/>
    <col min="8767" max="8961" width="8.88671875" style="1055"/>
    <col min="8962" max="9022" width="2.88671875" style="1055" customWidth="1"/>
    <col min="9023" max="9217" width="8.88671875" style="1055"/>
    <col min="9218" max="9278" width="2.88671875" style="1055" customWidth="1"/>
    <col min="9279" max="9473" width="8.88671875" style="1055"/>
    <col min="9474" max="9534" width="2.88671875" style="1055" customWidth="1"/>
    <col min="9535" max="9729" width="8.88671875" style="1055"/>
    <col min="9730" max="9790" width="2.88671875" style="1055" customWidth="1"/>
    <col min="9791" max="9985" width="8.88671875" style="1055"/>
    <col min="9986" max="10046" width="2.88671875" style="1055" customWidth="1"/>
    <col min="10047" max="10241" width="8.88671875" style="1055"/>
    <col min="10242" max="10302" width="2.88671875" style="1055" customWidth="1"/>
    <col min="10303" max="10497" width="8.88671875" style="1055"/>
    <col min="10498" max="10558" width="2.88671875" style="1055" customWidth="1"/>
    <col min="10559" max="10753" width="8.88671875" style="1055"/>
    <col min="10754" max="10814" width="2.88671875" style="1055" customWidth="1"/>
    <col min="10815" max="11009" width="8.88671875" style="1055"/>
    <col min="11010" max="11070" width="2.88671875" style="1055" customWidth="1"/>
    <col min="11071" max="11265" width="8.88671875" style="1055"/>
    <col min="11266" max="11326" width="2.88671875" style="1055" customWidth="1"/>
    <col min="11327" max="11521" width="8.88671875" style="1055"/>
    <col min="11522" max="11582" width="2.88671875" style="1055" customWidth="1"/>
    <col min="11583" max="11777" width="8.88671875" style="1055"/>
    <col min="11778" max="11838" width="2.88671875" style="1055" customWidth="1"/>
    <col min="11839" max="12033" width="8.88671875" style="1055"/>
    <col min="12034" max="12094" width="2.88671875" style="1055" customWidth="1"/>
    <col min="12095" max="12289" width="8.88671875" style="1055"/>
    <col min="12290" max="12350" width="2.88671875" style="1055" customWidth="1"/>
    <col min="12351" max="12545" width="8.88671875" style="1055"/>
    <col min="12546" max="12606" width="2.88671875" style="1055" customWidth="1"/>
    <col min="12607" max="12801" width="8.88671875" style="1055"/>
    <col min="12802" max="12862" width="2.88671875" style="1055" customWidth="1"/>
    <col min="12863" max="13057" width="8.88671875" style="1055"/>
    <col min="13058" max="13118" width="2.88671875" style="1055" customWidth="1"/>
    <col min="13119" max="13313" width="8.88671875" style="1055"/>
    <col min="13314" max="13374" width="2.88671875" style="1055" customWidth="1"/>
    <col min="13375" max="13569" width="8.88671875" style="1055"/>
    <col min="13570" max="13630" width="2.88671875" style="1055" customWidth="1"/>
    <col min="13631" max="13825" width="8.88671875" style="1055"/>
    <col min="13826" max="13886" width="2.88671875" style="1055" customWidth="1"/>
    <col min="13887" max="14081" width="8.88671875" style="1055"/>
    <col min="14082" max="14142" width="2.88671875" style="1055" customWidth="1"/>
    <col min="14143" max="14337" width="8.88671875" style="1055"/>
    <col min="14338" max="14398" width="2.88671875" style="1055" customWidth="1"/>
    <col min="14399" max="14593" width="8.88671875" style="1055"/>
    <col min="14594" max="14654" width="2.88671875" style="1055" customWidth="1"/>
    <col min="14655" max="14849" width="8.88671875" style="1055"/>
    <col min="14850" max="14910" width="2.88671875" style="1055" customWidth="1"/>
    <col min="14911" max="15105" width="8.88671875" style="1055"/>
    <col min="15106" max="15166" width="2.88671875" style="1055" customWidth="1"/>
    <col min="15167" max="15361" width="8.88671875" style="1055"/>
    <col min="15362" max="15422" width="2.88671875" style="1055" customWidth="1"/>
    <col min="15423" max="15617" width="8.88671875" style="1055"/>
    <col min="15618" max="15678" width="2.88671875" style="1055" customWidth="1"/>
    <col min="15679" max="15873" width="8.88671875" style="1055"/>
    <col min="15874" max="15934" width="2.88671875" style="1055" customWidth="1"/>
    <col min="15935" max="16129" width="8.88671875" style="1055"/>
    <col min="16130" max="16190" width="2.88671875" style="1055" customWidth="1"/>
    <col min="16191" max="16384" width="8.88671875" style="1055"/>
  </cols>
  <sheetData>
    <row r="2" spans="1:34" x14ac:dyDescent="0.2">
      <c r="Z2" s="3439" t="s">
        <v>1700</v>
      </c>
      <c r="AA2" s="3439"/>
      <c r="AB2" s="3439"/>
      <c r="AC2" s="3439"/>
      <c r="AD2" s="3439"/>
      <c r="AE2" s="3439"/>
      <c r="AF2" s="3439"/>
      <c r="AG2" s="3439"/>
      <c r="AH2" s="3439"/>
    </row>
    <row r="4" spans="1:34" s="1057" customFormat="1" ht="21" customHeight="1" x14ac:dyDescent="0.2">
      <c r="A4" s="1056"/>
      <c r="B4" s="3440" t="s">
        <v>1701</v>
      </c>
      <c r="C4" s="3440"/>
      <c r="D4" s="3440"/>
      <c r="E4" s="3440"/>
      <c r="F4" s="3440"/>
      <c r="G4" s="3440"/>
      <c r="H4" s="3440"/>
      <c r="I4" s="3440"/>
      <c r="J4" s="3440"/>
      <c r="K4" s="3440"/>
      <c r="L4" s="3440"/>
      <c r="M4" s="3440"/>
      <c r="N4" s="3440"/>
      <c r="O4" s="3440"/>
      <c r="P4" s="3440"/>
      <c r="Q4" s="3440"/>
      <c r="R4" s="3440"/>
      <c r="S4" s="3440"/>
      <c r="T4" s="3440"/>
      <c r="U4" s="3440"/>
      <c r="V4" s="3440"/>
      <c r="W4" s="3440"/>
      <c r="X4" s="3440"/>
      <c r="Y4" s="3440"/>
      <c r="Z4" s="3440"/>
      <c r="AA4" s="3440"/>
      <c r="AB4" s="3440"/>
      <c r="AC4" s="3440"/>
      <c r="AD4" s="3440"/>
      <c r="AE4" s="3440"/>
      <c r="AF4" s="3440"/>
      <c r="AG4" s="3440"/>
      <c r="AH4" s="1056"/>
    </row>
    <row r="5" spans="1:34" s="1057" customFormat="1" ht="21" customHeight="1" x14ac:dyDescent="0.2">
      <c r="A5" s="1056"/>
      <c r="B5" s="3440" t="s">
        <v>1702</v>
      </c>
      <c r="C5" s="3440"/>
      <c r="D5" s="3440"/>
      <c r="E5" s="3440"/>
      <c r="F5" s="3440"/>
      <c r="G5" s="3440"/>
      <c r="H5" s="3440"/>
      <c r="I5" s="3440"/>
      <c r="J5" s="3440"/>
      <c r="K5" s="3440"/>
      <c r="L5" s="3440"/>
      <c r="M5" s="3440"/>
      <c r="N5" s="3440"/>
      <c r="O5" s="3440"/>
      <c r="P5" s="3440"/>
      <c r="Q5" s="3440"/>
      <c r="R5" s="3440"/>
      <c r="S5" s="3440"/>
      <c r="T5" s="3440"/>
      <c r="U5" s="3440"/>
      <c r="V5" s="3440"/>
      <c r="W5" s="3440"/>
      <c r="X5" s="3440"/>
      <c r="Y5" s="3440"/>
      <c r="Z5" s="3440"/>
      <c r="AA5" s="3440"/>
      <c r="AB5" s="3440"/>
      <c r="AC5" s="3440"/>
      <c r="AD5" s="3440"/>
      <c r="AE5" s="3440"/>
      <c r="AF5" s="3440"/>
      <c r="AG5" s="3440"/>
      <c r="AH5" s="1056"/>
    </row>
    <row r="6" spans="1:34" ht="21" customHeight="1" thickBot="1" x14ac:dyDescent="0.25">
      <c r="A6" s="1058"/>
      <c r="B6" s="1058"/>
      <c r="C6" s="1058"/>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row>
    <row r="7" spans="1:34" ht="21" customHeight="1" x14ac:dyDescent="0.2">
      <c r="A7" s="1058"/>
      <c r="B7" s="3441" t="s">
        <v>1167</v>
      </c>
      <c r="C7" s="3442"/>
      <c r="D7" s="3442"/>
      <c r="E7" s="3442"/>
      <c r="F7" s="3442"/>
      <c r="G7" s="3442"/>
      <c r="H7" s="3442"/>
      <c r="I7" s="3442"/>
      <c r="J7" s="3442"/>
      <c r="K7" s="3442"/>
      <c r="L7" s="3442"/>
      <c r="M7" s="3442"/>
      <c r="N7" s="3443"/>
      <c r="O7" s="3443"/>
      <c r="P7" s="3443"/>
      <c r="Q7" s="3443"/>
      <c r="R7" s="3443"/>
      <c r="S7" s="3443"/>
      <c r="T7" s="3443"/>
      <c r="U7" s="3443"/>
      <c r="V7" s="3443"/>
      <c r="W7" s="3443"/>
      <c r="X7" s="3443"/>
      <c r="Y7" s="3443"/>
      <c r="Z7" s="3443"/>
      <c r="AA7" s="3443"/>
      <c r="AB7" s="3443"/>
      <c r="AC7" s="3443"/>
      <c r="AD7" s="3443"/>
      <c r="AE7" s="3443"/>
      <c r="AF7" s="3443"/>
      <c r="AG7" s="3444"/>
      <c r="AH7" s="1058"/>
    </row>
    <row r="8" spans="1:34" ht="21" customHeight="1" thickBot="1" x14ac:dyDescent="0.25">
      <c r="A8" s="1058"/>
      <c r="B8" s="3435" t="s">
        <v>58</v>
      </c>
      <c r="C8" s="3436"/>
      <c r="D8" s="3436"/>
      <c r="E8" s="3436"/>
      <c r="F8" s="3436"/>
      <c r="G8" s="3436"/>
      <c r="H8" s="3436"/>
      <c r="I8" s="3436"/>
      <c r="J8" s="3436"/>
      <c r="K8" s="3436"/>
      <c r="L8" s="3436"/>
      <c r="M8" s="3436"/>
      <c r="N8" s="3437" t="s">
        <v>1703</v>
      </c>
      <c r="O8" s="3437"/>
      <c r="P8" s="3437"/>
      <c r="Q8" s="3437"/>
      <c r="R8" s="3437"/>
      <c r="S8" s="3437"/>
      <c r="T8" s="3437"/>
      <c r="U8" s="3437"/>
      <c r="V8" s="3437"/>
      <c r="W8" s="3437"/>
      <c r="X8" s="3437"/>
      <c r="Y8" s="3437"/>
      <c r="Z8" s="3437"/>
      <c r="AA8" s="3437"/>
      <c r="AB8" s="3437"/>
      <c r="AC8" s="3437"/>
      <c r="AD8" s="3437"/>
      <c r="AE8" s="3437"/>
      <c r="AF8" s="3437"/>
      <c r="AG8" s="3438"/>
      <c r="AH8" s="1058"/>
    </row>
    <row r="9" spans="1:34" ht="21" customHeight="1" thickTop="1" x14ac:dyDescent="0.2">
      <c r="A9" s="1058"/>
      <c r="B9" s="3445" t="s">
        <v>59</v>
      </c>
      <c r="C9" s="3446"/>
      <c r="D9" s="3446"/>
      <c r="E9" s="3446"/>
      <c r="F9" s="3446"/>
      <c r="G9" s="3446"/>
      <c r="H9" s="3446"/>
      <c r="I9" s="3446"/>
      <c r="J9" s="3446"/>
      <c r="K9" s="3446"/>
      <c r="L9" s="3446"/>
      <c r="M9" s="3446"/>
      <c r="N9" s="3446" t="s">
        <v>60</v>
      </c>
      <c r="O9" s="3446"/>
      <c r="P9" s="3446"/>
      <c r="Q9" s="3446"/>
      <c r="R9" s="3446"/>
      <c r="S9" s="3446"/>
      <c r="T9" s="3446"/>
      <c r="U9" s="3446"/>
      <c r="V9" s="3446"/>
      <c r="W9" s="3446"/>
      <c r="X9" s="3446"/>
      <c r="Y9" s="3446"/>
      <c r="Z9" s="3446"/>
      <c r="AA9" s="3446"/>
      <c r="AB9" s="3446"/>
      <c r="AC9" s="3446"/>
      <c r="AD9" s="3446"/>
      <c r="AE9" s="3446"/>
      <c r="AF9" s="3446"/>
      <c r="AG9" s="3447"/>
      <c r="AH9" s="1058"/>
    </row>
    <row r="10" spans="1:34" ht="21" customHeight="1" x14ac:dyDescent="0.2">
      <c r="A10" s="1058"/>
      <c r="B10" s="3448" t="s">
        <v>61</v>
      </c>
      <c r="C10" s="3449"/>
      <c r="D10" s="3449"/>
      <c r="E10" s="3449"/>
      <c r="F10" s="3449"/>
      <c r="G10" s="3449" t="s">
        <v>62</v>
      </c>
      <c r="H10" s="3449"/>
      <c r="I10" s="3449"/>
      <c r="J10" s="3449"/>
      <c r="K10" s="3449"/>
      <c r="L10" s="3449"/>
      <c r="M10" s="3449"/>
      <c r="N10" s="3450" t="s">
        <v>1704</v>
      </c>
      <c r="O10" s="3451"/>
      <c r="P10" s="3451"/>
      <c r="Q10" s="3451"/>
      <c r="R10" s="3452"/>
      <c r="S10" s="3450" t="s">
        <v>1705</v>
      </c>
      <c r="T10" s="3451"/>
      <c r="U10" s="3451"/>
      <c r="V10" s="3451"/>
      <c r="W10" s="3452"/>
      <c r="X10" s="3459" t="s">
        <v>1706</v>
      </c>
      <c r="Y10" s="3459"/>
      <c r="Z10" s="3459"/>
      <c r="AA10" s="3459"/>
      <c r="AB10" s="3459"/>
      <c r="AC10" s="3459" t="s">
        <v>1707</v>
      </c>
      <c r="AD10" s="3459"/>
      <c r="AE10" s="3459"/>
      <c r="AF10" s="3459"/>
      <c r="AG10" s="3460"/>
      <c r="AH10" s="1058"/>
    </row>
    <row r="11" spans="1:34" ht="21" customHeight="1" x14ac:dyDescent="0.2">
      <c r="A11" s="1058"/>
      <c r="B11" s="3448"/>
      <c r="C11" s="3449"/>
      <c r="D11" s="3449"/>
      <c r="E11" s="3449"/>
      <c r="F11" s="3449"/>
      <c r="G11" s="3449"/>
      <c r="H11" s="3449"/>
      <c r="I11" s="3449"/>
      <c r="J11" s="3449"/>
      <c r="K11" s="3449"/>
      <c r="L11" s="3449"/>
      <c r="M11" s="3449"/>
      <c r="N11" s="3453"/>
      <c r="O11" s="3454"/>
      <c r="P11" s="3454"/>
      <c r="Q11" s="3454"/>
      <c r="R11" s="3455"/>
      <c r="S11" s="3453"/>
      <c r="T11" s="3454"/>
      <c r="U11" s="3454"/>
      <c r="V11" s="3454"/>
      <c r="W11" s="3455"/>
      <c r="X11" s="3459"/>
      <c r="Y11" s="3459"/>
      <c r="Z11" s="3459"/>
      <c r="AA11" s="3459"/>
      <c r="AB11" s="3459"/>
      <c r="AC11" s="3459"/>
      <c r="AD11" s="3459"/>
      <c r="AE11" s="3459"/>
      <c r="AF11" s="3459"/>
      <c r="AG11" s="3460"/>
      <c r="AH11" s="1058"/>
    </row>
    <row r="12" spans="1:34" ht="21" customHeight="1" x14ac:dyDescent="0.2">
      <c r="A12" s="1058"/>
      <c r="B12" s="3448"/>
      <c r="C12" s="3449"/>
      <c r="D12" s="3449"/>
      <c r="E12" s="3449"/>
      <c r="F12" s="3449"/>
      <c r="G12" s="3449"/>
      <c r="H12" s="3449"/>
      <c r="I12" s="3449"/>
      <c r="J12" s="3449"/>
      <c r="K12" s="3449"/>
      <c r="L12" s="3449"/>
      <c r="M12" s="3449"/>
      <c r="N12" s="3456"/>
      <c r="O12" s="3457"/>
      <c r="P12" s="3457"/>
      <c r="Q12" s="3457"/>
      <c r="R12" s="3458"/>
      <c r="S12" s="3456"/>
      <c r="T12" s="3457"/>
      <c r="U12" s="3457"/>
      <c r="V12" s="3457"/>
      <c r="W12" s="3458"/>
      <c r="X12" s="3459"/>
      <c r="Y12" s="3459"/>
      <c r="Z12" s="3459"/>
      <c r="AA12" s="3459"/>
      <c r="AB12" s="3459"/>
      <c r="AC12" s="3459"/>
      <c r="AD12" s="3459"/>
      <c r="AE12" s="3459"/>
      <c r="AF12" s="3459"/>
      <c r="AG12" s="3460"/>
      <c r="AH12" s="1058"/>
    </row>
    <row r="13" spans="1:34" ht="21" customHeight="1" x14ac:dyDescent="0.2">
      <c r="A13" s="1058"/>
      <c r="B13" s="3463"/>
      <c r="C13" s="3461"/>
      <c r="D13" s="3461"/>
      <c r="E13" s="3461"/>
      <c r="F13" s="3461"/>
      <c r="G13" s="3461"/>
      <c r="H13" s="3461"/>
      <c r="I13" s="3461"/>
      <c r="J13" s="3461"/>
      <c r="K13" s="3461"/>
      <c r="L13" s="3461"/>
      <c r="M13" s="3461"/>
      <c r="N13" s="3461"/>
      <c r="O13" s="3461"/>
      <c r="P13" s="3461"/>
      <c r="Q13" s="3461"/>
      <c r="R13" s="3461"/>
      <c r="S13" s="3461"/>
      <c r="T13" s="3461"/>
      <c r="U13" s="3461"/>
      <c r="V13" s="3461"/>
      <c r="W13" s="3461"/>
      <c r="X13" s="3461"/>
      <c r="Y13" s="3461"/>
      <c r="Z13" s="3461"/>
      <c r="AA13" s="3461"/>
      <c r="AB13" s="3461"/>
      <c r="AC13" s="3461"/>
      <c r="AD13" s="3461"/>
      <c r="AE13" s="3461"/>
      <c r="AF13" s="3461"/>
      <c r="AG13" s="3462"/>
      <c r="AH13" s="1058"/>
    </row>
    <row r="14" spans="1:34" ht="21" customHeight="1" x14ac:dyDescent="0.2">
      <c r="A14" s="1058"/>
      <c r="B14" s="3463"/>
      <c r="C14" s="3461"/>
      <c r="D14" s="3461"/>
      <c r="E14" s="3461"/>
      <c r="F14" s="3461"/>
      <c r="G14" s="3461"/>
      <c r="H14" s="3461"/>
      <c r="I14" s="3461"/>
      <c r="J14" s="3461"/>
      <c r="K14" s="3461"/>
      <c r="L14" s="3461"/>
      <c r="M14" s="3461"/>
      <c r="N14" s="3461"/>
      <c r="O14" s="3461"/>
      <c r="P14" s="3461"/>
      <c r="Q14" s="3461"/>
      <c r="R14" s="3461"/>
      <c r="S14" s="3461"/>
      <c r="T14" s="3461"/>
      <c r="U14" s="3461"/>
      <c r="V14" s="3461"/>
      <c r="W14" s="3461"/>
      <c r="X14" s="3461"/>
      <c r="Y14" s="3461"/>
      <c r="Z14" s="3461"/>
      <c r="AA14" s="3461"/>
      <c r="AB14" s="3461"/>
      <c r="AC14" s="3461"/>
      <c r="AD14" s="3461"/>
      <c r="AE14" s="3461"/>
      <c r="AF14" s="3461"/>
      <c r="AG14" s="3462"/>
      <c r="AH14" s="1058"/>
    </row>
    <row r="15" spans="1:34" ht="21" customHeight="1" x14ac:dyDescent="0.2">
      <c r="A15" s="1058"/>
      <c r="B15" s="3463"/>
      <c r="C15" s="3461"/>
      <c r="D15" s="3461"/>
      <c r="E15" s="3461"/>
      <c r="F15" s="3461"/>
      <c r="G15" s="3461"/>
      <c r="H15" s="3461"/>
      <c r="I15" s="3461"/>
      <c r="J15" s="3461"/>
      <c r="K15" s="3461"/>
      <c r="L15" s="3461"/>
      <c r="M15" s="3461"/>
      <c r="N15" s="3461"/>
      <c r="O15" s="3461"/>
      <c r="P15" s="3461"/>
      <c r="Q15" s="3461"/>
      <c r="R15" s="3461"/>
      <c r="S15" s="3461"/>
      <c r="T15" s="3461"/>
      <c r="U15" s="3461"/>
      <c r="V15" s="3461"/>
      <c r="W15" s="3461"/>
      <c r="X15" s="3461"/>
      <c r="Y15" s="3461"/>
      <c r="Z15" s="3461"/>
      <c r="AA15" s="3461"/>
      <c r="AB15" s="3461"/>
      <c r="AC15" s="3461"/>
      <c r="AD15" s="3461"/>
      <c r="AE15" s="3461"/>
      <c r="AF15" s="3461"/>
      <c r="AG15" s="3462"/>
      <c r="AH15" s="1058"/>
    </row>
    <row r="16" spans="1:34" ht="21" customHeight="1" x14ac:dyDescent="0.2">
      <c r="A16" s="1058"/>
      <c r="B16" s="3463"/>
      <c r="C16" s="3461"/>
      <c r="D16" s="3461"/>
      <c r="E16" s="3461"/>
      <c r="F16" s="3461"/>
      <c r="G16" s="3461"/>
      <c r="H16" s="3461"/>
      <c r="I16" s="3461"/>
      <c r="J16" s="3461"/>
      <c r="K16" s="3461"/>
      <c r="L16" s="3461"/>
      <c r="M16" s="3461"/>
      <c r="N16" s="3464"/>
      <c r="O16" s="3465"/>
      <c r="P16" s="3465"/>
      <c r="Q16" s="3465"/>
      <c r="R16" s="3467"/>
      <c r="S16" s="3464"/>
      <c r="T16" s="3465"/>
      <c r="U16" s="3465"/>
      <c r="V16" s="3465"/>
      <c r="W16" s="3467"/>
      <c r="X16" s="3464"/>
      <c r="Y16" s="3465"/>
      <c r="Z16" s="3465"/>
      <c r="AA16" s="3465"/>
      <c r="AB16" s="3467"/>
      <c r="AC16" s="3464"/>
      <c r="AD16" s="3465"/>
      <c r="AE16" s="3465"/>
      <c r="AF16" s="3465"/>
      <c r="AG16" s="3466"/>
      <c r="AH16" s="1058"/>
    </row>
    <row r="17" spans="1:34" ht="21" customHeight="1" x14ac:dyDescent="0.2">
      <c r="A17" s="1058"/>
      <c r="B17" s="3463"/>
      <c r="C17" s="3461"/>
      <c r="D17" s="3461"/>
      <c r="E17" s="3461"/>
      <c r="F17" s="3461"/>
      <c r="G17" s="3461"/>
      <c r="H17" s="3461"/>
      <c r="I17" s="3461"/>
      <c r="J17" s="3461"/>
      <c r="K17" s="3461"/>
      <c r="L17" s="3461"/>
      <c r="M17" s="3461"/>
      <c r="N17" s="3464"/>
      <c r="O17" s="3465"/>
      <c r="P17" s="3465"/>
      <c r="Q17" s="3465"/>
      <c r="R17" s="3467"/>
      <c r="S17" s="3464"/>
      <c r="T17" s="3465"/>
      <c r="U17" s="3465"/>
      <c r="V17" s="3465"/>
      <c r="W17" s="3467"/>
      <c r="X17" s="3464"/>
      <c r="Y17" s="3465"/>
      <c r="Z17" s="3465"/>
      <c r="AA17" s="3465"/>
      <c r="AB17" s="3467"/>
      <c r="AC17" s="3464"/>
      <c r="AD17" s="3465"/>
      <c r="AE17" s="3465"/>
      <c r="AF17" s="3465"/>
      <c r="AG17" s="3466"/>
      <c r="AH17" s="1058"/>
    </row>
    <row r="18" spans="1:34" ht="21" customHeight="1" x14ac:dyDescent="0.2">
      <c r="A18" s="1058"/>
      <c r="B18" s="3463"/>
      <c r="C18" s="3461"/>
      <c r="D18" s="3461"/>
      <c r="E18" s="3461"/>
      <c r="F18" s="3461"/>
      <c r="G18" s="3461"/>
      <c r="H18" s="3461"/>
      <c r="I18" s="3461"/>
      <c r="J18" s="3461"/>
      <c r="K18" s="3461"/>
      <c r="L18" s="3461"/>
      <c r="M18" s="3461"/>
      <c r="N18" s="3464"/>
      <c r="O18" s="3465"/>
      <c r="P18" s="3465"/>
      <c r="Q18" s="3465"/>
      <c r="R18" s="3467"/>
      <c r="S18" s="3464"/>
      <c r="T18" s="3465"/>
      <c r="U18" s="3465"/>
      <c r="V18" s="3465"/>
      <c r="W18" s="3467"/>
      <c r="X18" s="3464"/>
      <c r="Y18" s="3465"/>
      <c r="Z18" s="3465"/>
      <c r="AA18" s="3465"/>
      <c r="AB18" s="3467"/>
      <c r="AC18" s="3464"/>
      <c r="AD18" s="3465"/>
      <c r="AE18" s="3465"/>
      <c r="AF18" s="3465"/>
      <c r="AG18" s="3466"/>
      <c r="AH18" s="1058"/>
    </row>
    <row r="19" spans="1:34" ht="21" customHeight="1" x14ac:dyDescent="0.2">
      <c r="A19" s="1058"/>
      <c r="B19" s="3463"/>
      <c r="C19" s="3461"/>
      <c r="D19" s="3461"/>
      <c r="E19" s="3461"/>
      <c r="F19" s="3461"/>
      <c r="G19" s="3461"/>
      <c r="H19" s="3461"/>
      <c r="I19" s="3461"/>
      <c r="J19" s="3461"/>
      <c r="K19" s="3461"/>
      <c r="L19" s="3461"/>
      <c r="M19" s="3461"/>
      <c r="N19" s="3464"/>
      <c r="O19" s="3465"/>
      <c r="P19" s="3465"/>
      <c r="Q19" s="3465"/>
      <c r="R19" s="3467"/>
      <c r="S19" s="3464"/>
      <c r="T19" s="3465"/>
      <c r="U19" s="3465"/>
      <c r="V19" s="3465"/>
      <c r="W19" s="3467"/>
      <c r="X19" s="3464"/>
      <c r="Y19" s="3465"/>
      <c r="Z19" s="3465"/>
      <c r="AA19" s="3465"/>
      <c r="AB19" s="3467"/>
      <c r="AC19" s="3464"/>
      <c r="AD19" s="3465"/>
      <c r="AE19" s="3465"/>
      <c r="AF19" s="3465"/>
      <c r="AG19" s="3466"/>
      <c r="AH19" s="1058"/>
    </row>
    <row r="20" spans="1:34" ht="21" customHeight="1" x14ac:dyDescent="0.2">
      <c r="A20" s="1058"/>
      <c r="B20" s="3463"/>
      <c r="C20" s="3461"/>
      <c r="D20" s="3461"/>
      <c r="E20" s="3461"/>
      <c r="F20" s="3461"/>
      <c r="G20" s="3461"/>
      <c r="H20" s="3461"/>
      <c r="I20" s="3461"/>
      <c r="J20" s="3461"/>
      <c r="K20" s="3461"/>
      <c r="L20" s="3461"/>
      <c r="M20" s="3461"/>
      <c r="N20" s="3464"/>
      <c r="O20" s="3465"/>
      <c r="P20" s="3465"/>
      <c r="Q20" s="3465"/>
      <c r="R20" s="3467"/>
      <c r="S20" s="3464"/>
      <c r="T20" s="3465"/>
      <c r="U20" s="3465"/>
      <c r="V20" s="3465"/>
      <c r="W20" s="3467"/>
      <c r="X20" s="3464"/>
      <c r="Y20" s="3465"/>
      <c r="Z20" s="3465"/>
      <c r="AA20" s="3465"/>
      <c r="AB20" s="3467"/>
      <c r="AC20" s="3464"/>
      <c r="AD20" s="3465"/>
      <c r="AE20" s="3465"/>
      <c r="AF20" s="3465"/>
      <c r="AG20" s="3466"/>
      <c r="AH20" s="1058"/>
    </row>
    <row r="21" spans="1:34" ht="21" customHeight="1" x14ac:dyDescent="0.2">
      <c r="A21" s="1058"/>
      <c r="B21" s="3463"/>
      <c r="C21" s="3461"/>
      <c r="D21" s="3461"/>
      <c r="E21" s="3461"/>
      <c r="F21" s="3461"/>
      <c r="G21" s="3461"/>
      <c r="H21" s="3461"/>
      <c r="I21" s="3461"/>
      <c r="J21" s="3461"/>
      <c r="K21" s="3461"/>
      <c r="L21" s="3461"/>
      <c r="M21" s="3461"/>
      <c r="N21" s="3464"/>
      <c r="O21" s="3465"/>
      <c r="P21" s="3465"/>
      <c r="Q21" s="3465"/>
      <c r="R21" s="3467"/>
      <c r="S21" s="3464"/>
      <c r="T21" s="3465"/>
      <c r="U21" s="3465"/>
      <c r="V21" s="3465"/>
      <c r="W21" s="3467"/>
      <c r="X21" s="3464"/>
      <c r="Y21" s="3465"/>
      <c r="Z21" s="3465"/>
      <c r="AA21" s="3465"/>
      <c r="AB21" s="3467"/>
      <c r="AC21" s="3464"/>
      <c r="AD21" s="3465"/>
      <c r="AE21" s="3465"/>
      <c r="AF21" s="3465"/>
      <c r="AG21" s="3466"/>
      <c r="AH21" s="1058"/>
    </row>
    <row r="22" spans="1:34" ht="21" customHeight="1" x14ac:dyDescent="0.2">
      <c r="A22" s="1058"/>
      <c r="B22" s="3463"/>
      <c r="C22" s="3461"/>
      <c r="D22" s="3461"/>
      <c r="E22" s="3461"/>
      <c r="F22" s="3461"/>
      <c r="G22" s="3461"/>
      <c r="H22" s="3461"/>
      <c r="I22" s="3461"/>
      <c r="J22" s="3461"/>
      <c r="K22" s="3461"/>
      <c r="L22" s="3461"/>
      <c r="M22" s="3461"/>
      <c r="N22" s="3461"/>
      <c r="O22" s="3461"/>
      <c r="P22" s="3461"/>
      <c r="Q22" s="3461"/>
      <c r="R22" s="3461"/>
      <c r="S22" s="3461"/>
      <c r="T22" s="3461"/>
      <c r="U22" s="3461"/>
      <c r="V22" s="3461"/>
      <c r="W22" s="3461"/>
      <c r="X22" s="3461"/>
      <c r="Y22" s="3461"/>
      <c r="Z22" s="3461"/>
      <c r="AA22" s="3461"/>
      <c r="AB22" s="3461"/>
      <c r="AC22" s="3461"/>
      <c r="AD22" s="3461"/>
      <c r="AE22" s="3461"/>
      <c r="AF22" s="3461"/>
      <c r="AG22" s="3462"/>
      <c r="AH22" s="1058"/>
    </row>
    <row r="23" spans="1:34" ht="21" customHeight="1" x14ac:dyDescent="0.2">
      <c r="A23" s="1058"/>
      <c r="B23" s="3463"/>
      <c r="C23" s="3461"/>
      <c r="D23" s="3461"/>
      <c r="E23" s="3461"/>
      <c r="F23" s="3461"/>
      <c r="G23" s="3461"/>
      <c r="H23" s="3461"/>
      <c r="I23" s="3461"/>
      <c r="J23" s="3461"/>
      <c r="K23" s="3461"/>
      <c r="L23" s="3461"/>
      <c r="M23" s="3461"/>
      <c r="N23" s="3461"/>
      <c r="O23" s="3461"/>
      <c r="P23" s="3461"/>
      <c r="Q23" s="3461"/>
      <c r="R23" s="3461"/>
      <c r="S23" s="3461"/>
      <c r="T23" s="3461"/>
      <c r="U23" s="3461"/>
      <c r="V23" s="3461"/>
      <c r="W23" s="3461"/>
      <c r="X23" s="3461"/>
      <c r="Y23" s="3461"/>
      <c r="Z23" s="3461"/>
      <c r="AA23" s="3461"/>
      <c r="AB23" s="3461"/>
      <c r="AC23" s="3461"/>
      <c r="AD23" s="3461"/>
      <c r="AE23" s="3461"/>
      <c r="AF23" s="3461"/>
      <c r="AG23" s="3462"/>
      <c r="AH23" s="1058"/>
    </row>
    <row r="24" spans="1:34" ht="21" customHeight="1" thickBot="1" x14ac:dyDescent="0.25">
      <c r="A24" s="1058"/>
      <c r="B24" s="3470"/>
      <c r="C24" s="3468"/>
      <c r="D24" s="3468"/>
      <c r="E24" s="3468"/>
      <c r="F24" s="3468"/>
      <c r="G24" s="3468"/>
      <c r="H24" s="3468"/>
      <c r="I24" s="3468"/>
      <c r="J24" s="3468"/>
      <c r="K24" s="3468"/>
      <c r="L24" s="3468"/>
      <c r="M24" s="3468"/>
      <c r="N24" s="3468"/>
      <c r="O24" s="3468"/>
      <c r="P24" s="3468"/>
      <c r="Q24" s="3468"/>
      <c r="R24" s="3468"/>
      <c r="S24" s="3468"/>
      <c r="T24" s="3468"/>
      <c r="U24" s="3468"/>
      <c r="V24" s="3468"/>
      <c r="W24" s="3468"/>
      <c r="X24" s="3468"/>
      <c r="Y24" s="3468"/>
      <c r="Z24" s="3468"/>
      <c r="AA24" s="3468"/>
      <c r="AB24" s="3468"/>
      <c r="AC24" s="3468"/>
      <c r="AD24" s="3468"/>
      <c r="AE24" s="3468"/>
      <c r="AF24" s="3468"/>
      <c r="AG24" s="3469"/>
      <c r="AH24" s="1058"/>
    </row>
    <row r="25" spans="1:34" ht="21" customHeight="1" thickBot="1" x14ac:dyDescent="0.25">
      <c r="A25" s="1058"/>
      <c r="B25" s="1059"/>
      <c r="C25" s="1059"/>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8"/>
    </row>
    <row r="26" spans="1:34" ht="21" customHeight="1" x14ac:dyDescent="0.2">
      <c r="A26" s="1058"/>
      <c r="B26" s="3472" t="s">
        <v>1708</v>
      </c>
      <c r="C26" s="3473"/>
      <c r="D26" s="3473"/>
      <c r="E26" s="3473"/>
      <c r="F26" s="3473"/>
      <c r="G26" s="3473"/>
      <c r="H26" s="3473"/>
      <c r="I26" s="3473"/>
      <c r="J26" s="3473"/>
      <c r="K26" s="3473"/>
      <c r="L26" s="3473"/>
      <c r="M26" s="3473"/>
      <c r="N26" s="3473"/>
      <c r="O26" s="3473"/>
      <c r="P26" s="3473"/>
      <c r="Q26" s="3473"/>
      <c r="R26" s="3476" t="s">
        <v>1709</v>
      </c>
      <c r="S26" s="3476"/>
      <c r="T26" s="3476"/>
      <c r="U26" s="3476"/>
      <c r="V26" s="3476"/>
      <c r="W26" s="3476"/>
      <c r="X26" s="3476"/>
      <c r="Y26" s="3476"/>
      <c r="Z26" s="3476"/>
      <c r="AA26" s="3476"/>
      <c r="AB26" s="3476"/>
      <c r="AC26" s="3476"/>
      <c r="AD26" s="3476"/>
      <c r="AE26" s="3476"/>
      <c r="AF26" s="3476"/>
      <c r="AG26" s="3477"/>
      <c r="AH26" s="1058"/>
    </row>
    <row r="27" spans="1:34" ht="21" customHeight="1" thickBot="1" x14ac:dyDescent="0.25">
      <c r="A27" s="1058"/>
      <c r="B27" s="3474"/>
      <c r="C27" s="3475"/>
      <c r="D27" s="3475"/>
      <c r="E27" s="3475"/>
      <c r="F27" s="3475"/>
      <c r="G27" s="3475"/>
      <c r="H27" s="3475"/>
      <c r="I27" s="3475"/>
      <c r="J27" s="3475"/>
      <c r="K27" s="3475"/>
      <c r="L27" s="3475"/>
      <c r="M27" s="3475"/>
      <c r="N27" s="3475"/>
      <c r="O27" s="3475"/>
      <c r="P27" s="3475"/>
      <c r="Q27" s="3475"/>
      <c r="R27" s="3478"/>
      <c r="S27" s="3478"/>
      <c r="T27" s="3478"/>
      <c r="U27" s="3478"/>
      <c r="V27" s="3478"/>
      <c r="W27" s="3478"/>
      <c r="X27" s="3478"/>
      <c r="Y27" s="3478"/>
      <c r="Z27" s="3478"/>
      <c r="AA27" s="3478"/>
      <c r="AB27" s="3478"/>
      <c r="AC27" s="3478"/>
      <c r="AD27" s="3478"/>
      <c r="AE27" s="3478"/>
      <c r="AF27" s="3478"/>
      <c r="AG27" s="3479"/>
      <c r="AH27" s="1058"/>
    </row>
    <row r="28" spans="1:34" ht="21" customHeight="1" thickBot="1" x14ac:dyDescent="0.25">
      <c r="A28" s="1058"/>
      <c r="B28" s="1059"/>
      <c r="C28" s="1059"/>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8"/>
    </row>
    <row r="29" spans="1:34" ht="21" customHeight="1" x14ac:dyDescent="0.2">
      <c r="A29" s="1058"/>
      <c r="B29" s="3480" t="s">
        <v>1710</v>
      </c>
      <c r="C29" s="3481"/>
      <c r="D29" s="3481"/>
      <c r="E29" s="3481"/>
      <c r="F29" s="3481"/>
      <c r="G29" s="3481"/>
      <c r="H29" s="3481"/>
      <c r="I29" s="3482"/>
      <c r="J29" s="3481" t="s">
        <v>1711</v>
      </c>
      <c r="K29" s="3481"/>
      <c r="L29" s="3481"/>
      <c r="M29" s="3481"/>
      <c r="N29" s="3481"/>
      <c r="O29" s="3481"/>
      <c r="P29" s="3481"/>
      <c r="Q29" s="3481"/>
      <c r="R29" s="3486"/>
      <c r="S29" s="3486"/>
      <c r="T29" s="3486"/>
      <c r="U29" s="3486"/>
      <c r="V29" s="3486"/>
      <c r="W29" s="3486"/>
      <c r="X29" s="3486"/>
      <c r="Y29" s="3486"/>
      <c r="Z29" s="3486"/>
      <c r="AA29" s="3486"/>
      <c r="AB29" s="3486"/>
      <c r="AC29" s="3486"/>
      <c r="AD29" s="3486"/>
      <c r="AE29" s="3486"/>
      <c r="AF29" s="3486"/>
      <c r="AG29" s="3487"/>
      <c r="AH29" s="1058"/>
    </row>
    <row r="30" spans="1:34" ht="42.75" customHeight="1" x14ac:dyDescent="0.2">
      <c r="A30" s="1058"/>
      <c r="B30" s="3483"/>
      <c r="C30" s="3484"/>
      <c r="D30" s="3484"/>
      <c r="E30" s="3484"/>
      <c r="F30" s="3484"/>
      <c r="G30" s="3484"/>
      <c r="H30" s="3484"/>
      <c r="I30" s="3485"/>
      <c r="J30" s="3484"/>
      <c r="K30" s="3484"/>
      <c r="L30" s="3484"/>
      <c r="M30" s="3484"/>
      <c r="N30" s="3484"/>
      <c r="O30" s="3484"/>
      <c r="P30" s="3484"/>
      <c r="Q30" s="3485"/>
      <c r="R30" s="3488" t="s">
        <v>1712</v>
      </c>
      <c r="S30" s="3489"/>
      <c r="T30" s="3489"/>
      <c r="U30" s="3489"/>
      <c r="V30" s="3489"/>
      <c r="W30" s="3489"/>
      <c r="X30" s="3489"/>
      <c r="Y30" s="3489"/>
      <c r="Z30" s="3489"/>
      <c r="AA30" s="3489"/>
      <c r="AB30" s="3489"/>
      <c r="AC30" s="3489"/>
      <c r="AD30" s="3489"/>
      <c r="AE30" s="3489"/>
      <c r="AF30" s="3489"/>
      <c r="AG30" s="3490"/>
      <c r="AH30" s="1058"/>
    </row>
    <row r="31" spans="1:34" ht="24.75" customHeight="1" thickBot="1" x14ac:dyDescent="0.25">
      <c r="A31" s="1058"/>
      <c r="B31" s="3491"/>
      <c r="C31" s="3492"/>
      <c r="D31" s="3492"/>
      <c r="E31" s="3492"/>
      <c r="F31" s="3492"/>
      <c r="G31" s="3492"/>
      <c r="H31" s="3492"/>
      <c r="I31" s="3493"/>
      <c r="J31" s="3494"/>
      <c r="K31" s="3494"/>
      <c r="L31" s="3494"/>
      <c r="M31" s="3494"/>
      <c r="N31" s="3494"/>
      <c r="O31" s="3494"/>
      <c r="P31" s="3494"/>
      <c r="Q31" s="3495"/>
      <c r="R31" s="3496"/>
      <c r="S31" s="3494"/>
      <c r="T31" s="3494"/>
      <c r="U31" s="3494"/>
      <c r="V31" s="3494"/>
      <c r="W31" s="3494"/>
      <c r="X31" s="3494"/>
      <c r="Y31" s="3494"/>
      <c r="Z31" s="3494"/>
      <c r="AA31" s="3494"/>
      <c r="AB31" s="3494"/>
      <c r="AC31" s="3494"/>
      <c r="AD31" s="3494"/>
      <c r="AE31" s="3494"/>
      <c r="AF31" s="3494"/>
      <c r="AG31" s="3497"/>
      <c r="AH31" s="1058"/>
    </row>
    <row r="32" spans="1:34" ht="17.100000000000001" customHeight="1" x14ac:dyDescent="0.2">
      <c r="A32" s="1058"/>
      <c r="B32" s="3498" t="s">
        <v>1713</v>
      </c>
      <c r="C32" s="3498"/>
      <c r="D32" s="3498"/>
      <c r="E32" s="3498"/>
      <c r="F32" s="3498"/>
      <c r="G32" s="3498"/>
      <c r="H32" s="3498"/>
      <c r="I32" s="3498"/>
      <c r="J32" s="3498"/>
      <c r="K32" s="3498"/>
      <c r="L32" s="3498"/>
      <c r="M32" s="3498"/>
      <c r="N32" s="3498"/>
      <c r="O32" s="3498"/>
      <c r="P32" s="3498"/>
      <c r="Q32" s="3498"/>
      <c r="R32" s="3498"/>
      <c r="S32" s="3498"/>
      <c r="T32" s="3498"/>
      <c r="U32" s="3498"/>
      <c r="V32" s="3498"/>
      <c r="W32" s="3498"/>
      <c r="X32" s="3498"/>
      <c r="Y32" s="3498"/>
      <c r="Z32" s="3498"/>
      <c r="AA32" s="3498"/>
      <c r="AB32" s="3498"/>
      <c r="AC32" s="3498"/>
      <c r="AD32" s="3498"/>
      <c r="AE32" s="3498"/>
      <c r="AF32" s="3498"/>
      <c r="AG32" s="3498"/>
      <c r="AH32" s="1058"/>
    </row>
    <row r="33" spans="1:34" ht="17.100000000000001" customHeight="1" x14ac:dyDescent="0.2">
      <c r="A33" s="1058"/>
      <c r="B33" s="3471"/>
      <c r="C33" s="3471"/>
      <c r="D33" s="3471"/>
      <c r="E33" s="3471"/>
      <c r="F33" s="3471"/>
      <c r="G33" s="3471"/>
      <c r="H33" s="3471"/>
      <c r="I33" s="3471"/>
      <c r="J33" s="3471"/>
      <c r="K33" s="3471"/>
      <c r="L33" s="3471"/>
      <c r="M33" s="3471"/>
      <c r="N33" s="3471"/>
      <c r="O33" s="3471"/>
      <c r="P33" s="3471"/>
      <c r="Q33" s="3471"/>
      <c r="R33" s="3471"/>
      <c r="S33" s="3471"/>
      <c r="T33" s="3471"/>
      <c r="U33" s="3471"/>
      <c r="V33" s="3471"/>
      <c r="W33" s="3471"/>
      <c r="X33" s="3471"/>
      <c r="Y33" s="3471"/>
      <c r="Z33" s="3471"/>
      <c r="AA33" s="3471"/>
      <c r="AB33" s="3471"/>
      <c r="AC33" s="3471"/>
      <c r="AD33" s="3471"/>
      <c r="AE33" s="3471"/>
      <c r="AF33" s="3471"/>
      <c r="AG33" s="3471"/>
      <c r="AH33" s="1058"/>
    </row>
    <row r="34" spans="1:34" ht="17.100000000000001" customHeight="1" x14ac:dyDescent="0.2">
      <c r="A34" s="1058"/>
      <c r="B34" s="3471" t="s">
        <v>1714</v>
      </c>
      <c r="C34" s="3471"/>
      <c r="D34" s="3471"/>
      <c r="E34" s="3471"/>
      <c r="F34" s="3471"/>
      <c r="G34" s="3471"/>
      <c r="H34" s="3471"/>
      <c r="I34" s="3471"/>
      <c r="J34" s="3471"/>
      <c r="K34" s="3471"/>
      <c r="L34" s="3471"/>
      <c r="M34" s="3471"/>
      <c r="N34" s="3471"/>
      <c r="O34" s="3471"/>
      <c r="P34" s="3471"/>
      <c r="Q34" s="3471"/>
      <c r="R34" s="3471"/>
      <c r="S34" s="3471"/>
      <c r="T34" s="3471"/>
      <c r="U34" s="3471"/>
      <c r="V34" s="3471"/>
      <c r="W34" s="3471"/>
      <c r="X34" s="3471"/>
      <c r="Y34" s="3471"/>
      <c r="Z34" s="3471"/>
      <c r="AA34" s="3471"/>
      <c r="AB34" s="3471"/>
      <c r="AC34" s="3471"/>
      <c r="AD34" s="3471"/>
      <c r="AE34" s="3471"/>
      <c r="AF34" s="3471"/>
      <c r="AG34" s="3471"/>
      <c r="AH34" s="1058"/>
    </row>
    <row r="35" spans="1:34" ht="17.100000000000001" customHeight="1" x14ac:dyDescent="0.2">
      <c r="A35" s="1058"/>
      <c r="B35" s="3471"/>
      <c r="C35" s="3471"/>
      <c r="D35" s="3471"/>
      <c r="E35" s="3471"/>
      <c r="F35" s="3471"/>
      <c r="G35" s="3471"/>
      <c r="H35" s="3471"/>
      <c r="I35" s="3471"/>
      <c r="J35" s="3471"/>
      <c r="K35" s="3471"/>
      <c r="L35" s="3471"/>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1058"/>
    </row>
    <row r="36" spans="1:34" ht="5.4" customHeight="1" x14ac:dyDescent="0.2">
      <c r="A36" s="1058"/>
      <c r="B36" s="1060"/>
      <c r="C36" s="1060"/>
      <c r="D36" s="1060"/>
      <c r="E36" s="1060"/>
      <c r="F36" s="1060"/>
      <c r="G36" s="1061"/>
      <c r="H36" s="1061"/>
      <c r="I36" s="1061"/>
      <c r="J36" s="1061"/>
      <c r="K36" s="1061"/>
      <c r="L36" s="1061"/>
      <c r="M36" s="1061"/>
      <c r="N36" s="1060"/>
      <c r="O36" s="1060"/>
      <c r="P36" s="1060"/>
      <c r="Q36" s="1060"/>
      <c r="R36" s="1060"/>
      <c r="S36" s="1060"/>
      <c r="T36" s="1060"/>
      <c r="U36" s="1060"/>
      <c r="V36" s="1060"/>
      <c r="W36" s="1060"/>
      <c r="X36" s="1060"/>
      <c r="Y36" s="1060"/>
      <c r="Z36" s="1060"/>
      <c r="AA36" s="1060"/>
      <c r="AB36" s="1060"/>
      <c r="AC36" s="1060"/>
      <c r="AD36" s="1060"/>
      <c r="AE36" s="1060"/>
      <c r="AF36" s="1060"/>
      <c r="AG36" s="1060"/>
      <c r="AH36" s="1058"/>
    </row>
    <row r="37" spans="1:34" ht="21" customHeight="1" x14ac:dyDescent="0.2">
      <c r="A37" s="1058"/>
      <c r="B37" s="3471" t="s">
        <v>1715</v>
      </c>
      <c r="C37" s="3471"/>
      <c r="D37" s="3471"/>
      <c r="E37" s="3471"/>
      <c r="F37" s="3471"/>
      <c r="G37" s="3471"/>
      <c r="H37" s="3471"/>
      <c r="I37" s="3471"/>
      <c r="J37" s="3471"/>
      <c r="K37" s="3471"/>
      <c r="L37" s="3471"/>
      <c r="M37" s="3471"/>
      <c r="N37" s="3471"/>
      <c r="O37" s="3471"/>
      <c r="P37" s="3471"/>
      <c r="Q37" s="3471"/>
      <c r="R37" s="3471"/>
      <c r="S37" s="3471"/>
      <c r="T37" s="3471"/>
      <c r="U37" s="3471"/>
      <c r="V37" s="3471"/>
      <c r="W37" s="3471"/>
      <c r="X37" s="3471"/>
      <c r="Y37" s="3471"/>
      <c r="Z37" s="3471"/>
      <c r="AA37" s="3471"/>
      <c r="AB37" s="3471"/>
      <c r="AC37" s="3471"/>
      <c r="AD37" s="3471"/>
      <c r="AE37" s="3471"/>
      <c r="AF37" s="3471"/>
      <c r="AG37" s="3471"/>
      <c r="AH37" s="1058"/>
    </row>
    <row r="38" spans="1:34" ht="21" customHeight="1" x14ac:dyDescent="0.2">
      <c r="A38" s="1058"/>
      <c r="B38" s="3471"/>
      <c r="C38" s="3471"/>
      <c r="D38" s="3471"/>
      <c r="E38" s="3471"/>
      <c r="F38" s="3471"/>
      <c r="G38" s="3471"/>
      <c r="H38" s="3471"/>
      <c r="I38" s="3471"/>
      <c r="J38" s="3471"/>
      <c r="K38" s="3471"/>
      <c r="L38" s="3471"/>
      <c r="M38" s="3471"/>
      <c r="N38" s="3471"/>
      <c r="O38" s="3471"/>
      <c r="P38" s="3471"/>
      <c r="Q38" s="3471"/>
      <c r="R38" s="3471"/>
      <c r="S38" s="3471"/>
      <c r="T38" s="3471"/>
      <c r="U38" s="3471"/>
      <c r="V38" s="3471"/>
      <c r="W38" s="3471"/>
      <c r="X38" s="3471"/>
      <c r="Y38" s="3471"/>
      <c r="Z38" s="3471"/>
      <c r="AA38" s="3471"/>
      <c r="AB38" s="3471"/>
      <c r="AC38" s="3471"/>
      <c r="AD38" s="3471"/>
      <c r="AE38" s="3471"/>
      <c r="AF38" s="3471"/>
      <c r="AG38" s="3471"/>
      <c r="AH38" s="1058"/>
    </row>
    <row r="39" spans="1:34" ht="21" customHeight="1" x14ac:dyDescent="0.2">
      <c r="A39" s="1058"/>
      <c r="B39" s="3471"/>
      <c r="C39" s="3471"/>
      <c r="D39" s="3471"/>
      <c r="E39" s="3471"/>
      <c r="F39" s="3471"/>
      <c r="G39" s="3471"/>
      <c r="H39" s="3471"/>
      <c r="I39" s="3471"/>
      <c r="J39" s="3471"/>
      <c r="K39" s="3471"/>
      <c r="L39" s="3471"/>
      <c r="M39" s="3471"/>
      <c r="N39" s="3471"/>
      <c r="O39" s="3471"/>
      <c r="P39" s="3471"/>
      <c r="Q39" s="3471"/>
      <c r="R39" s="3471"/>
      <c r="S39" s="3471"/>
      <c r="T39" s="3471"/>
      <c r="U39" s="3471"/>
      <c r="V39" s="3471"/>
      <c r="W39" s="3471"/>
      <c r="X39" s="3471"/>
      <c r="Y39" s="3471"/>
      <c r="Z39" s="3471"/>
      <c r="AA39" s="3471"/>
      <c r="AB39" s="3471"/>
      <c r="AC39" s="3471"/>
      <c r="AD39" s="3471"/>
      <c r="AE39" s="3471"/>
      <c r="AF39" s="3471"/>
      <c r="AG39" s="3471"/>
      <c r="AH39" s="1058"/>
    </row>
    <row r="40" spans="1:34" ht="21" customHeight="1" x14ac:dyDescent="0.2">
      <c r="A40" s="1058"/>
      <c r="B40" s="3471"/>
      <c r="C40" s="3471"/>
      <c r="D40" s="3471"/>
      <c r="E40" s="3471"/>
      <c r="F40" s="3471"/>
      <c r="G40" s="3471"/>
      <c r="H40" s="3471"/>
      <c r="I40" s="3471"/>
      <c r="J40" s="3471"/>
      <c r="K40" s="3471"/>
      <c r="L40" s="3471"/>
      <c r="M40" s="3471"/>
      <c r="N40" s="3471"/>
      <c r="O40" s="3471"/>
      <c r="P40" s="3471"/>
      <c r="Q40" s="3471"/>
      <c r="R40" s="3471"/>
      <c r="S40" s="3471"/>
      <c r="T40" s="3471"/>
      <c r="U40" s="3471"/>
      <c r="V40" s="3471"/>
      <c r="W40" s="3471"/>
      <c r="X40" s="3471"/>
      <c r="Y40" s="3471"/>
      <c r="Z40" s="3471"/>
      <c r="AA40" s="3471"/>
      <c r="AB40" s="3471"/>
      <c r="AC40" s="3471"/>
      <c r="AD40" s="3471"/>
      <c r="AE40" s="3471"/>
      <c r="AF40" s="3471"/>
      <c r="AG40" s="3471"/>
      <c r="AH40" s="1058"/>
    </row>
    <row r="41" spans="1:34" ht="21" customHeight="1" x14ac:dyDescent="0.2">
      <c r="A41" s="1058"/>
      <c r="B41" s="3471"/>
      <c r="C41" s="3471"/>
      <c r="D41" s="3471"/>
      <c r="E41" s="3471"/>
      <c r="F41" s="3471"/>
      <c r="G41" s="3471"/>
      <c r="H41" s="3471"/>
      <c r="I41" s="3471"/>
      <c r="J41" s="3471"/>
      <c r="K41" s="3471"/>
      <c r="L41" s="3471"/>
      <c r="M41" s="3471"/>
      <c r="N41" s="3471"/>
      <c r="O41" s="3471"/>
      <c r="P41" s="3471"/>
      <c r="Q41" s="3471"/>
      <c r="R41" s="3471"/>
      <c r="S41" s="3471"/>
      <c r="T41" s="3471"/>
      <c r="U41" s="3471"/>
      <c r="V41" s="3471"/>
      <c r="W41" s="3471"/>
      <c r="X41" s="3471"/>
      <c r="Y41" s="3471"/>
      <c r="Z41" s="3471"/>
      <c r="AA41" s="3471"/>
      <c r="AB41" s="3471"/>
      <c r="AC41" s="3471"/>
      <c r="AD41" s="3471"/>
      <c r="AE41" s="3471"/>
      <c r="AF41" s="3471"/>
      <c r="AG41" s="3471"/>
      <c r="AH41" s="1058"/>
    </row>
    <row r="42" spans="1:34" ht="21" customHeight="1" x14ac:dyDescent="0.2">
      <c r="A42" s="1058"/>
      <c r="B42" s="3471"/>
      <c r="C42" s="3471"/>
      <c r="D42" s="3471"/>
      <c r="E42" s="3471"/>
      <c r="F42" s="3471"/>
      <c r="G42" s="3471"/>
      <c r="H42" s="3471"/>
      <c r="I42" s="3471"/>
      <c r="J42" s="3471"/>
      <c r="K42" s="3471"/>
      <c r="L42" s="3471"/>
      <c r="M42" s="3471"/>
      <c r="N42" s="3471"/>
      <c r="O42" s="3471"/>
      <c r="P42" s="3471"/>
      <c r="Q42" s="3471"/>
      <c r="R42" s="3471"/>
      <c r="S42" s="3471"/>
      <c r="T42" s="3471"/>
      <c r="U42" s="3471"/>
      <c r="V42" s="3471"/>
      <c r="W42" s="3471"/>
      <c r="X42" s="3471"/>
      <c r="Y42" s="3471"/>
      <c r="Z42" s="3471"/>
      <c r="AA42" s="3471"/>
      <c r="AB42" s="3471"/>
      <c r="AC42" s="3471"/>
      <c r="AD42" s="3471"/>
      <c r="AE42" s="3471"/>
      <c r="AF42" s="3471"/>
      <c r="AG42" s="3471"/>
      <c r="AH42" s="1058"/>
    </row>
    <row r="43" spans="1:34" ht="21" customHeight="1" x14ac:dyDescent="0.2">
      <c r="A43" s="1058"/>
      <c r="B43" s="3471"/>
      <c r="C43" s="3471"/>
      <c r="D43" s="3471"/>
      <c r="E43" s="3471"/>
      <c r="F43" s="3471"/>
      <c r="G43" s="3471"/>
      <c r="H43" s="3471"/>
      <c r="I43" s="3471"/>
      <c r="J43" s="3471"/>
      <c r="K43" s="3471"/>
      <c r="L43" s="3471"/>
      <c r="M43" s="3471"/>
      <c r="N43" s="3471"/>
      <c r="O43" s="3471"/>
      <c r="P43" s="3471"/>
      <c r="Q43" s="3471"/>
      <c r="R43" s="3471"/>
      <c r="S43" s="3471"/>
      <c r="T43" s="3471"/>
      <c r="U43" s="3471"/>
      <c r="V43" s="3471"/>
      <c r="W43" s="3471"/>
      <c r="X43" s="3471"/>
      <c r="Y43" s="3471"/>
      <c r="Z43" s="3471"/>
      <c r="AA43" s="3471"/>
      <c r="AB43" s="3471"/>
      <c r="AC43" s="3471"/>
      <c r="AD43" s="3471"/>
      <c r="AE43" s="3471"/>
      <c r="AF43" s="3471"/>
      <c r="AG43" s="3471"/>
      <c r="AH43" s="1058"/>
    </row>
    <row r="44" spans="1:34" ht="21" customHeight="1" x14ac:dyDescent="0.2">
      <c r="A44" s="1058"/>
      <c r="B44" s="3471"/>
      <c r="C44" s="3471"/>
      <c r="D44" s="3471"/>
      <c r="E44" s="3471"/>
      <c r="F44" s="3471"/>
      <c r="G44" s="3471"/>
      <c r="H44" s="3471"/>
      <c r="I44" s="3471"/>
      <c r="J44" s="3471"/>
      <c r="K44" s="3471"/>
      <c r="L44" s="3471"/>
      <c r="M44" s="3471"/>
      <c r="N44" s="3471"/>
      <c r="O44" s="3471"/>
      <c r="P44" s="3471"/>
      <c r="Q44" s="3471"/>
      <c r="R44" s="3471"/>
      <c r="S44" s="3471"/>
      <c r="T44" s="3471"/>
      <c r="U44" s="3471"/>
      <c r="V44" s="3471"/>
      <c r="W44" s="3471"/>
      <c r="X44" s="3471"/>
      <c r="Y44" s="3471"/>
      <c r="Z44" s="3471"/>
      <c r="AA44" s="3471"/>
      <c r="AB44" s="3471"/>
      <c r="AC44" s="3471"/>
      <c r="AD44" s="3471"/>
      <c r="AE44" s="3471"/>
      <c r="AF44" s="3471"/>
      <c r="AG44" s="3471"/>
      <c r="AH44" s="1058"/>
    </row>
    <row r="45" spans="1:34" ht="21" customHeight="1" x14ac:dyDescent="0.2">
      <c r="A45" s="1058"/>
      <c r="B45" s="3471"/>
      <c r="C45" s="3471"/>
      <c r="D45" s="3471"/>
      <c r="E45" s="3471"/>
      <c r="F45" s="3471"/>
      <c r="G45" s="3471"/>
      <c r="H45" s="3471"/>
      <c r="I45" s="3471"/>
      <c r="J45" s="3471"/>
      <c r="K45" s="3471"/>
      <c r="L45" s="3471"/>
      <c r="M45" s="3471"/>
      <c r="N45" s="3471"/>
      <c r="O45" s="3471"/>
      <c r="P45" s="3471"/>
      <c r="Q45" s="3471"/>
      <c r="R45" s="3471"/>
      <c r="S45" s="3471"/>
      <c r="T45" s="3471"/>
      <c r="U45" s="3471"/>
      <c r="V45" s="3471"/>
      <c r="W45" s="3471"/>
      <c r="X45" s="3471"/>
      <c r="Y45" s="3471"/>
      <c r="Z45" s="3471"/>
      <c r="AA45" s="3471"/>
      <c r="AB45" s="3471"/>
      <c r="AC45" s="3471"/>
      <c r="AD45" s="3471"/>
      <c r="AE45" s="3471"/>
      <c r="AF45" s="3471"/>
      <c r="AG45" s="3471"/>
      <c r="AH45" s="1058"/>
    </row>
    <row r="46" spans="1:34" ht="21" customHeight="1" x14ac:dyDescent="0.2">
      <c r="A46" s="1058"/>
      <c r="B46" s="3471"/>
      <c r="C46" s="3471"/>
      <c r="D46" s="3471"/>
      <c r="E46" s="3471"/>
      <c r="F46" s="3471"/>
      <c r="G46" s="3471"/>
      <c r="H46" s="3471"/>
      <c r="I46" s="3471"/>
      <c r="J46" s="3471"/>
      <c r="K46" s="3471"/>
      <c r="L46" s="3471"/>
      <c r="M46" s="3471"/>
      <c r="N46" s="3471"/>
      <c r="O46" s="3471"/>
      <c r="P46" s="3471"/>
      <c r="Q46" s="3471"/>
      <c r="R46" s="3471"/>
      <c r="S46" s="3471"/>
      <c r="T46" s="3471"/>
      <c r="U46" s="3471"/>
      <c r="V46" s="3471"/>
      <c r="W46" s="3471"/>
      <c r="X46" s="3471"/>
      <c r="Y46" s="3471"/>
      <c r="Z46" s="3471"/>
      <c r="AA46" s="3471"/>
      <c r="AB46" s="3471"/>
      <c r="AC46" s="3471"/>
      <c r="AD46" s="3471"/>
      <c r="AE46" s="3471"/>
      <c r="AF46" s="3471"/>
      <c r="AG46" s="3471"/>
      <c r="AH46" s="1058"/>
    </row>
    <row r="47" spans="1:34" ht="16.5" customHeight="1" x14ac:dyDescent="0.2">
      <c r="A47" s="1058"/>
      <c r="B47" s="3471"/>
      <c r="C47" s="3471"/>
      <c r="D47" s="3471"/>
      <c r="E47" s="3471"/>
      <c r="F47" s="3471"/>
      <c r="G47" s="3471"/>
      <c r="H47" s="3471"/>
      <c r="I47" s="3471"/>
      <c r="J47" s="3471"/>
      <c r="K47" s="3471"/>
      <c r="L47" s="3471"/>
      <c r="M47" s="3471"/>
      <c r="N47" s="3471"/>
      <c r="O47" s="3471"/>
      <c r="P47" s="3471"/>
      <c r="Q47" s="3471"/>
      <c r="R47" s="3471"/>
      <c r="S47" s="3471"/>
      <c r="T47" s="3471"/>
      <c r="U47" s="3471"/>
      <c r="V47" s="3471"/>
      <c r="W47" s="3471"/>
      <c r="X47" s="3471"/>
      <c r="Y47" s="3471"/>
      <c r="Z47" s="3471"/>
      <c r="AA47" s="3471"/>
      <c r="AB47" s="3471"/>
      <c r="AC47" s="3471"/>
      <c r="AD47" s="3471"/>
      <c r="AE47" s="3471"/>
      <c r="AF47" s="3471"/>
      <c r="AG47" s="3471"/>
      <c r="AH47" s="1058"/>
    </row>
    <row r="48" spans="1:34"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5"/>
  <printOptions horizontalCentered="1"/>
  <pageMargins left="0.31496062992125984" right="0.31496062992125984" top="0.35433070866141736" bottom="0.35433070866141736" header="0.31496062992125984" footer="0.31496062992125984"/>
  <pageSetup paperSize="9" scale="80"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pageSetUpPr fitToPage="1"/>
  </sheetPr>
  <dimension ref="A1:BG55"/>
  <sheetViews>
    <sheetView workbookViewId="0">
      <selection activeCell="AF23" sqref="AF23"/>
    </sheetView>
  </sheetViews>
  <sheetFormatPr defaultColWidth="3.88671875" defaultRowHeight="13.2" x14ac:dyDescent="0.2"/>
  <cols>
    <col min="1" max="1" width="1.33203125" style="1067" customWidth="1"/>
    <col min="2" max="2" width="3.44140625" style="1124" customWidth="1"/>
    <col min="3" max="5" width="3.44140625" style="1067" customWidth="1"/>
    <col min="6" max="6" width="8.44140625" style="1067" customWidth="1"/>
    <col min="7" max="30" width="3.44140625" style="1067" customWidth="1"/>
    <col min="31" max="33" width="3.5546875" style="1067" customWidth="1"/>
    <col min="34" max="34" width="3.44140625" style="1067" customWidth="1"/>
    <col min="35" max="35" width="1.33203125" style="1067" customWidth="1"/>
    <col min="36" max="256" width="3.88671875" style="1067"/>
    <col min="257" max="257" width="1.33203125" style="1067" customWidth="1"/>
    <col min="258" max="286" width="3.44140625" style="1067" customWidth="1"/>
    <col min="287" max="289" width="3.5546875" style="1067" customWidth="1"/>
    <col min="290" max="290" width="3.44140625" style="1067" customWidth="1"/>
    <col min="291" max="291" width="1.33203125" style="1067" customWidth="1"/>
    <col min="292" max="512" width="3.88671875" style="1067"/>
    <col min="513" max="513" width="1.33203125" style="1067" customWidth="1"/>
    <col min="514" max="542" width="3.44140625" style="1067" customWidth="1"/>
    <col min="543" max="545" width="3.5546875" style="1067" customWidth="1"/>
    <col min="546" max="546" width="3.44140625" style="1067" customWidth="1"/>
    <col min="547" max="547" width="1.33203125" style="1067" customWidth="1"/>
    <col min="548" max="768" width="3.88671875" style="1067"/>
    <col min="769" max="769" width="1.33203125" style="1067" customWidth="1"/>
    <col min="770" max="798" width="3.44140625" style="1067" customWidth="1"/>
    <col min="799" max="801" width="3.5546875" style="1067" customWidth="1"/>
    <col min="802" max="802" width="3.44140625" style="1067" customWidth="1"/>
    <col min="803" max="803" width="1.33203125" style="1067" customWidth="1"/>
    <col min="804" max="1024" width="3.88671875" style="1067"/>
    <col min="1025" max="1025" width="1.33203125" style="1067" customWidth="1"/>
    <col min="1026" max="1054" width="3.44140625" style="1067" customWidth="1"/>
    <col min="1055" max="1057" width="3.5546875" style="1067" customWidth="1"/>
    <col min="1058" max="1058" width="3.44140625" style="1067" customWidth="1"/>
    <col min="1059" max="1059" width="1.33203125" style="1067" customWidth="1"/>
    <col min="1060" max="1280" width="3.88671875" style="1067"/>
    <col min="1281" max="1281" width="1.33203125" style="1067" customWidth="1"/>
    <col min="1282" max="1310" width="3.44140625" style="1067" customWidth="1"/>
    <col min="1311" max="1313" width="3.5546875" style="1067" customWidth="1"/>
    <col min="1314" max="1314" width="3.44140625" style="1067" customWidth="1"/>
    <col min="1315" max="1315" width="1.33203125" style="1067" customWidth="1"/>
    <col min="1316" max="1536" width="3.88671875" style="1067"/>
    <col min="1537" max="1537" width="1.33203125" style="1067" customWidth="1"/>
    <col min="1538" max="1566" width="3.44140625" style="1067" customWidth="1"/>
    <col min="1567" max="1569" width="3.5546875" style="1067" customWidth="1"/>
    <col min="1570" max="1570" width="3.44140625" style="1067" customWidth="1"/>
    <col min="1571" max="1571" width="1.33203125" style="1067" customWidth="1"/>
    <col min="1572" max="1792" width="3.88671875" style="1067"/>
    <col min="1793" max="1793" width="1.33203125" style="1067" customWidth="1"/>
    <col min="1794" max="1822" width="3.44140625" style="1067" customWidth="1"/>
    <col min="1823" max="1825" width="3.5546875" style="1067" customWidth="1"/>
    <col min="1826" max="1826" width="3.44140625" style="1067" customWidth="1"/>
    <col min="1827" max="1827" width="1.33203125" style="1067" customWidth="1"/>
    <col min="1828" max="2048" width="3.88671875" style="1067"/>
    <col min="2049" max="2049" width="1.33203125" style="1067" customWidth="1"/>
    <col min="2050" max="2078" width="3.44140625" style="1067" customWidth="1"/>
    <col min="2079" max="2081" width="3.5546875" style="1067" customWidth="1"/>
    <col min="2082" max="2082" width="3.44140625" style="1067" customWidth="1"/>
    <col min="2083" max="2083" width="1.33203125" style="1067" customWidth="1"/>
    <col min="2084" max="2304" width="3.88671875" style="1067"/>
    <col min="2305" max="2305" width="1.33203125" style="1067" customWidth="1"/>
    <col min="2306" max="2334" width="3.44140625" style="1067" customWidth="1"/>
    <col min="2335" max="2337" width="3.5546875" style="1067" customWidth="1"/>
    <col min="2338" max="2338" width="3.44140625" style="1067" customWidth="1"/>
    <col min="2339" max="2339" width="1.33203125" style="1067" customWidth="1"/>
    <col min="2340" max="2560" width="3.88671875" style="1067"/>
    <col min="2561" max="2561" width="1.33203125" style="1067" customWidth="1"/>
    <col min="2562" max="2590" width="3.44140625" style="1067" customWidth="1"/>
    <col min="2591" max="2593" width="3.5546875" style="1067" customWidth="1"/>
    <col min="2594" max="2594" width="3.44140625" style="1067" customWidth="1"/>
    <col min="2595" max="2595" width="1.33203125" style="1067" customWidth="1"/>
    <col min="2596" max="2816" width="3.88671875" style="1067"/>
    <col min="2817" max="2817" width="1.33203125" style="1067" customWidth="1"/>
    <col min="2818" max="2846" width="3.44140625" style="1067" customWidth="1"/>
    <col min="2847" max="2849" width="3.5546875" style="1067" customWidth="1"/>
    <col min="2850" max="2850" width="3.44140625" style="1067" customWidth="1"/>
    <col min="2851" max="2851" width="1.33203125" style="1067" customWidth="1"/>
    <col min="2852" max="3072" width="3.88671875" style="1067"/>
    <col min="3073" max="3073" width="1.33203125" style="1067" customWidth="1"/>
    <col min="3074" max="3102" width="3.44140625" style="1067" customWidth="1"/>
    <col min="3103" max="3105" width="3.5546875" style="1067" customWidth="1"/>
    <col min="3106" max="3106" width="3.44140625" style="1067" customWidth="1"/>
    <col min="3107" max="3107" width="1.33203125" style="1067" customWidth="1"/>
    <col min="3108" max="3328" width="3.88671875" style="1067"/>
    <col min="3329" max="3329" width="1.33203125" style="1067" customWidth="1"/>
    <col min="3330" max="3358" width="3.44140625" style="1067" customWidth="1"/>
    <col min="3359" max="3361" width="3.5546875" style="1067" customWidth="1"/>
    <col min="3362" max="3362" width="3.44140625" style="1067" customWidth="1"/>
    <col min="3363" max="3363" width="1.33203125" style="1067" customWidth="1"/>
    <col min="3364" max="3584" width="3.88671875" style="1067"/>
    <col min="3585" max="3585" width="1.33203125" style="1067" customWidth="1"/>
    <col min="3586" max="3614" width="3.44140625" style="1067" customWidth="1"/>
    <col min="3615" max="3617" width="3.5546875" style="1067" customWidth="1"/>
    <col min="3618" max="3618" width="3.44140625" style="1067" customWidth="1"/>
    <col min="3619" max="3619" width="1.33203125" style="1067" customWidth="1"/>
    <col min="3620" max="3840" width="3.88671875" style="1067"/>
    <col min="3841" max="3841" width="1.33203125" style="1067" customWidth="1"/>
    <col min="3842" max="3870" width="3.44140625" style="1067" customWidth="1"/>
    <col min="3871" max="3873" width="3.5546875" style="1067" customWidth="1"/>
    <col min="3874" max="3874" width="3.44140625" style="1067" customWidth="1"/>
    <col min="3875" max="3875" width="1.33203125" style="1067" customWidth="1"/>
    <col min="3876" max="4096" width="3.88671875" style="1067"/>
    <col min="4097" max="4097" width="1.33203125" style="1067" customWidth="1"/>
    <col min="4098" max="4126" width="3.44140625" style="1067" customWidth="1"/>
    <col min="4127" max="4129" width="3.5546875" style="1067" customWidth="1"/>
    <col min="4130" max="4130" width="3.44140625" style="1067" customWidth="1"/>
    <col min="4131" max="4131" width="1.33203125" style="1067" customWidth="1"/>
    <col min="4132" max="4352" width="3.88671875" style="1067"/>
    <col min="4353" max="4353" width="1.33203125" style="1067" customWidth="1"/>
    <col min="4354" max="4382" width="3.44140625" style="1067" customWidth="1"/>
    <col min="4383" max="4385" width="3.5546875" style="1067" customWidth="1"/>
    <col min="4386" max="4386" width="3.44140625" style="1067" customWidth="1"/>
    <col min="4387" max="4387" width="1.33203125" style="1067" customWidth="1"/>
    <col min="4388" max="4608" width="3.88671875" style="1067"/>
    <col min="4609" max="4609" width="1.33203125" style="1067" customWidth="1"/>
    <col min="4610" max="4638" width="3.44140625" style="1067" customWidth="1"/>
    <col min="4639" max="4641" width="3.5546875" style="1067" customWidth="1"/>
    <col min="4642" max="4642" width="3.44140625" style="1067" customWidth="1"/>
    <col min="4643" max="4643" width="1.33203125" style="1067" customWidth="1"/>
    <col min="4644" max="4864" width="3.88671875" style="1067"/>
    <col min="4865" max="4865" width="1.33203125" style="1067" customWidth="1"/>
    <col min="4866" max="4894" width="3.44140625" style="1067" customWidth="1"/>
    <col min="4895" max="4897" width="3.5546875" style="1067" customWidth="1"/>
    <col min="4898" max="4898" width="3.44140625" style="1067" customWidth="1"/>
    <col min="4899" max="4899" width="1.33203125" style="1067" customWidth="1"/>
    <col min="4900" max="5120" width="3.88671875" style="1067"/>
    <col min="5121" max="5121" width="1.33203125" style="1067" customWidth="1"/>
    <col min="5122" max="5150" width="3.44140625" style="1067" customWidth="1"/>
    <col min="5151" max="5153" width="3.5546875" style="1067" customWidth="1"/>
    <col min="5154" max="5154" width="3.44140625" style="1067" customWidth="1"/>
    <col min="5155" max="5155" width="1.33203125" style="1067" customWidth="1"/>
    <col min="5156" max="5376" width="3.88671875" style="1067"/>
    <col min="5377" max="5377" width="1.33203125" style="1067" customWidth="1"/>
    <col min="5378" max="5406" width="3.44140625" style="1067" customWidth="1"/>
    <col min="5407" max="5409" width="3.5546875" style="1067" customWidth="1"/>
    <col min="5410" max="5410" width="3.44140625" style="1067" customWidth="1"/>
    <col min="5411" max="5411" width="1.33203125" style="1067" customWidth="1"/>
    <col min="5412" max="5632" width="3.88671875" style="1067"/>
    <col min="5633" max="5633" width="1.33203125" style="1067" customWidth="1"/>
    <col min="5634" max="5662" width="3.44140625" style="1067" customWidth="1"/>
    <col min="5663" max="5665" width="3.5546875" style="1067" customWidth="1"/>
    <col min="5666" max="5666" width="3.44140625" style="1067" customWidth="1"/>
    <col min="5667" max="5667" width="1.33203125" style="1067" customWidth="1"/>
    <col min="5668" max="5888" width="3.88671875" style="1067"/>
    <col min="5889" max="5889" width="1.33203125" style="1067" customWidth="1"/>
    <col min="5890" max="5918" width="3.44140625" style="1067" customWidth="1"/>
    <col min="5919" max="5921" width="3.5546875" style="1067" customWidth="1"/>
    <col min="5922" max="5922" width="3.44140625" style="1067" customWidth="1"/>
    <col min="5923" max="5923" width="1.33203125" style="1067" customWidth="1"/>
    <col min="5924" max="6144" width="3.88671875" style="1067"/>
    <col min="6145" max="6145" width="1.33203125" style="1067" customWidth="1"/>
    <col min="6146" max="6174" width="3.44140625" style="1067" customWidth="1"/>
    <col min="6175" max="6177" width="3.5546875" style="1067" customWidth="1"/>
    <col min="6178" max="6178" width="3.44140625" style="1067" customWidth="1"/>
    <col min="6179" max="6179" width="1.33203125" style="1067" customWidth="1"/>
    <col min="6180" max="6400" width="3.88671875" style="1067"/>
    <col min="6401" max="6401" width="1.33203125" style="1067" customWidth="1"/>
    <col min="6402" max="6430" width="3.44140625" style="1067" customWidth="1"/>
    <col min="6431" max="6433" width="3.5546875" style="1067" customWidth="1"/>
    <col min="6434" max="6434" width="3.44140625" style="1067" customWidth="1"/>
    <col min="6435" max="6435" width="1.33203125" style="1067" customWidth="1"/>
    <col min="6436" max="6656" width="3.88671875" style="1067"/>
    <col min="6657" max="6657" width="1.33203125" style="1067" customWidth="1"/>
    <col min="6658" max="6686" width="3.44140625" style="1067" customWidth="1"/>
    <col min="6687" max="6689" width="3.5546875" style="1067" customWidth="1"/>
    <col min="6690" max="6690" width="3.44140625" style="1067" customWidth="1"/>
    <col min="6691" max="6691" width="1.33203125" style="1067" customWidth="1"/>
    <col min="6692" max="6912" width="3.88671875" style="1067"/>
    <col min="6913" max="6913" width="1.33203125" style="1067" customWidth="1"/>
    <col min="6914" max="6942" width="3.44140625" style="1067" customWidth="1"/>
    <col min="6943" max="6945" width="3.5546875" style="1067" customWidth="1"/>
    <col min="6946" max="6946" width="3.44140625" style="1067" customWidth="1"/>
    <col min="6947" max="6947" width="1.33203125" style="1067" customWidth="1"/>
    <col min="6948" max="7168" width="3.88671875" style="1067"/>
    <col min="7169" max="7169" width="1.33203125" style="1067" customWidth="1"/>
    <col min="7170" max="7198" width="3.44140625" style="1067" customWidth="1"/>
    <col min="7199" max="7201" width="3.5546875" style="1067" customWidth="1"/>
    <col min="7202" max="7202" width="3.44140625" style="1067" customWidth="1"/>
    <col min="7203" max="7203" width="1.33203125" style="1067" customWidth="1"/>
    <col min="7204" max="7424" width="3.88671875" style="1067"/>
    <col min="7425" max="7425" width="1.33203125" style="1067" customWidth="1"/>
    <col min="7426" max="7454" width="3.44140625" style="1067" customWidth="1"/>
    <col min="7455" max="7457" width="3.5546875" style="1067" customWidth="1"/>
    <col min="7458" max="7458" width="3.44140625" style="1067" customWidth="1"/>
    <col min="7459" max="7459" width="1.33203125" style="1067" customWidth="1"/>
    <col min="7460" max="7680" width="3.88671875" style="1067"/>
    <col min="7681" max="7681" width="1.33203125" style="1067" customWidth="1"/>
    <col min="7682" max="7710" width="3.44140625" style="1067" customWidth="1"/>
    <col min="7711" max="7713" width="3.5546875" style="1067" customWidth="1"/>
    <col min="7714" max="7714" width="3.44140625" style="1067" customWidth="1"/>
    <col min="7715" max="7715" width="1.33203125" style="1067" customWidth="1"/>
    <col min="7716" max="7936" width="3.88671875" style="1067"/>
    <col min="7937" max="7937" width="1.33203125" style="1067" customWidth="1"/>
    <col min="7938" max="7966" width="3.44140625" style="1067" customWidth="1"/>
    <col min="7967" max="7969" width="3.5546875" style="1067" customWidth="1"/>
    <col min="7970" max="7970" width="3.44140625" style="1067" customWidth="1"/>
    <col min="7971" max="7971" width="1.33203125" style="1067" customWidth="1"/>
    <col min="7972" max="8192" width="3.88671875" style="1067"/>
    <col min="8193" max="8193" width="1.33203125" style="1067" customWidth="1"/>
    <col min="8194" max="8222" width="3.44140625" style="1067" customWidth="1"/>
    <col min="8223" max="8225" width="3.5546875" style="1067" customWidth="1"/>
    <col min="8226" max="8226" width="3.44140625" style="1067" customWidth="1"/>
    <col min="8227" max="8227" width="1.33203125" style="1067" customWidth="1"/>
    <col min="8228" max="8448" width="3.88671875" style="1067"/>
    <col min="8449" max="8449" width="1.33203125" style="1067" customWidth="1"/>
    <col min="8450" max="8478" width="3.44140625" style="1067" customWidth="1"/>
    <col min="8479" max="8481" width="3.5546875" style="1067" customWidth="1"/>
    <col min="8482" max="8482" width="3.44140625" style="1067" customWidth="1"/>
    <col min="8483" max="8483" width="1.33203125" style="1067" customWidth="1"/>
    <col min="8484" max="8704" width="3.88671875" style="1067"/>
    <col min="8705" max="8705" width="1.33203125" style="1067" customWidth="1"/>
    <col min="8706" max="8734" width="3.44140625" style="1067" customWidth="1"/>
    <col min="8735" max="8737" width="3.5546875" style="1067" customWidth="1"/>
    <col min="8738" max="8738" width="3.44140625" style="1067" customWidth="1"/>
    <col min="8739" max="8739" width="1.33203125" style="1067" customWidth="1"/>
    <col min="8740" max="8960" width="3.88671875" style="1067"/>
    <col min="8961" max="8961" width="1.33203125" style="1067" customWidth="1"/>
    <col min="8962" max="8990" width="3.44140625" style="1067" customWidth="1"/>
    <col min="8991" max="8993" width="3.5546875" style="1067" customWidth="1"/>
    <col min="8994" max="8994" width="3.44140625" style="1067" customWidth="1"/>
    <col min="8995" max="8995" width="1.33203125" style="1067" customWidth="1"/>
    <col min="8996" max="9216" width="3.88671875" style="1067"/>
    <col min="9217" max="9217" width="1.33203125" style="1067" customWidth="1"/>
    <col min="9218" max="9246" width="3.44140625" style="1067" customWidth="1"/>
    <col min="9247" max="9249" width="3.5546875" style="1067" customWidth="1"/>
    <col min="9250" max="9250" width="3.44140625" style="1067" customWidth="1"/>
    <col min="9251" max="9251" width="1.33203125" style="1067" customWidth="1"/>
    <col min="9252" max="9472" width="3.88671875" style="1067"/>
    <col min="9473" max="9473" width="1.33203125" style="1067" customWidth="1"/>
    <col min="9474" max="9502" width="3.44140625" style="1067" customWidth="1"/>
    <col min="9503" max="9505" width="3.5546875" style="1067" customWidth="1"/>
    <col min="9506" max="9506" width="3.44140625" style="1067" customWidth="1"/>
    <col min="9507" max="9507" width="1.33203125" style="1067" customWidth="1"/>
    <col min="9508" max="9728" width="3.88671875" style="1067"/>
    <col min="9729" max="9729" width="1.33203125" style="1067" customWidth="1"/>
    <col min="9730" max="9758" width="3.44140625" style="1067" customWidth="1"/>
    <col min="9759" max="9761" width="3.5546875" style="1067" customWidth="1"/>
    <col min="9762" max="9762" width="3.44140625" style="1067" customWidth="1"/>
    <col min="9763" max="9763" width="1.33203125" style="1067" customWidth="1"/>
    <col min="9764" max="9984" width="3.88671875" style="1067"/>
    <col min="9985" max="9985" width="1.33203125" style="1067" customWidth="1"/>
    <col min="9986" max="10014" width="3.44140625" style="1067" customWidth="1"/>
    <col min="10015" max="10017" width="3.5546875" style="1067" customWidth="1"/>
    <col min="10018" max="10018" width="3.44140625" style="1067" customWidth="1"/>
    <col min="10019" max="10019" width="1.33203125" style="1067" customWidth="1"/>
    <col min="10020" max="10240" width="3.88671875" style="1067"/>
    <col min="10241" max="10241" width="1.33203125" style="1067" customWidth="1"/>
    <col min="10242" max="10270" width="3.44140625" style="1067" customWidth="1"/>
    <col min="10271" max="10273" width="3.5546875" style="1067" customWidth="1"/>
    <col min="10274" max="10274" width="3.44140625" style="1067" customWidth="1"/>
    <col min="10275" max="10275" width="1.33203125" style="1067" customWidth="1"/>
    <col min="10276" max="10496" width="3.88671875" style="1067"/>
    <col min="10497" max="10497" width="1.33203125" style="1067" customWidth="1"/>
    <col min="10498" max="10526" width="3.44140625" style="1067" customWidth="1"/>
    <col min="10527" max="10529" width="3.5546875" style="1067" customWidth="1"/>
    <col min="10530" max="10530" width="3.44140625" style="1067" customWidth="1"/>
    <col min="10531" max="10531" width="1.33203125" style="1067" customWidth="1"/>
    <col min="10532" max="10752" width="3.88671875" style="1067"/>
    <col min="10753" max="10753" width="1.33203125" style="1067" customWidth="1"/>
    <col min="10754" max="10782" width="3.44140625" style="1067" customWidth="1"/>
    <col min="10783" max="10785" width="3.5546875" style="1067" customWidth="1"/>
    <col min="10786" max="10786" width="3.44140625" style="1067" customWidth="1"/>
    <col min="10787" max="10787" width="1.33203125" style="1067" customWidth="1"/>
    <col min="10788" max="11008" width="3.88671875" style="1067"/>
    <col min="11009" max="11009" width="1.33203125" style="1067" customWidth="1"/>
    <col min="11010" max="11038" width="3.44140625" style="1067" customWidth="1"/>
    <col min="11039" max="11041" width="3.5546875" style="1067" customWidth="1"/>
    <col min="11042" max="11042" width="3.44140625" style="1067" customWidth="1"/>
    <col min="11043" max="11043" width="1.33203125" style="1067" customWidth="1"/>
    <col min="11044" max="11264" width="3.88671875" style="1067"/>
    <col min="11265" max="11265" width="1.33203125" style="1067" customWidth="1"/>
    <col min="11266" max="11294" width="3.44140625" style="1067" customWidth="1"/>
    <col min="11295" max="11297" width="3.5546875" style="1067" customWidth="1"/>
    <col min="11298" max="11298" width="3.44140625" style="1067" customWidth="1"/>
    <col min="11299" max="11299" width="1.33203125" style="1067" customWidth="1"/>
    <col min="11300" max="11520" width="3.88671875" style="1067"/>
    <col min="11521" max="11521" width="1.33203125" style="1067" customWidth="1"/>
    <col min="11522" max="11550" width="3.44140625" style="1067" customWidth="1"/>
    <col min="11551" max="11553" width="3.5546875" style="1067" customWidth="1"/>
    <col min="11554" max="11554" width="3.44140625" style="1067" customWidth="1"/>
    <col min="11555" max="11555" width="1.33203125" style="1067" customWidth="1"/>
    <col min="11556" max="11776" width="3.88671875" style="1067"/>
    <col min="11777" max="11777" width="1.33203125" style="1067" customWidth="1"/>
    <col min="11778" max="11806" width="3.44140625" style="1067" customWidth="1"/>
    <col min="11807" max="11809" width="3.5546875" style="1067" customWidth="1"/>
    <col min="11810" max="11810" width="3.44140625" style="1067" customWidth="1"/>
    <col min="11811" max="11811" width="1.33203125" style="1067" customWidth="1"/>
    <col min="11812" max="12032" width="3.88671875" style="1067"/>
    <col min="12033" max="12033" width="1.33203125" style="1067" customWidth="1"/>
    <col min="12034" max="12062" width="3.44140625" style="1067" customWidth="1"/>
    <col min="12063" max="12065" width="3.5546875" style="1067" customWidth="1"/>
    <col min="12066" max="12066" width="3.44140625" style="1067" customWidth="1"/>
    <col min="12067" max="12067" width="1.33203125" style="1067" customWidth="1"/>
    <col min="12068" max="12288" width="3.88671875" style="1067"/>
    <col min="12289" max="12289" width="1.33203125" style="1067" customWidth="1"/>
    <col min="12290" max="12318" width="3.44140625" style="1067" customWidth="1"/>
    <col min="12319" max="12321" width="3.5546875" style="1067" customWidth="1"/>
    <col min="12322" max="12322" width="3.44140625" style="1067" customWidth="1"/>
    <col min="12323" max="12323" width="1.33203125" style="1067" customWidth="1"/>
    <col min="12324" max="12544" width="3.88671875" style="1067"/>
    <col min="12545" max="12545" width="1.33203125" style="1067" customWidth="1"/>
    <col min="12546" max="12574" width="3.44140625" style="1067" customWidth="1"/>
    <col min="12575" max="12577" width="3.5546875" style="1067" customWidth="1"/>
    <col min="12578" max="12578" width="3.44140625" style="1067" customWidth="1"/>
    <col min="12579" max="12579" width="1.33203125" style="1067" customWidth="1"/>
    <col min="12580" max="12800" width="3.88671875" style="1067"/>
    <col min="12801" max="12801" width="1.33203125" style="1067" customWidth="1"/>
    <col min="12802" max="12830" width="3.44140625" style="1067" customWidth="1"/>
    <col min="12831" max="12833" width="3.5546875" style="1067" customWidth="1"/>
    <col min="12834" max="12834" width="3.44140625" style="1067" customWidth="1"/>
    <col min="12835" max="12835" width="1.33203125" style="1067" customWidth="1"/>
    <col min="12836" max="13056" width="3.88671875" style="1067"/>
    <col min="13057" max="13057" width="1.33203125" style="1067" customWidth="1"/>
    <col min="13058" max="13086" width="3.44140625" style="1067" customWidth="1"/>
    <col min="13087" max="13089" width="3.5546875" style="1067" customWidth="1"/>
    <col min="13090" max="13090" width="3.44140625" style="1067" customWidth="1"/>
    <col min="13091" max="13091" width="1.33203125" style="1067" customWidth="1"/>
    <col min="13092" max="13312" width="3.88671875" style="1067"/>
    <col min="13313" max="13313" width="1.33203125" style="1067" customWidth="1"/>
    <col min="13314" max="13342" width="3.44140625" style="1067" customWidth="1"/>
    <col min="13343" max="13345" width="3.5546875" style="1067" customWidth="1"/>
    <col min="13346" max="13346" width="3.44140625" style="1067" customWidth="1"/>
    <col min="13347" max="13347" width="1.33203125" style="1067" customWidth="1"/>
    <col min="13348" max="13568" width="3.88671875" style="1067"/>
    <col min="13569" max="13569" width="1.33203125" style="1067" customWidth="1"/>
    <col min="13570" max="13598" width="3.44140625" style="1067" customWidth="1"/>
    <col min="13599" max="13601" width="3.5546875" style="1067" customWidth="1"/>
    <col min="13602" max="13602" width="3.44140625" style="1067" customWidth="1"/>
    <col min="13603" max="13603" width="1.33203125" style="1067" customWidth="1"/>
    <col min="13604" max="13824" width="3.88671875" style="1067"/>
    <col min="13825" max="13825" width="1.33203125" style="1067" customWidth="1"/>
    <col min="13826" max="13854" width="3.44140625" style="1067" customWidth="1"/>
    <col min="13855" max="13857" width="3.5546875" style="1067" customWidth="1"/>
    <col min="13858" max="13858" width="3.44140625" style="1067" customWidth="1"/>
    <col min="13859" max="13859" width="1.33203125" style="1067" customWidth="1"/>
    <col min="13860" max="14080" width="3.88671875" style="1067"/>
    <col min="14081" max="14081" width="1.33203125" style="1067" customWidth="1"/>
    <col min="14082" max="14110" width="3.44140625" style="1067" customWidth="1"/>
    <col min="14111" max="14113" width="3.5546875" style="1067" customWidth="1"/>
    <col min="14114" max="14114" width="3.44140625" style="1067" customWidth="1"/>
    <col min="14115" max="14115" width="1.33203125" style="1067" customWidth="1"/>
    <col min="14116" max="14336" width="3.88671875" style="1067"/>
    <col min="14337" max="14337" width="1.33203125" style="1067" customWidth="1"/>
    <col min="14338" max="14366" width="3.44140625" style="1067" customWidth="1"/>
    <col min="14367" max="14369" width="3.5546875" style="1067" customWidth="1"/>
    <col min="14370" max="14370" width="3.44140625" style="1067" customWidth="1"/>
    <col min="14371" max="14371" width="1.33203125" style="1067" customWidth="1"/>
    <col min="14372" max="14592" width="3.88671875" style="1067"/>
    <col min="14593" max="14593" width="1.33203125" style="1067" customWidth="1"/>
    <col min="14594" max="14622" width="3.44140625" style="1067" customWidth="1"/>
    <col min="14623" max="14625" width="3.5546875" style="1067" customWidth="1"/>
    <col min="14626" max="14626" width="3.44140625" style="1067" customWidth="1"/>
    <col min="14627" max="14627" width="1.33203125" style="1067" customWidth="1"/>
    <col min="14628" max="14848" width="3.88671875" style="1067"/>
    <col min="14849" max="14849" width="1.33203125" style="1067" customWidth="1"/>
    <col min="14850" max="14878" width="3.44140625" style="1067" customWidth="1"/>
    <col min="14879" max="14881" width="3.5546875" style="1067" customWidth="1"/>
    <col min="14882" max="14882" width="3.44140625" style="1067" customWidth="1"/>
    <col min="14883" max="14883" width="1.33203125" style="1067" customWidth="1"/>
    <col min="14884" max="15104" width="3.88671875" style="1067"/>
    <col min="15105" max="15105" width="1.33203125" style="1067" customWidth="1"/>
    <col min="15106" max="15134" width="3.44140625" style="1067" customWidth="1"/>
    <col min="15135" max="15137" width="3.5546875" style="1067" customWidth="1"/>
    <col min="15138" max="15138" width="3.44140625" style="1067" customWidth="1"/>
    <col min="15139" max="15139" width="1.33203125" style="1067" customWidth="1"/>
    <col min="15140" max="15360" width="3.88671875" style="1067"/>
    <col min="15361" max="15361" width="1.33203125" style="1067" customWidth="1"/>
    <col min="15362" max="15390" width="3.44140625" style="1067" customWidth="1"/>
    <col min="15391" max="15393" width="3.5546875" style="1067" customWidth="1"/>
    <col min="15394" max="15394" width="3.44140625" style="1067" customWidth="1"/>
    <col min="15395" max="15395" width="1.33203125" style="1067" customWidth="1"/>
    <col min="15396" max="15616" width="3.88671875" style="1067"/>
    <col min="15617" max="15617" width="1.33203125" style="1067" customWidth="1"/>
    <col min="15618" max="15646" width="3.44140625" style="1067" customWidth="1"/>
    <col min="15647" max="15649" width="3.5546875" style="1067" customWidth="1"/>
    <col min="15650" max="15650" width="3.44140625" style="1067" customWidth="1"/>
    <col min="15651" max="15651" width="1.33203125" style="1067" customWidth="1"/>
    <col min="15652" max="15872" width="3.88671875" style="1067"/>
    <col min="15873" max="15873" width="1.33203125" style="1067" customWidth="1"/>
    <col min="15874" max="15902" width="3.44140625" style="1067" customWidth="1"/>
    <col min="15903" max="15905" width="3.5546875" style="1067" customWidth="1"/>
    <col min="15906" max="15906" width="3.44140625" style="1067" customWidth="1"/>
    <col min="15907" max="15907" width="1.33203125" style="1067" customWidth="1"/>
    <col min="15908" max="16128" width="3.88671875" style="1067"/>
    <col min="16129" max="16129" width="1.33203125" style="1067" customWidth="1"/>
    <col min="16130" max="16158" width="3.44140625" style="1067" customWidth="1"/>
    <col min="16159" max="16161" width="3.5546875" style="1067" customWidth="1"/>
    <col min="16162" max="16162" width="3.44140625" style="1067" customWidth="1"/>
    <col min="16163" max="16163" width="1.33203125" style="1067" customWidth="1"/>
    <col min="16164" max="16384" width="3.88671875" style="1067"/>
  </cols>
  <sheetData>
    <row r="1" spans="2:59" s="1062" customFormat="1" x14ac:dyDescent="0.2"/>
    <row r="2" spans="2:59" s="1062" customFormat="1" x14ac:dyDescent="0.2">
      <c r="Y2" s="1063"/>
      <c r="Z2" s="3501"/>
      <c r="AA2" s="3501"/>
      <c r="AB2" s="1063" t="s">
        <v>1716</v>
      </c>
      <c r="AC2" s="3501"/>
      <c r="AD2" s="3501"/>
      <c r="AE2" s="1063" t="s">
        <v>1425</v>
      </c>
      <c r="AF2" s="3501"/>
      <c r="AG2" s="3501"/>
      <c r="AH2" s="1063" t="s">
        <v>1431</v>
      </c>
    </row>
    <row r="3" spans="2:59" s="1062" customFormat="1" x14ac:dyDescent="0.2">
      <c r="AH3" s="1063"/>
    </row>
    <row r="4" spans="2:59" s="1062" customFormat="1" ht="16.2" x14ac:dyDescent="0.2">
      <c r="B4" s="3502" t="s">
        <v>1717</v>
      </c>
      <c r="C4" s="3502"/>
      <c r="D4" s="3502"/>
      <c r="E4" s="3502"/>
      <c r="F4" s="3502"/>
      <c r="G4" s="3502"/>
      <c r="H4" s="3502"/>
      <c r="I4" s="3502"/>
      <c r="J4" s="3502"/>
      <c r="K4" s="3502"/>
      <c r="L4" s="3502"/>
      <c r="M4" s="3502"/>
      <c r="N4" s="3502"/>
      <c r="O4" s="3502"/>
      <c r="P4" s="3502"/>
      <c r="Q4" s="3502"/>
      <c r="R4" s="3502"/>
      <c r="S4" s="3502"/>
      <c r="T4" s="3502"/>
      <c r="U4" s="3502"/>
      <c r="V4" s="3502"/>
      <c r="W4" s="3502"/>
      <c r="X4" s="3502"/>
      <c r="Y4" s="3502"/>
      <c r="Z4" s="3502"/>
      <c r="AA4" s="3502"/>
      <c r="AB4" s="3502"/>
      <c r="AC4" s="3502"/>
      <c r="AD4" s="3502"/>
      <c r="AE4" s="3502"/>
      <c r="AF4" s="3502"/>
      <c r="AG4" s="3502"/>
      <c r="AH4" s="3502"/>
    </row>
    <row r="5" spans="2:59" s="1062" customFormat="1" x14ac:dyDescent="0.2"/>
    <row r="6" spans="2:59" s="1062" customFormat="1" ht="21" customHeight="1" x14ac:dyDescent="0.2">
      <c r="B6" s="3503" t="s">
        <v>1718</v>
      </c>
      <c r="C6" s="3503"/>
      <c r="D6" s="3503"/>
      <c r="E6" s="3503"/>
      <c r="F6" s="3504"/>
      <c r="G6" s="1064"/>
      <c r="H6" s="1065"/>
      <c r="I6" s="1065"/>
      <c r="J6" s="1065"/>
      <c r="K6" s="1065"/>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6"/>
    </row>
    <row r="7" spans="2:59" ht="21" customHeight="1" x14ac:dyDescent="0.2">
      <c r="B7" s="3504" t="s">
        <v>1719</v>
      </c>
      <c r="C7" s="3505"/>
      <c r="D7" s="3505"/>
      <c r="E7" s="3505"/>
      <c r="F7" s="3506"/>
      <c r="G7" s="3507" t="s">
        <v>1720</v>
      </c>
      <c r="H7" s="3508"/>
      <c r="I7" s="3508"/>
      <c r="J7" s="3508"/>
      <c r="K7" s="3508"/>
      <c r="L7" s="3508"/>
      <c r="M7" s="3508"/>
      <c r="N7" s="3508"/>
      <c r="O7" s="3508"/>
      <c r="P7" s="3508"/>
      <c r="Q7" s="3508"/>
      <c r="R7" s="3508"/>
      <c r="S7" s="3508"/>
      <c r="T7" s="3508"/>
      <c r="U7" s="3508"/>
      <c r="V7" s="3508"/>
      <c r="W7" s="3508"/>
      <c r="X7" s="3508"/>
      <c r="Y7" s="3508"/>
      <c r="Z7" s="3508"/>
      <c r="AA7" s="3508"/>
      <c r="AB7" s="3508"/>
      <c r="AC7" s="3508"/>
      <c r="AD7" s="3508"/>
      <c r="AE7" s="3508"/>
      <c r="AF7" s="3508"/>
      <c r="AG7" s="3508"/>
      <c r="AH7" s="3509"/>
    </row>
    <row r="8" spans="2:59" ht="21" customHeight="1" x14ac:dyDescent="0.2">
      <c r="B8" s="3511" t="s">
        <v>1721</v>
      </c>
      <c r="C8" s="3512"/>
      <c r="D8" s="3512"/>
      <c r="E8" s="3512"/>
      <c r="F8" s="3513"/>
      <c r="G8" s="1068"/>
      <c r="H8" s="3512" t="s">
        <v>1722</v>
      </c>
      <c r="I8" s="3512"/>
      <c r="J8" s="3512"/>
      <c r="K8" s="3512"/>
      <c r="L8" s="3512"/>
      <c r="M8" s="3512"/>
      <c r="N8" s="3512"/>
      <c r="O8" s="3512"/>
      <c r="P8" s="3512"/>
      <c r="Q8" s="3512"/>
      <c r="R8" s="3512"/>
      <c r="S8" s="3512"/>
      <c r="T8" s="1069"/>
      <c r="U8" s="1070"/>
      <c r="V8" s="1071" t="s">
        <v>1723</v>
      </c>
      <c r="W8" s="1071"/>
      <c r="X8" s="1072"/>
      <c r="Y8" s="1072"/>
      <c r="Z8" s="1072"/>
      <c r="AA8" s="1072"/>
      <c r="AB8" s="1072"/>
      <c r="AC8" s="1072"/>
      <c r="AD8" s="1072"/>
      <c r="AE8" s="1072"/>
      <c r="AF8" s="1072"/>
      <c r="AG8" s="1072"/>
      <c r="AH8" s="1073"/>
    </row>
    <row r="9" spans="2:59" ht="21" customHeight="1" x14ac:dyDescent="0.2">
      <c r="B9" s="3514"/>
      <c r="C9" s="3515"/>
      <c r="D9" s="3515"/>
      <c r="E9" s="3515"/>
      <c r="F9" s="3515"/>
      <c r="G9" s="1074"/>
      <c r="H9" s="1062" t="s">
        <v>1724</v>
      </c>
      <c r="I9" s="1075"/>
      <c r="J9" s="1075"/>
      <c r="K9" s="1075"/>
      <c r="L9" s="1075"/>
      <c r="M9" s="1075"/>
      <c r="N9" s="1075"/>
      <c r="O9" s="1075"/>
      <c r="P9" s="1075"/>
      <c r="Q9" s="1075"/>
      <c r="R9" s="1075"/>
      <c r="S9" s="1076"/>
      <c r="T9" s="1069"/>
      <c r="U9" s="102"/>
      <c r="V9" s="1062"/>
      <c r="W9" s="1062"/>
      <c r="X9" s="1077"/>
      <c r="Y9" s="1077"/>
      <c r="Z9" s="1077"/>
      <c r="AA9" s="1077"/>
      <c r="AB9" s="1077"/>
      <c r="AC9" s="1077"/>
      <c r="AD9" s="1077"/>
      <c r="AE9" s="1077"/>
      <c r="AF9" s="1077"/>
      <c r="AG9" s="1077"/>
      <c r="AH9" s="1078"/>
    </row>
    <row r="10" spans="2:59" ht="21" customHeight="1" x14ac:dyDescent="0.2">
      <c r="B10" s="3511" t="s">
        <v>1725</v>
      </c>
      <c r="C10" s="3512"/>
      <c r="D10" s="3512"/>
      <c r="E10" s="3512"/>
      <c r="F10" s="3513"/>
      <c r="G10" s="1068"/>
      <c r="H10" s="1071" t="s">
        <v>1726</v>
      </c>
      <c r="I10" s="1079"/>
      <c r="J10" s="1079"/>
      <c r="K10" s="1079"/>
      <c r="L10" s="1079"/>
      <c r="M10" s="1079"/>
      <c r="N10" s="1079"/>
      <c r="O10" s="1079"/>
      <c r="P10" s="1079"/>
      <c r="Q10" s="1079"/>
      <c r="R10" s="1079"/>
      <c r="S10" s="1075"/>
      <c r="T10" s="1079"/>
      <c r="U10" s="1070"/>
      <c r="V10" s="1070"/>
      <c r="W10" s="1070"/>
      <c r="X10" s="1071"/>
      <c r="Y10" s="1072"/>
      <c r="Z10" s="1072"/>
      <c r="AA10" s="1072"/>
      <c r="AB10" s="1072"/>
      <c r="AC10" s="1072"/>
      <c r="AD10" s="1072"/>
      <c r="AE10" s="1072"/>
      <c r="AF10" s="1072"/>
      <c r="AG10" s="1072"/>
      <c r="AH10" s="1073"/>
    </row>
    <row r="11" spans="2:59" ht="21" customHeight="1" x14ac:dyDescent="0.2">
      <c r="B11" s="3516"/>
      <c r="C11" s="3517"/>
      <c r="D11" s="3517"/>
      <c r="E11" s="3517"/>
      <c r="F11" s="3518"/>
      <c r="G11" s="1080"/>
      <c r="H11" s="1081" t="s">
        <v>1727</v>
      </c>
      <c r="I11" s="1076"/>
      <c r="J11" s="1076"/>
      <c r="K11" s="1076"/>
      <c r="L11" s="1076"/>
      <c r="M11" s="1076"/>
      <c r="N11" s="1076"/>
      <c r="O11" s="1076"/>
      <c r="P11" s="1076"/>
      <c r="Q11" s="1076"/>
      <c r="R11" s="1076"/>
      <c r="S11" s="1076"/>
      <c r="T11" s="1076"/>
      <c r="U11" s="1082"/>
      <c r="V11" s="1082"/>
      <c r="W11" s="1082"/>
      <c r="X11" s="1082"/>
      <c r="Y11" s="1082"/>
      <c r="Z11" s="1082"/>
      <c r="AA11" s="1082"/>
      <c r="AB11" s="1082"/>
      <c r="AC11" s="1082"/>
      <c r="AD11" s="1082"/>
      <c r="AE11" s="1082"/>
      <c r="AF11" s="1082"/>
      <c r="AG11" s="1082"/>
      <c r="AH11" s="1083"/>
    </row>
    <row r="12" spans="2:59" ht="13.5" customHeight="1" x14ac:dyDescent="0.2">
      <c r="B12" s="1062"/>
      <c r="C12" s="1062"/>
      <c r="D12" s="1062"/>
      <c r="E12" s="1062"/>
      <c r="F12" s="1062"/>
      <c r="G12" s="102"/>
      <c r="H12" s="1062"/>
      <c r="I12" s="1075"/>
      <c r="J12" s="1075"/>
      <c r="K12" s="1075"/>
      <c r="L12" s="1075"/>
      <c r="M12" s="1075"/>
      <c r="N12" s="1075"/>
      <c r="O12" s="1075"/>
      <c r="P12" s="1075"/>
      <c r="Q12" s="1075"/>
      <c r="R12" s="1075"/>
      <c r="S12" s="1075"/>
      <c r="T12" s="1075"/>
      <c r="U12" s="1077"/>
      <c r="V12" s="1077"/>
      <c r="W12" s="1077"/>
      <c r="X12" s="1077"/>
      <c r="Y12" s="1077"/>
      <c r="Z12" s="1077"/>
      <c r="AA12" s="1077"/>
      <c r="AB12" s="1077"/>
      <c r="AC12" s="1077"/>
      <c r="AD12" s="1077"/>
      <c r="AE12" s="1077"/>
      <c r="AF12" s="1077"/>
      <c r="AG12" s="1077"/>
      <c r="AH12" s="1077"/>
    </row>
    <row r="13" spans="2:59" ht="21" customHeight="1" x14ac:dyDescent="0.2">
      <c r="B13" s="1084" t="s">
        <v>1728</v>
      </c>
      <c r="C13" s="1071"/>
      <c r="D13" s="1071"/>
      <c r="E13" s="1071"/>
      <c r="F13" s="1071"/>
      <c r="G13" s="1070"/>
      <c r="H13" s="1071"/>
      <c r="I13" s="1079"/>
      <c r="J13" s="1079"/>
      <c r="K13" s="1079"/>
      <c r="L13" s="1079"/>
      <c r="M13" s="1079"/>
      <c r="N13" s="1079"/>
      <c r="O13" s="1079"/>
      <c r="P13" s="1079"/>
      <c r="Q13" s="1079"/>
      <c r="R13" s="1079"/>
      <c r="S13" s="1079"/>
      <c r="T13" s="1079"/>
      <c r="U13" s="1072"/>
      <c r="V13" s="1072"/>
      <c r="W13" s="1072"/>
      <c r="X13" s="1072"/>
      <c r="Y13" s="1072"/>
      <c r="Z13" s="1072"/>
      <c r="AA13" s="1072"/>
      <c r="AB13" s="1072"/>
      <c r="AC13" s="1072"/>
      <c r="AD13" s="1072"/>
      <c r="AE13" s="1072"/>
      <c r="AF13" s="1072"/>
      <c r="AG13" s="1072"/>
      <c r="AH13" s="1073"/>
    </row>
    <row r="14" spans="2:59" ht="21" customHeight="1" x14ac:dyDescent="0.2">
      <c r="B14" s="1085"/>
      <c r="C14" s="1062" t="s">
        <v>1729</v>
      </c>
      <c r="D14" s="1062"/>
      <c r="E14" s="1062"/>
      <c r="F14" s="1062"/>
      <c r="G14" s="102"/>
      <c r="H14" s="1062"/>
      <c r="I14" s="1075"/>
      <c r="J14" s="1075"/>
      <c r="K14" s="1075"/>
      <c r="L14" s="1075"/>
      <c r="M14" s="1075"/>
      <c r="N14" s="1075"/>
      <c r="O14" s="1075"/>
      <c r="P14" s="1075"/>
      <c r="Q14" s="1075"/>
      <c r="R14" s="1075"/>
      <c r="S14" s="1075"/>
      <c r="T14" s="1075"/>
      <c r="U14" s="1077"/>
      <c r="V14" s="1077"/>
      <c r="W14" s="1077"/>
      <c r="X14" s="1077"/>
      <c r="Y14" s="1077"/>
      <c r="Z14" s="1077"/>
      <c r="AA14" s="1077"/>
      <c r="AB14" s="1077"/>
      <c r="AC14" s="1077"/>
      <c r="AD14" s="1077"/>
      <c r="AE14" s="1077"/>
      <c r="AF14" s="1077"/>
      <c r="AG14" s="1077"/>
      <c r="AH14" s="1078"/>
    </row>
    <row r="15" spans="2:59" ht="21" customHeight="1" x14ac:dyDescent="0.2">
      <c r="B15" s="1086"/>
      <c r="C15" s="3519" t="s">
        <v>1730</v>
      </c>
      <c r="D15" s="3519"/>
      <c r="E15" s="3519"/>
      <c r="F15" s="3519"/>
      <c r="G15" s="3519"/>
      <c r="H15" s="3519"/>
      <c r="I15" s="3519"/>
      <c r="J15" s="3519"/>
      <c r="K15" s="3519"/>
      <c r="L15" s="3519"/>
      <c r="M15" s="3519"/>
      <c r="N15" s="3519"/>
      <c r="O15" s="3519"/>
      <c r="P15" s="3519"/>
      <c r="Q15" s="3519"/>
      <c r="R15" s="3519"/>
      <c r="S15" s="3519"/>
      <c r="T15" s="3519"/>
      <c r="U15" s="3519"/>
      <c r="V15" s="3519"/>
      <c r="W15" s="3519"/>
      <c r="X15" s="3519"/>
      <c r="Y15" s="3519"/>
      <c r="Z15" s="3519"/>
      <c r="AA15" s="3499" t="s">
        <v>1731</v>
      </c>
      <c r="AB15" s="3499"/>
      <c r="AC15" s="3499"/>
      <c r="AD15" s="3499"/>
      <c r="AE15" s="3499"/>
      <c r="AF15" s="3499"/>
      <c r="AG15" s="3499"/>
      <c r="AH15" s="1078"/>
      <c r="AK15" s="1087"/>
      <c r="AL15" s="1087"/>
      <c r="AM15" s="1087"/>
      <c r="AN15" s="1087"/>
      <c r="AO15" s="1087"/>
      <c r="AP15" s="1087"/>
      <c r="AQ15" s="1087"/>
      <c r="AR15" s="1087"/>
      <c r="AS15" s="1087"/>
      <c r="AT15" s="1087"/>
      <c r="AU15" s="1087"/>
      <c r="AV15" s="1087"/>
      <c r="AW15" s="1087"/>
      <c r="AX15" s="1087"/>
      <c r="AY15" s="1087"/>
      <c r="AZ15" s="1087"/>
      <c r="BA15" s="1087"/>
      <c r="BB15" s="1087"/>
      <c r="BC15" s="1087"/>
      <c r="BD15" s="1087"/>
      <c r="BE15" s="1087"/>
      <c r="BF15" s="1087"/>
      <c r="BG15" s="1087"/>
    </row>
    <row r="16" spans="2:59" ht="21" customHeight="1" x14ac:dyDescent="0.2">
      <c r="B16" s="1086"/>
      <c r="C16" s="3500"/>
      <c r="D16" s="3500"/>
      <c r="E16" s="3500"/>
      <c r="F16" s="3500"/>
      <c r="G16" s="3500"/>
      <c r="H16" s="3500"/>
      <c r="I16" s="3500"/>
      <c r="J16" s="3500"/>
      <c r="K16" s="3500"/>
      <c r="L16" s="3500"/>
      <c r="M16" s="3500"/>
      <c r="N16" s="3500"/>
      <c r="O16" s="3500"/>
      <c r="P16" s="3500"/>
      <c r="Q16" s="3500"/>
      <c r="R16" s="3500"/>
      <c r="S16" s="3500"/>
      <c r="T16" s="3500"/>
      <c r="U16" s="3500"/>
      <c r="V16" s="3500"/>
      <c r="W16" s="3500"/>
      <c r="X16" s="3500"/>
      <c r="Y16" s="3500"/>
      <c r="Z16" s="3500"/>
      <c r="AA16" s="1088"/>
      <c r="AB16" s="1088"/>
      <c r="AC16" s="1088"/>
      <c r="AD16" s="1088"/>
      <c r="AE16" s="1088"/>
      <c r="AF16" s="1088"/>
      <c r="AG16" s="1088"/>
      <c r="AH16" s="1078"/>
      <c r="AK16" s="1087"/>
      <c r="AL16" s="1087"/>
      <c r="AM16" s="1087"/>
      <c r="AN16" s="1087"/>
      <c r="AO16" s="1087"/>
      <c r="AP16" s="1087"/>
      <c r="AQ16" s="1087"/>
      <c r="AR16" s="1087"/>
      <c r="AS16" s="1087"/>
      <c r="AT16" s="1087"/>
      <c r="AU16" s="1087"/>
      <c r="AV16" s="1087"/>
      <c r="AW16" s="1087"/>
      <c r="AX16" s="1087"/>
      <c r="AY16" s="1087"/>
      <c r="AZ16" s="1087"/>
      <c r="BA16" s="1087"/>
      <c r="BB16" s="1087"/>
      <c r="BC16" s="1087"/>
      <c r="BD16" s="1087"/>
      <c r="BE16" s="1087"/>
      <c r="BF16" s="1087"/>
      <c r="BG16" s="1087"/>
    </row>
    <row r="17" spans="2:59" ht="9" customHeight="1" x14ac:dyDescent="0.2">
      <c r="B17" s="1086"/>
      <c r="C17" s="1089"/>
      <c r="D17" s="1089"/>
      <c r="E17" s="1089"/>
      <c r="F17" s="1089"/>
      <c r="G17" s="1089"/>
      <c r="H17" s="1089"/>
      <c r="I17" s="1089"/>
      <c r="J17" s="1089"/>
      <c r="K17" s="1089"/>
      <c r="L17" s="1089"/>
      <c r="M17" s="1089"/>
      <c r="N17" s="1089"/>
      <c r="O17" s="1089"/>
      <c r="P17" s="1089"/>
      <c r="Q17" s="1089"/>
      <c r="R17" s="1089"/>
      <c r="S17" s="1089"/>
      <c r="T17" s="1089"/>
      <c r="U17" s="1089"/>
      <c r="V17" s="1089"/>
      <c r="W17" s="1089"/>
      <c r="X17" s="1089"/>
      <c r="Y17" s="1089"/>
      <c r="Z17" s="1089"/>
      <c r="AA17" s="1072"/>
      <c r="AB17" s="1072"/>
      <c r="AC17" s="1072"/>
      <c r="AD17" s="1072"/>
      <c r="AE17" s="1072"/>
      <c r="AF17" s="1072"/>
      <c r="AG17" s="1072"/>
      <c r="AH17" s="1078"/>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1090"/>
    </row>
    <row r="18" spans="2:59" ht="21" customHeight="1" x14ac:dyDescent="0.2">
      <c r="B18" s="1086"/>
      <c r="C18" s="1091" t="s">
        <v>1732</v>
      </c>
      <c r="D18" s="1092"/>
      <c r="E18" s="1092"/>
      <c r="F18" s="1092"/>
      <c r="G18" s="1093"/>
      <c r="H18" s="1077"/>
      <c r="I18" s="1077"/>
      <c r="J18" s="1077"/>
      <c r="K18" s="1077"/>
      <c r="L18" s="1077"/>
      <c r="M18" s="1077"/>
      <c r="N18" s="1077"/>
      <c r="O18" s="1077"/>
      <c r="P18" s="1077"/>
      <c r="Q18" s="1077"/>
      <c r="R18" s="1077"/>
      <c r="S18" s="1077"/>
      <c r="T18" s="1077"/>
      <c r="U18" s="1077"/>
      <c r="V18" s="1077"/>
      <c r="W18" s="1077"/>
      <c r="X18" s="1077"/>
      <c r="Y18" s="1077"/>
      <c r="Z18" s="1077"/>
      <c r="AA18" s="1077"/>
      <c r="AB18" s="1077"/>
      <c r="AC18" s="1077"/>
      <c r="AD18" s="1077"/>
      <c r="AE18" s="1077"/>
      <c r="AF18" s="1077"/>
      <c r="AG18" s="1077"/>
      <c r="AH18" s="1078"/>
    </row>
    <row r="19" spans="2:59" ht="21" customHeight="1" x14ac:dyDescent="0.2">
      <c r="B19" s="1086"/>
      <c r="C19" s="3519" t="s">
        <v>1733</v>
      </c>
      <c r="D19" s="3519"/>
      <c r="E19" s="3519"/>
      <c r="F19" s="3519"/>
      <c r="G19" s="3519"/>
      <c r="H19" s="3519"/>
      <c r="I19" s="3519"/>
      <c r="J19" s="3519"/>
      <c r="K19" s="3519"/>
      <c r="L19" s="3519"/>
      <c r="M19" s="3519"/>
      <c r="N19" s="3519"/>
      <c r="O19" s="3519"/>
      <c r="P19" s="3519"/>
      <c r="Q19" s="3519"/>
      <c r="R19" s="3519"/>
      <c r="S19" s="3519"/>
      <c r="T19" s="3519"/>
      <c r="U19" s="3519"/>
      <c r="V19" s="3519"/>
      <c r="W19" s="3519"/>
      <c r="X19" s="3519"/>
      <c r="Y19" s="3519"/>
      <c r="Z19" s="3519"/>
      <c r="AA19" s="3499" t="s">
        <v>1731</v>
      </c>
      <c r="AB19" s="3499"/>
      <c r="AC19" s="3499"/>
      <c r="AD19" s="3499"/>
      <c r="AE19" s="3499"/>
      <c r="AF19" s="3499"/>
      <c r="AG19" s="3499"/>
      <c r="AH19" s="1078"/>
    </row>
    <row r="20" spans="2:59" ht="20.100000000000001" customHeight="1" x14ac:dyDescent="0.2">
      <c r="B20" s="1094"/>
      <c r="C20" s="3519"/>
      <c r="D20" s="3519"/>
      <c r="E20" s="3519"/>
      <c r="F20" s="3519"/>
      <c r="G20" s="3519"/>
      <c r="H20" s="3519"/>
      <c r="I20" s="3519"/>
      <c r="J20" s="3519"/>
      <c r="K20" s="3519"/>
      <c r="L20" s="3519"/>
      <c r="M20" s="3519"/>
      <c r="N20" s="3519"/>
      <c r="O20" s="3519"/>
      <c r="P20" s="3519"/>
      <c r="Q20" s="3519"/>
      <c r="R20" s="3519"/>
      <c r="S20" s="3519"/>
      <c r="T20" s="3519"/>
      <c r="U20" s="3519"/>
      <c r="V20" s="3519"/>
      <c r="W20" s="3519"/>
      <c r="X20" s="3519"/>
      <c r="Y20" s="3519"/>
      <c r="Z20" s="3500"/>
      <c r="AA20" s="1095"/>
      <c r="AB20" s="1095"/>
      <c r="AC20" s="1095"/>
      <c r="AD20" s="1095"/>
      <c r="AE20" s="1095"/>
      <c r="AF20" s="1095"/>
      <c r="AG20" s="1095"/>
      <c r="AH20" s="1096"/>
    </row>
    <row r="21" spans="2:59" s="1062" customFormat="1" ht="20.100000000000001" customHeight="1" x14ac:dyDescent="0.2">
      <c r="B21" s="1094"/>
      <c r="C21" s="3520" t="s">
        <v>1734</v>
      </c>
      <c r="D21" s="3521"/>
      <c r="E21" s="3521"/>
      <c r="F21" s="3521"/>
      <c r="G21" s="3521"/>
      <c r="H21" s="3521"/>
      <c r="I21" s="3521"/>
      <c r="J21" s="3521"/>
      <c r="K21" s="3521"/>
      <c r="L21" s="3521"/>
      <c r="M21" s="1068"/>
      <c r="N21" s="1071" t="s">
        <v>1735</v>
      </c>
      <c r="O21" s="1071"/>
      <c r="P21" s="1071"/>
      <c r="Q21" s="1079"/>
      <c r="R21" s="1079"/>
      <c r="S21" s="1079"/>
      <c r="T21" s="1079"/>
      <c r="U21" s="1079"/>
      <c r="V21" s="1079"/>
      <c r="W21" s="1070"/>
      <c r="X21" s="1071" t="s">
        <v>1736</v>
      </c>
      <c r="Y21" s="1097"/>
      <c r="Z21" s="1097"/>
      <c r="AA21" s="1079"/>
      <c r="AB21" s="1079"/>
      <c r="AC21" s="1079"/>
      <c r="AD21" s="1079"/>
      <c r="AE21" s="1079"/>
      <c r="AF21" s="1079"/>
      <c r="AG21" s="1098"/>
      <c r="AH21" s="1078"/>
    </row>
    <row r="22" spans="2:59" s="1062" customFormat="1" ht="20.100000000000001" customHeight="1" x14ac:dyDescent="0.2">
      <c r="B22" s="1086"/>
      <c r="C22" s="3522"/>
      <c r="D22" s="3523"/>
      <c r="E22" s="3523"/>
      <c r="F22" s="3523"/>
      <c r="G22" s="3523"/>
      <c r="H22" s="3523"/>
      <c r="I22" s="3523"/>
      <c r="J22" s="3523"/>
      <c r="K22" s="3523"/>
      <c r="L22" s="3523"/>
      <c r="M22" s="1080"/>
      <c r="N22" s="1081" t="s">
        <v>1737</v>
      </c>
      <c r="O22" s="1081"/>
      <c r="P22" s="1081"/>
      <c r="Q22" s="1076"/>
      <c r="R22" s="1076"/>
      <c r="S22" s="1076"/>
      <c r="T22" s="1076"/>
      <c r="U22" s="1076"/>
      <c r="V22" s="1076"/>
      <c r="W22" s="131"/>
      <c r="X22" s="1081" t="s">
        <v>1738</v>
      </c>
      <c r="Y22" s="1099"/>
      <c r="Z22" s="1099"/>
      <c r="AA22" s="1076"/>
      <c r="AB22" s="1076"/>
      <c r="AC22" s="1076"/>
      <c r="AD22" s="1076"/>
      <c r="AE22" s="1076"/>
      <c r="AF22" s="1076"/>
      <c r="AG22" s="1091"/>
      <c r="AH22" s="1078"/>
    </row>
    <row r="23" spans="2:59" s="1062" customFormat="1" ht="9" customHeight="1" x14ac:dyDescent="0.2">
      <c r="B23" s="1086"/>
      <c r="C23" s="1100"/>
      <c r="D23" s="1100"/>
      <c r="E23" s="1100"/>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069"/>
      <c r="AC23" s="1075"/>
      <c r="AD23" s="1075"/>
      <c r="AE23" s="1075"/>
      <c r="AF23" s="1075"/>
      <c r="AG23" s="1075"/>
      <c r="AH23" s="1078"/>
    </row>
    <row r="24" spans="2:59" s="1062" customFormat="1" ht="20.100000000000001" customHeight="1" x14ac:dyDescent="0.2">
      <c r="B24" s="1086"/>
      <c r="C24" s="3524" t="s">
        <v>1739</v>
      </c>
      <c r="D24" s="3524"/>
      <c r="E24" s="3524"/>
      <c r="F24" s="3524"/>
      <c r="G24" s="3524"/>
      <c r="H24" s="3524"/>
      <c r="I24" s="3524"/>
      <c r="J24" s="3524"/>
      <c r="K24" s="3524"/>
      <c r="L24" s="3524"/>
      <c r="M24" s="3524"/>
      <c r="N24" s="3524"/>
      <c r="O24" s="3524"/>
      <c r="P24" s="3524"/>
      <c r="Q24" s="3524"/>
      <c r="R24" s="3524"/>
      <c r="S24" s="3524"/>
      <c r="T24" s="3524"/>
      <c r="U24" s="3524"/>
      <c r="V24" s="3524"/>
      <c r="W24" s="3524"/>
      <c r="X24" s="3524"/>
      <c r="Y24" s="3524"/>
      <c r="Z24" s="3524"/>
      <c r="AA24" s="1077"/>
      <c r="AB24" s="1077"/>
      <c r="AC24" s="1077"/>
      <c r="AD24" s="1077"/>
      <c r="AE24" s="1077"/>
      <c r="AF24" s="1077"/>
      <c r="AG24" s="1077"/>
      <c r="AH24" s="1078"/>
    </row>
    <row r="25" spans="2:59" s="1062" customFormat="1" ht="20.100000000000001" customHeight="1" x14ac:dyDescent="0.2">
      <c r="B25" s="1094"/>
      <c r="C25" s="3510"/>
      <c r="D25" s="3510"/>
      <c r="E25" s="3510"/>
      <c r="F25" s="3510"/>
      <c r="G25" s="3510"/>
      <c r="H25" s="3510"/>
      <c r="I25" s="3510"/>
      <c r="J25" s="3510"/>
      <c r="K25" s="3510"/>
      <c r="L25" s="3510"/>
      <c r="M25" s="3510"/>
      <c r="N25" s="3510"/>
      <c r="O25" s="3510"/>
      <c r="P25" s="3510"/>
      <c r="Q25" s="3510"/>
      <c r="R25" s="3510"/>
      <c r="S25" s="3510"/>
      <c r="T25" s="3510"/>
      <c r="U25" s="3510"/>
      <c r="V25" s="3510"/>
      <c r="W25" s="3510"/>
      <c r="X25" s="3510"/>
      <c r="Y25" s="3510"/>
      <c r="Z25" s="3510"/>
      <c r="AA25" s="1094"/>
      <c r="AB25" s="1075"/>
      <c r="AC25" s="1075"/>
      <c r="AD25" s="1075"/>
      <c r="AE25" s="1075"/>
      <c r="AF25" s="1075"/>
      <c r="AG25" s="1075"/>
      <c r="AH25" s="1101"/>
    </row>
    <row r="26" spans="2:59" s="1062" customFormat="1" ht="9" customHeight="1" x14ac:dyDescent="0.2">
      <c r="B26" s="1094"/>
      <c r="C26" s="1075"/>
      <c r="D26" s="1075"/>
      <c r="E26" s="1075"/>
      <c r="F26" s="1075"/>
      <c r="G26" s="1075"/>
      <c r="H26" s="1075"/>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101"/>
    </row>
    <row r="27" spans="2:59" s="1062" customFormat="1" ht="24" customHeight="1" x14ac:dyDescent="0.2">
      <c r="B27" s="1086"/>
      <c r="C27" s="3519" t="s">
        <v>1740</v>
      </c>
      <c r="D27" s="3519"/>
      <c r="E27" s="3519"/>
      <c r="F27" s="3519"/>
      <c r="G27" s="3519"/>
      <c r="H27" s="3519"/>
      <c r="I27" s="3519"/>
      <c r="J27" s="3519"/>
      <c r="K27" s="3525"/>
      <c r="L27" s="3525"/>
      <c r="M27" s="3525"/>
      <c r="N27" s="3525"/>
      <c r="O27" s="3525"/>
      <c r="P27" s="3525"/>
      <c r="Q27" s="3525"/>
      <c r="R27" s="3525" t="s">
        <v>1716</v>
      </c>
      <c r="S27" s="3525"/>
      <c r="T27" s="3525"/>
      <c r="U27" s="3525"/>
      <c r="V27" s="3525"/>
      <c r="W27" s="3525"/>
      <c r="X27" s="3525"/>
      <c r="Y27" s="3525"/>
      <c r="Z27" s="3525" t="s">
        <v>1741</v>
      </c>
      <c r="AA27" s="3525"/>
      <c r="AB27" s="3525"/>
      <c r="AC27" s="3525"/>
      <c r="AD27" s="3525"/>
      <c r="AE27" s="3525"/>
      <c r="AF27" s="3525"/>
      <c r="AG27" s="3527" t="s">
        <v>1431</v>
      </c>
      <c r="AH27" s="1078"/>
    </row>
    <row r="28" spans="2:59" s="1062" customFormat="1" ht="20.100000000000001" customHeight="1" x14ac:dyDescent="0.2">
      <c r="B28" s="1086"/>
      <c r="C28" s="3519"/>
      <c r="D28" s="3519"/>
      <c r="E28" s="3519"/>
      <c r="F28" s="3519"/>
      <c r="G28" s="3519"/>
      <c r="H28" s="3519"/>
      <c r="I28" s="3519"/>
      <c r="J28" s="3519"/>
      <c r="K28" s="3526"/>
      <c r="L28" s="3526"/>
      <c r="M28" s="3526"/>
      <c r="N28" s="3526"/>
      <c r="O28" s="3526"/>
      <c r="P28" s="3526"/>
      <c r="Q28" s="3526"/>
      <c r="R28" s="3526"/>
      <c r="S28" s="3526"/>
      <c r="T28" s="3526"/>
      <c r="U28" s="3526"/>
      <c r="V28" s="3526"/>
      <c r="W28" s="3526"/>
      <c r="X28" s="3526"/>
      <c r="Y28" s="3526"/>
      <c r="Z28" s="3526"/>
      <c r="AA28" s="3526"/>
      <c r="AB28" s="3526"/>
      <c r="AC28" s="3526"/>
      <c r="AD28" s="3526"/>
      <c r="AE28" s="3526"/>
      <c r="AF28" s="3526"/>
      <c r="AG28" s="3528"/>
      <c r="AH28" s="1078"/>
    </row>
    <row r="29" spans="2:59" s="1062" customFormat="1" ht="13.5" customHeight="1" x14ac:dyDescent="0.2">
      <c r="B29" s="1102"/>
      <c r="C29" s="1081"/>
      <c r="D29" s="1081"/>
      <c r="E29" s="1081"/>
      <c r="F29" s="1081"/>
      <c r="G29" s="1081"/>
      <c r="H29" s="1081"/>
      <c r="I29" s="1081"/>
      <c r="J29" s="1081"/>
      <c r="K29" s="1081"/>
      <c r="L29" s="1081"/>
      <c r="M29" s="1081"/>
      <c r="N29" s="1081"/>
      <c r="O29" s="1081"/>
      <c r="P29" s="1081"/>
      <c r="Q29" s="1081"/>
      <c r="R29" s="1081"/>
      <c r="S29" s="1081"/>
      <c r="T29" s="1081"/>
      <c r="U29" s="1081"/>
      <c r="V29" s="1081"/>
      <c r="W29" s="1081"/>
      <c r="X29" s="1081"/>
      <c r="Y29" s="1081"/>
      <c r="Z29" s="1081"/>
      <c r="AA29" s="1081"/>
      <c r="AB29" s="1081"/>
      <c r="AC29" s="1081"/>
      <c r="AD29" s="1081"/>
      <c r="AE29" s="1081"/>
      <c r="AF29" s="1081"/>
      <c r="AG29" s="1081"/>
      <c r="AH29" s="1103"/>
    </row>
    <row r="30" spans="2:59" s="1062" customFormat="1" ht="13.5" customHeight="1" x14ac:dyDescent="0.2"/>
    <row r="31" spans="2:59" s="1062" customFormat="1" ht="20.100000000000001" customHeight="1" x14ac:dyDescent="0.2">
      <c r="B31" s="1084" t="s">
        <v>1742</v>
      </c>
      <c r="C31" s="1071"/>
      <c r="D31" s="1071"/>
      <c r="E31" s="1071"/>
      <c r="F31" s="1071"/>
      <c r="G31" s="1071"/>
      <c r="H31" s="1071"/>
      <c r="I31" s="1071"/>
      <c r="J31" s="1071"/>
      <c r="K31" s="1071"/>
      <c r="L31" s="1071"/>
      <c r="M31" s="1071"/>
      <c r="N31" s="1071"/>
      <c r="O31" s="1071"/>
      <c r="P31" s="1071"/>
      <c r="Q31" s="1071"/>
      <c r="R31" s="1071"/>
      <c r="S31" s="1071"/>
      <c r="T31" s="1071"/>
      <c r="U31" s="1071"/>
      <c r="V31" s="1071"/>
      <c r="W31" s="1071"/>
      <c r="X31" s="1071"/>
      <c r="Y31" s="1071"/>
      <c r="Z31" s="1071"/>
      <c r="AA31" s="1071"/>
      <c r="AB31" s="1071"/>
      <c r="AC31" s="1071"/>
      <c r="AD31" s="1071"/>
      <c r="AE31" s="1071"/>
      <c r="AF31" s="1071"/>
      <c r="AG31" s="1071"/>
      <c r="AH31" s="1104"/>
    </row>
    <row r="32" spans="2:59" s="1062" customFormat="1" ht="20.100000000000001" customHeight="1" x14ac:dyDescent="0.2">
      <c r="B32" s="1086"/>
      <c r="C32" s="3529" t="s">
        <v>1743</v>
      </c>
      <c r="D32" s="3529"/>
      <c r="E32" s="3529"/>
      <c r="F32" s="3529"/>
      <c r="G32" s="3529"/>
      <c r="H32" s="3529"/>
      <c r="I32" s="3529"/>
      <c r="J32" s="3529"/>
      <c r="K32" s="3529"/>
      <c r="L32" s="3529"/>
      <c r="M32" s="3529"/>
      <c r="N32" s="3529"/>
      <c r="O32" s="3529"/>
      <c r="P32" s="3529"/>
      <c r="Q32" s="3529"/>
      <c r="R32" s="3529"/>
      <c r="S32" s="3529"/>
      <c r="T32" s="3529"/>
      <c r="U32" s="3529"/>
      <c r="V32" s="3529"/>
      <c r="W32" s="3529"/>
      <c r="X32" s="3529"/>
      <c r="Y32" s="3529"/>
      <c r="Z32" s="3529"/>
      <c r="AA32" s="3529"/>
      <c r="AB32" s="3529"/>
      <c r="AC32" s="3529"/>
      <c r="AD32" s="3529"/>
      <c r="AE32" s="3529"/>
      <c r="AF32" s="1077"/>
      <c r="AG32" s="1077"/>
      <c r="AH32" s="1078"/>
    </row>
    <row r="33" spans="1:40" s="1062" customFormat="1" ht="20.100000000000001" customHeight="1" x14ac:dyDescent="0.2">
      <c r="B33" s="1105"/>
      <c r="C33" s="3530" t="s">
        <v>1730</v>
      </c>
      <c r="D33" s="3519"/>
      <c r="E33" s="3519"/>
      <c r="F33" s="3519"/>
      <c r="G33" s="3519"/>
      <c r="H33" s="3519"/>
      <c r="I33" s="3519"/>
      <c r="J33" s="3519"/>
      <c r="K33" s="3519"/>
      <c r="L33" s="3519"/>
      <c r="M33" s="3519"/>
      <c r="N33" s="3519"/>
      <c r="O33" s="3519"/>
      <c r="P33" s="3519"/>
      <c r="Q33" s="3519"/>
      <c r="R33" s="3519"/>
      <c r="S33" s="3519"/>
      <c r="T33" s="3519"/>
      <c r="U33" s="3519"/>
      <c r="V33" s="3519"/>
      <c r="W33" s="3519"/>
      <c r="X33" s="3519"/>
      <c r="Y33" s="3519"/>
      <c r="Z33" s="3519"/>
      <c r="AA33" s="3499" t="s">
        <v>1731</v>
      </c>
      <c r="AB33" s="3499"/>
      <c r="AC33" s="3499"/>
      <c r="AD33" s="3499"/>
      <c r="AE33" s="3499"/>
      <c r="AF33" s="3499"/>
      <c r="AG33" s="3499"/>
      <c r="AH33" s="1106"/>
    </row>
    <row r="34" spans="1:40" s="1062" customFormat="1" ht="20.100000000000001" customHeight="1" x14ac:dyDescent="0.2">
      <c r="B34" s="1107"/>
      <c r="C34" s="3530"/>
      <c r="D34" s="3519"/>
      <c r="E34" s="3519"/>
      <c r="F34" s="3519"/>
      <c r="G34" s="3519"/>
      <c r="H34" s="3519"/>
      <c r="I34" s="3519"/>
      <c r="J34" s="3519"/>
      <c r="K34" s="3519"/>
      <c r="L34" s="3519"/>
      <c r="M34" s="3519"/>
      <c r="N34" s="3519"/>
      <c r="O34" s="3519"/>
      <c r="P34" s="3519"/>
      <c r="Q34" s="3519"/>
      <c r="R34" s="3519"/>
      <c r="S34" s="3519"/>
      <c r="T34" s="3519"/>
      <c r="U34" s="3519"/>
      <c r="V34" s="3519"/>
      <c r="W34" s="3519"/>
      <c r="X34" s="3519"/>
      <c r="Y34" s="3519"/>
      <c r="Z34" s="3519"/>
      <c r="AA34" s="1108"/>
      <c r="AB34" s="1095"/>
      <c r="AC34" s="1095"/>
      <c r="AD34" s="1095"/>
      <c r="AE34" s="1095"/>
      <c r="AF34" s="1095"/>
      <c r="AG34" s="1109"/>
      <c r="AH34" s="1106"/>
    </row>
    <row r="35" spans="1:40" s="1062" customFormat="1" ht="9" customHeight="1" x14ac:dyDescent="0.2">
      <c r="B35" s="1094"/>
      <c r="C35" s="1110"/>
      <c r="D35" s="1110"/>
      <c r="E35" s="1110"/>
      <c r="F35" s="1110"/>
      <c r="G35" s="1110"/>
      <c r="H35" s="1110"/>
      <c r="I35" s="1110"/>
      <c r="J35" s="1110"/>
      <c r="K35" s="1110"/>
      <c r="L35" s="1110"/>
      <c r="M35" s="1110"/>
      <c r="N35" s="1110"/>
      <c r="O35" s="1110"/>
      <c r="P35" s="1110"/>
      <c r="Q35" s="1110"/>
      <c r="R35" s="1110"/>
      <c r="S35" s="1110"/>
      <c r="T35" s="1110"/>
      <c r="U35" s="1110"/>
      <c r="V35" s="1110"/>
      <c r="W35" s="1110"/>
      <c r="X35" s="1110"/>
      <c r="Y35" s="1110"/>
      <c r="Z35" s="1110"/>
      <c r="AA35" s="1077"/>
      <c r="AB35" s="1077"/>
      <c r="AC35" s="1077"/>
      <c r="AD35" s="1077"/>
      <c r="AE35" s="1077"/>
      <c r="AF35" s="1077"/>
      <c r="AG35" s="1077"/>
      <c r="AH35" s="1078"/>
    </row>
    <row r="36" spans="1:40" s="1062" customFormat="1" ht="20.100000000000001" customHeight="1" x14ac:dyDescent="0.2">
      <c r="B36" s="1094"/>
      <c r="C36" s="3520" t="s">
        <v>1734</v>
      </c>
      <c r="D36" s="3521"/>
      <c r="E36" s="3521"/>
      <c r="F36" s="3521"/>
      <c r="G36" s="3521"/>
      <c r="H36" s="3521"/>
      <c r="I36" s="3521"/>
      <c r="J36" s="3521"/>
      <c r="K36" s="3521"/>
      <c r="L36" s="3521"/>
      <c r="M36" s="1068"/>
      <c r="N36" s="1071" t="s">
        <v>1744</v>
      </c>
      <c r="O36" s="1071"/>
      <c r="P36" s="1071"/>
      <c r="Q36" s="1079"/>
      <c r="R36" s="1079"/>
      <c r="S36" s="1079"/>
      <c r="T36" s="1079"/>
      <c r="U36" s="1079"/>
      <c r="V36" s="1079"/>
      <c r="W36" s="1070"/>
      <c r="X36" s="1071" t="s">
        <v>1736</v>
      </c>
      <c r="Y36" s="1097"/>
      <c r="Z36" s="1097"/>
      <c r="AA36" s="1079"/>
      <c r="AB36" s="1079"/>
      <c r="AC36" s="1079"/>
      <c r="AD36" s="1079"/>
      <c r="AE36" s="1079"/>
      <c r="AF36" s="1079"/>
      <c r="AG36" s="1079"/>
      <c r="AH36" s="1106"/>
    </row>
    <row r="37" spans="1:40" s="1062" customFormat="1" ht="20.100000000000001" customHeight="1" x14ac:dyDescent="0.2">
      <c r="B37" s="1094"/>
      <c r="C37" s="3522"/>
      <c r="D37" s="3523"/>
      <c r="E37" s="3523"/>
      <c r="F37" s="3523"/>
      <c r="G37" s="3523"/>
      <c r="H37" s="3523"/>
      <c r="I37" s="3523"/>
      <c r="J37" s="3523"/>
      <c r="K37" s="3523"/>
      <c r="L37" s="3523"/>
      <c r="M37" s="1080"/>
      <c r="N37" s="1081" t="s">
        <v>1745</v>
      </c>
      <c r="O37" s="1081"/>
      <c r="P37" s="1081"/>
      <c r="Q37" s="1076"/>
      <c r="R37" s="1076"/>
      <c r="S37" s="1076"/>
      <c r="T37" s="1076"/>
      <c r="U37" s="1076"/>
      <c r="V37" s="1076"/>
      <c r="W37" s="1076"/>
      <c r="X37" s="1076"/>
      <c r="Y37" s="131"/>
      <c r="Z37" s="1081"/>
      <c r="AA37" s="1076"/>
      <c r="AB37" s="1099"/>
      <c r="AC37" s="1099"/>
      <c r="AD37" s="1099"/>
      <c r="AE37" s="1099"/>
      <c r="AF37" s="1099"/>
      <c r="AG37" s="1076"/>
      <c r="AH37" s="1106"/>
    </row>
    <row r="38" spans="1:40" s="1062" customFormat="1" ht="9" customHeight="1" x14ac:dyDescent="0.2">
      <c r="B38" s="1094"/>
      <c r="C38" s="1110"/>
      <c r="D38" s="1110"/>
      <c r="E38" s="1110"/>
      <c r="F38" s="1110"/>
      <c r="G38" s="1110"/>
      <c r="H38" s="1110"/>
      <c r="I38" s="1110"/>
      <c r="J38" s="1110"/>
      <c r="K38" s="1110"/>
      <c r="L38" s="1110"/>
      <c r="M38" s="102"/>
      <c r="Q38" s="1075"/>
      <c r="R38" s="1075"/>
      <c r="S38" s="1075"/>
      <c r="T38" s="1075"/>
      <c r="U38" s="1075"/>
      <c r="V38" s="1075"/>
      <c r="W38" s="1075"/>
      <c r="X38" s="1075"/>
      <c r="Y38" s="102"/>
      <c r="AA38" s="1075"/>
      <c r="AB38" s="1075"/>
      <c r="AC38" s="1075"/>
      <c r="AD38" s="1075"/>
      <c r="AE38" s="1075"/>
      <c r="AF38" s="1075"/>
      <c r="AG38" s="1075"/>
      <c r="AH38" s="1078"/>
    </row>
    <row r="39" spans="1:40" s="1062" customFormat="1" ht="20.100000000000001" customHeight="1" x14ac:dyDescent="0.2">
      <c r="B39" s="1086"/>
      <c r="C39" s="3519" t="s">
        <v>1746</v>
      </c>
      <c r="D39" s="3519"/>
      <c r="E39" s="3519"/>
      <c r="F39" s="3519"/>
      <c r="G39" s="3519"/>
      <c r="H39" s="3519"/>
      <c r="I39" s="3519"/>
      <c r="J39" s="3519"/>
      <c r="K39" s="3534"/>
      <c r="L39" s="3535"/>
      <c r="M39" s="3535"/>
      <c r="N39" s="3535"/>
      <c r="O39" s="3535"/>
      <c r="P39" s="3535"/>
      <c r="Q39" s="3535"/>
      <c r="R39" s="1111" t="s">
        <v>1716</v>
      </c>
      <c r="S39" s="3535"/>
      <c r="T39" s="3535"/>
      <c r="U39" s="3535"/>
      <c r="V39" s="3535"/>
      <c r="W39" s="3535"/>
      <c r="X39" s="3535"/>
      <c r="Y39" s="3535"/>
      <c r="Z39" s="1111" t="s">
        <v>1741</v>
      </c>
      <c r="AA39" s="3535"/>
      <c r="AB39" s="3535"/>
      <c r="AC39" s="3535"/>
      <c r="AD39" s="3535"/>
      <c r="AE39" s="3535"/>
      <c r="AF39" s="3535"/>
      <c r="AG39" s="1112" t="s">
        <v>1431</v>
      </c>
      <c r="AH39" s="1113"/>
    </row>
    <row r="40" spans="1:40" s="1062" customFormat="1" ht="10.5" customHeight="1" x14ac:dyDescent="0.2">
      <c r="B40" s="1114"/>
      <c r="C40" s="1100"/>
      <c r="D40" s="1100"/>
      <c r="E40" s="1100"/>
      <c r="F40" s="1100"/>
      <c r="G40" s="1100"/>
      <c r="H40" s="1100"/>
      <c r="I40" s="1100"/>
      <c r="J40" s="1100"/>
      <c r="K40" s="1115"/>
      <c r="L40" s="1115"/>
      <c r="M40" s="1115"/>
      <c r="N40" s="1115"/>
      <c r="O40" s="1115"/>
      <c r="P40" s="1115"/>
      <c r="Q40" s="1115"/>
      <c r="R40" s="1115"/>
      <c r="S40" s="1115"/>
      <c r="T40" s="1115"/>
      <c r="U40" s="1115"/>
      <c r="V40" s="1115"/>
      <c r="W40" s="1115"/>
      <c r="X40" s="1115"/>
      <c r="Y40" s="1115"/>
      <c r="Z40" s="1115"/>
      <c r="AA40" s="1115"/>
      <c r="AB40" s="1115"/>
      <c r="AC40" s="1115"/>
      <c r="AD40" s="1115"/>
      <c r="AE40" s="1115"/>
      <c r="AF40" s="1115"/>
      <c r="AG40" s="1115"/>
      <c r="AH40" s="1116"/>
    </row>
    <row r="41" spans="1:40" s="1062" customFormat="1" ht="6" customHeight="1" x14ac:dyDescent="0.2">
      <c r="B41" s="1110"/>
      <c r="C41" s="1110"/>
      <c r="D41" s="1110"/>
      <c r="E41" s="1110"/>
      <c r="F41" s="1110"/>
      <c r="X41" s="1117"/>
      <c r="Y41" s="1117"/>
    </row>
    <row r="42" spans="1:40" s="1062" customFormat="1" x14ac:dyDescent="0.2">
      <c r="B42" s="3531" t="s">
        <v>1747</v>
      </c>
      <c r="C42" s="3531"/>
      <c r="D42" s="1118" t="s">
        <v>1748</v>
      </c>
      <c r="E42" s="1119"/>
      <c r="F42" s="1119"/>
      <c r="G42" s="1119"/>
      <c r="H42" s="1119"/>
      <c r="I42" s="1119"/>
      <c r="J42" s="1119"/>
      <c r="K42" s="1119"/>
      <c r="L42" s="1119"/>
      <c r="M42" s="1119"/>
      <c r="N42" s="1119"/>
      <c r="O42" s="1119"/>
      <c r="P42" s="1119"/>
      <c r="Q42" s="1119"/>
      <c r="R42" s="1119"/>
      <c r="S42" s="1119"/>
      <c r="T42" s="1119"/>
      <c r="U42" s="1119"/>
      <c r="V42" s="1119"/>
      <c r="W42" s="1119"/>
      <c r="X42" s="1119"/>
      <c r="Y42" s="1119"/>
      <c r="Z42" s="1119"/>
      <c r="AA42" s="1119"/>
      <c r="AB42" s="1119"/>
      <c r="AC42" s="1119"/>
      <c r="AD42" s="1119"/>
      <c r="AE42" s="1119"/>
      <c r="AF42" s="1119"/>
      <c r="AG42" s="1119"/>
      <c r="AH42" s="1119"/>
    </row>
    <row r="43" spans="1:40" s="1062" customFormat="1" ht="13.5" customHeight="1" x14ac:dyDescent="0.2">
      <c r="B43" s="3531" t="s">
        <v>1749</v>
      </c>
      <c r="C43" s="3531"/>
      <c r="D43" s="1118" t="s">
        <v>1750</v>
      </c>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c r="AF43" s="1118"/>
      <c r="AG43" s="1118"/>
      <c r="AH43" s="1118"/>
    </row>
    <row r="44" spans="1:40" s="1062" customFormat="1" x14ac:dyDescent="0.2">
      <c r="B44" s="3531" t="s">
        <v>1751</v>
      </c>
      <c r="C44" s="3531"/>
      <c r="D44" s="1120" t="s">
        <v>1752</v>
      </c>
      <c r="E44" s="1121"/>
      <c r="F44" s="1121"/>
      <c r="G44" s="1121"/>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121"/>
      <c r="AH44" s="1121"/>
    </row>
    <row r="45" spans="1:40" ht="13.5" customHeight="1" x14ac:dyDescent="0.2">
      <c r="B45" s="3531" t="s">
        <v>1753</v>
      </c>
      <c r="C45" s="3531"/>
      <c r="D45" s="1118" t="s">
        <v>1754</v>
      </c>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119"/>
      <c r="AB45" s="1119"/>
      <c r="AC45" s="1119"/>
      <c r="AD45" s="1119"/>
      <c r="AE45" s="1119"/>
      <c r="AF45" s="1119"/>
      <c r="AG45" s="1119"/>
      <c r="AH45" s="1119"/>
    </row>
    <row r="46" spans="1:40" s="1122" customFormat="1" x14ac:dyDescent="0.2">
      <c r="B46" s="102"/>
      <c r="C46" s="1075"/>
      <c r="D46" s="1118" t="s">
        <v>1755</v>
      </c>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19"/>
    </row>
    <row r="47" spans="1:40" s="1122" customFormat="1" ht="13.5" customHeight="1" x14ac:dyDescent="0.2">
      <c r="A47" s="1069"/>
      <c r="B47" s="1123" t="s">
        <v>1756</v>
      </c>
      <c r="C47" s="1123"/>
      <c r="D47" s="3532" t="s">
        <v>1757</v>
      </c>
      <c r="E47" s="3532"/>
      <c r="F47" s="3532"/>
      <c r="G47" s="3532"/>
      <c r="H47" s="3532"/>
      <c r="I47" s="3532"/>
      <c r="J47" s="3532"/>
      <c r="K47" s="3532"/>
      <c r="L47" s="3532"/>
      <c r="M47" s="3532"/>
      <c r="N47" s="3532"/>
      <c r="O47" s="3532"/>
      <c r="P47" s="3532"/>
      <c r="Q47" s="3532"/>
      <c r="R47" s="3532"/>
      <c r="S47" s="3532"/>
      <c r="T47" s="3532"/>
      <c r="U47" s="3532"/>
      <c r="V47" s="3532"/>
      <c r="W47" s="3532"/>
      <c r="X47" s="3532"/>
      <c r="Y47" s="3532"/>
      <c r="Z47" s="3532"/>
      <c r="AA47" s="3532"/>
      <c r="AB47" s="3532"/>
      <c r="AC47" s="3532"/>
      <c r="AD47" s="3532"/>
      <c r="AE47" s="3532"/>
      <c r="AF47" s="3532"/>
      <c r="AG47" s="3532"/>
      <c r="AH47" s="3532"/>
      <c r="AI47" s="1069"/>
      <c r="AJ47" s="1069"/>
      <c r="AK47" s="1069"/>
      <c r="AL47" s="1069"/>
      <c r="AM47" s="1069"/>
      <c r="AN47" s="1069"/>
    </row>
    <row r="48" spans="1:40" s="1122" customFormat="1" ht="12.75" customHeight="1" x14ac:dyDescent="0.2">
      <c r="A48" s="1069"/>
      <c r="B48" s="1123" t="s">
        <v>1758</v>
      </c>
      <c r="C48" s="1069"/>
      <c r="D48" s="3533" t="s">
        <v>1759</v>
      </c>
      <c r="E48" s="3533"/>
      <c r="F48" s="3533"/>
      <c r="G48" s="3533"/>
      <c r="H48" s="3533"/>
      <c r="I48" s="3533"/>
      <c r="J48" s="3533"/>
      <c r="K48" s="3533"/>
      <c r="L48" s="3533"/>
      <c r="M48" s="3533"/>
      <c r="N48" s="3533"/>
      <c r="O48" s="3533"/>
      <c r="P48" s="3533"/>
      <c r="Q48" s="3533"/>
      <c r="R48" s="3533"/>
      <c r="S48" s="3533"/>
      <c r="T48" s="3533"/>
      <c r="U48" s="3533"/>
      <c r="V48" s="3533"/>
      <c r="W48" s="3533"/>
      <c r="X48" s="3533"/>
      <c r="Y48" s="3533"/>
      <c r="Z48" s="3533"/>
      <c r="AA48" s="3533"/>
      <c r="AB48" s="3533"/>
      <c r="AC48" s="3533"/>
      <c r="AD48" s="3533"/>
      <c r="AE48" s="3533"/>
      <c r="AF48" s="3533"/>
      <c r="AG48" s="3533"/>
      <c r="AH48" s="3533"/>
      <c r="AI48" s="1069"/>
      <c r="AJ48" s="1069"/>
      <c r="AK48" s="1069"/>
      <c r="AL48" s="1069"/>
      <c r="AM48" s="1069"/>
      <c r="AN48" s="1069"/>
    </row>
    <row r="49" spans="1:40" s="1122" customFormat="1" x14ac:dyDescent="0.2">
      <c r="A49" s="1069"/>
      <c r="B49" s="1069"/>
      <c r="C49" s="1069"/>
      <c r="D49" s="1123" t="s">
        <v>1760</v>
      </c>
      <c r="E49" s="1069"/>
      <c r="F49" s="1069"/>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69"/>
      <c r="AL49" s="1069"/>
      <c r="AM49" s="1069"/>
      <c r="AN49" s="1069"/>
    </row>
    <row r="50" spans="1:40" s="1122" customFormat="1" x14ac:dyDescent="0.2">
      <c r="A50" s="1069"/>
      <c r="B50" s="1069"/>
      <c r="C50" s="1069"/>
      <c r="D50" s="1069"/>
      <c r="E50" s="1069"/>
      <c r="F50" s="1069"/>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69"/>
      <c r="AL50" s="1069"/>
      <c r="AM50" s="1069"/>
      <c r="AN50" s="1069"/>
    </row>
    <row r="51" spans="1:40" ht="156" customHeight="1" x14ac:dyDescent="0.2">
      <c r="A51" s="1069"/>
      <c r="B51" s="1069"/>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69"/>
      <c r="AL51" s="1069"/>
      <c r="AM51" s="1069"/>
      <c r="AN51" s="1069"/>
    </row>
    <row r="52" spans="1:40" x14ac:dyDescent="0.2">
      <c r="A52" s="1069"/>
      <c r="B52" s="1069"/>
      <c r="C52" s="1069"/>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069"/>
      <c r="AA52" s="1069"/>
      <c r="AB52" s="1069"/>
      <c r="AC52" s="1069"/>
      <c r="AD52" s="1069"/>
      <c r="AE52" s="1069"/>
      <c r="AF52" s="1069"/>
      <c r="AG52" s="1069"/>
      <c r="AH52" s="1069"/>
      <c r="AI52" s="1069"/>
      <c r="AJ52" s="1069"/>
      <c r="AK52" s="1069"/>
      <c r="AL52" s="1069"/>
      <c r="AM52" s="1069"/>
      <c r="AN52" s="1069"/>
    </row>
    <row r="53" spans="1:40" x14ac:dyDescent="0.2">
      <c r="A53" s="1069"/>
      <c r="B53" s="1069"/>
      <c r="C53" s="1069"/>
      <c r="D53" s="1069"/>
      <c r="E53" s="1069"/>
      <c r="F53" s="1069"/>
      <c r="G53" s="1069"/>
      <c r="H53" s="1069"/>
      <c r="I53" s="1069"/>
      <c r="J53" s="1069"/>
      <c r="K53" s="1069"/>
      <c r="L53" s="1069"/>
      <c r="M53" s="1069"/>
      <c r="N53" s="1069"/>
      <c r="O53" s="1069"/>
      <c r="P53" s="1069"/>
      <c r="Q53" s="1069"/>
      <c r="R53" s="1069"/>
      <c r="S53" s="1069"/>
      <c r="T53" s="1069"/>
      <c r="U53" s="1069"/>
      <c r="V53" s="1069"/>
      <c r="W53" s="1069"/>
      <c r="X53" s="1069"/>
      <c r="Y53" s="1069"/>
      <c r="Z53" s="1069"/>
      <c r="AA53" s="1069"/>
      <c r="AB53" s="1069"/>
      <c r="AC53" s="1069"/>
      <c r="AD53" s="1069"/>
      <c r="AE53" s="1069"/>
      <c r="AF53" s="1069"/>
      <c r="AG53" s="1069"/>
      <c r="AH53" s="1069"/>
      <c r="AI53" s="1069"/>
      <c r="AJ53" s="1069"/>
      <c r="AK53" s="1069"/>
      <c r="AL53" s="1069"/>
      <c r="AM53" s="1069"/>
      <c r="AN53" s="1069"/>
    </row>
    <row r="54" spans="1:40" x14ac:dyDescent="0.2">
      <c r="A54" s="1069"/>
      <c r="B54" s="1069"/>
      <c r="C54" s="1069"/>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069"/>
      <c r="AA54" s="1069"/>
      <c r="AB54" s="1069"/>
      <c r="AC54" s="1069"/>
      <c r="AD54" s="1069"/>
      <c r="AE54" s="1069"/>
      <c r="AF54" s="1069"/>
      <c r="AG54" s="1069"/>
      <c r="AH54" s="1069"/>
      <c r="AI54" s="1069"/>
      <c r="AJ54" s="1069"/>
      <c r="AK54" s="1069"/>
      <c r="AL54" s="1069"/>
      <c r="AM54" s="1069"/>
      <c r="AN54" s="1069"/>
    </row>
    <row r="55" spans="1:40" x14ac:dyDescent="0.2">
      <c r="A55" s="1069"/>
      <c r="B55" s="1069"/>
      <c r="C55" s="1069"/>
      <c r="D55" s="1069"/>
      <c r="E55" s="1069"/>
      <c r="F55" s="1069"/>
      <c r="G55" s="1069"/>
      <c r="H55" s="1069"/>
      <c r="I55" s="1069"/>
      <c r="J55" s="1069"/>
      <c r="K55" s="1069"/>
      <c r="L55" s="1069"/>
      <c r="M55" s="1069"/>
      <c r="N55" s="1069"/>
      <c r="O55" s="1069"/>
      <c r="P55" s="1069"/>
      <c r="Q55" s="1069"/>
      <c r="R55" s="1069"/>
      <c r="S55" s="1069"/>
      <c r="T55" s="1069"/>
      <c r="U55" s="1069"/>
      <c r="V55" s="1069"/>
      <c r="W55" s="1069"/>
      <c r="X55" s="1069"/>
      <c r="Y55" s="1069"/>
      <c r="Z55" s="1069"/>
      <c r="AA55" s="1069"/>
      <c r="AB55" s="1069"/>
      <c r="AC55" s="1069"/>
      <c r="AD55" s="1069"/>
      <c r="AE55" s="1069"/>
      <c r="AF55" s="1069"/>
      <c r="AG55" s="1069"/>
      <c r="AH55" s="1069"/>
      <c r="AI55" s="1069"/>
      <c r="AJ55" s="1069"/>
      <c r="AK55" s="1069"/>
      <c r="AL55" s="1069"/>
      <c r="AM55" s="1069"/>
      <c r="AN55" s="1069"/>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5"/>
  <pageMargins left="0.31496062992125984" right="0.31496062992125984" top="0.35433070866141736" bottom="0.35433070866141736" header="0.31496062992125984" footer="0.31496062992125984"/>
  <pageSetup paperSize="9" scale="8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pageSetUpPr fitToPage="1"/>
  </sheetPr>
  <dimension ref="A1:F11"/>
  <sheetViews>
    <sheetView workbookViewId="0">
      <selection activeCell="AF23" sqref="AF23"/>
    </sheetView>
  </sheetViews>
  <sheetFormatPr defaultRowHeight="13.2" x14ac:dyDescent="0.2"/>
  <cols>
    <col min="1" max="1" width="21.21875" style="509" customWidth="1"/>
    <col min="2" max="2" width="17.33203125" style="509" customWidth="1"/>
    <col min="3" max="3" width="16.88671875" style="509" customWidth="1"/>
    <col min="4" max="4" width="19.44140625" style="509" customWidth="1"/>
    <col min="5" max="5" width="16.77734375" style="509" customWidth="1"/>
    <col min="6" max="6" width="16.88671875" style="509" customWidth="1"/>
    <col min="7" max="7" width="4.109375" style="509" customWidth="1"/>
    <col min="8" max="8" width="2.77734375" style="509" customWidth="1"/>
    <col min="9" max="255" width="8.88671875" style="509"/>
    <col min="256" max="256" width="1.21875" style="509" customWidth="1"/>
    <col min="257" max="258" width="17.33203125" style="509" customWidth="1"/>
    <col min="259" max="259" width="16.88671875" style="509" customWidth="1"/>
    <col min="260" max="260" width="19.44140625" style="509" customWidth="1"/>
    <col min="261" max="261" width="16.77734375" style="509" customWidth="1"/>
    <col min="262" max="262" width="16.88671875" style="509" customWidth="1"/>
    <col min="263" max="263" width="4.109375" style="509" customWidth="1"/>
    <col min="264" max="264" width="2.77734375" style="509" customWidth="1"/>
    <col min="265" max="511" width="8.88671875" style="509"/>
    <col min="512" max="512" width="1.21875" style="509" customWidth="1"/>
    <col min="513" max="514" width="17.33203125" style="509" customWidth="1"/>
    <col min="515" max="515" width="16.88671875" style="509" customWidth="1"/>
    <col min="516" max="516" width="19.44140625" style="509" customWidth="1"/>
    <col min="517" max="517" width="16.77734375" style="509" customWidth="1"/>
    <col min="518" max="518" width="16.88671875" style="509" customWidth="1"/>
    <col min="519" max="519" width="4.109375" style="509" customWidth="1"/>
    <col min="520" max="520" width="2.77734375" style="509" customWidth="1"/>
    <col min="521" max="767" width="8.88671875" style="509"/>
    <col min="768" max="768" width="1.21875" style="509" customWidth="1"/>
    <col min="769" max="770" width="17.33203125" style="509" customWidth="1"/>
    <col min="771" max="771" width="16.88671875" style="509" customWidth="1"/>
    <col min="772" max="772" width="19.44140625" style="509" customWidth="1"/>
    <col min="773" max="773" width="16.77734375" style="509" customWidth="1"/>
    <col min="774" max="774" width="16.88671875" style="509" customWidth="1"/>
    <col min="775" max="775" width="4.109375" style="509" customWidth="1"/>
    <col min="776" max="776" width="2.77734375" style="509" customWidth="1"/>
    <col min="777" max="1023" width="8.88671875" style="509"/>
    <col min="1024" max="1024" width="1.21875" style="509" customWidth="1"/>
    <col min="1025" max="1026" width="17.33203125" style="509" customWidth="1"/>
    <col min="1027" max="1027" width="16.88671875" style="509" customWidth="1"/>
    <col min="1028" max="1028" width="19.44140625" style="509" customWidth="1"/>
    <col min="1029" max="1029" width="16.77734375" style="509" customWidth="1"/>
    <col min="1030" max="1030" width="16.88671875" style="509" customWidth="1"/>
    <col min="1031" max="1031" width="4.109375" style="509" customWidth="1"/>
    <col min="1032" max="1032" width="2.77734375" style="509" customWidth="1"/>
    <col min="1033" max="1279" width="8.88671875" style="509"/>
    <col min="1280" max="1280" width="1.21875" style="509" customWidth="1"/>
    <col min="1281" max="1282" width="17.33203125" style="509" customWidth="1"/>
    <col min="1283" max="1283" width="16.88671875" style="509" customWidth="1"/>
    <col min="1284" max="1284" width="19.44140625" style="509" customWidth="1"/>
    <col min="1285" max="1285" width="16.77734375" style="509" customWidth="1"/>
    <col min="1286" max="1286" width="16.88671875" style="509" customWidth="1"/>
    <col min="1287" max="1287" width="4.109375" style="509" customWidth="1"/>
    <col min="1288" max="1288" width="2.77734375" style="509" customWidth="1"/>
    <col min="1289" max="1535" width="8.88671875" style="509"/>
    <col min="1536" max="1536" width="1.21875" style="509" customWidth="1"/>
    <col min="1537" max="1538" width="17.33203125" style="509" customWidth="1"/>
    <col min="1539" max="1539" width="16.88671875" style="509" customWidth="1"/>
    <col min="1540" max="1540" width="19.44140625" style="509" customWidth="1"/>
    <col min="1541" max="1541" width="16.77734375" style="509" customWidth="1"/>
    <col min="1542" max="1542" width="16.88671875" style="509" customWidth="1"/>
    <col min="1543" max="1543" width="4.109375" style="509" customWidth="1"/>
    <col min="1544" max="1544" width="2.77734375" style="509" customWidth="1"/>
    <col min="1545" max="1791" width="8.88671875" style="509"/>
    <col min="1792" max="1792" width="1.21875" style="509" customWidth="1"/>
    <col min="1793" max="1794" width="17.33203125" style="509" customWidth="1"/>
    <col min="1795" max="1795" width="16.88671875" style="509" customWidth="1"/>
    <col min="1796" max="1796" width="19.44140625" style="509" customWidth="1"/>
    <col min="1797" max="1797" width="16.77734375" style="509" customWidth="1"/>
    <col min="1798" max="1798" width="16.88671875" style="509" customWidth="1"/>
    <col min="1799" max="1799" width="4.109375" style="509" customWidth="1"/>
    <col min="1800" max="1800" width="2.77734375" style="509" customWidth="1"/>
    <col min="1801" max="2047" width="8.88671875" style="509"/>
    <col min="2048" max="2048" width="1.21875" style="509" customWidth="1"/>
    <col min="2049" max="2050" width="17.33203125" style="509" customWidth="1"/>
    <col min="2051" max="2051" width="16.88671875" style="509" customWidth="1"/>
    <col min="2052" max="2052" width="19.44140625" style="509" customWidth="1"/>
    <col min="2053" max="2053" width="16.77734375" style="509" customWidth="1"/>
    <col min="2054" max="2054" width="16.88671875" style="509" customWidth="1"/>
    <col min="2055" max="2055" width="4.109375" style="509" customWidth="1"/>
    <col min="2056" max="2056" width="2.77734375" style="509" customWidth="1"/>
    <col min="2057" max="2303" width="8.88671875" style="509"/>
    <col min="2304" max="2304" width="1.21875" style="509" customWidth="1"/>
    <col min="2305" max="2306" width="17.33203125" style="509" customWidth="1"/>
    <col min="2307" max="2307" width="16.88671875" style="509" customWidth="1"/>
    <col min="2308" max="2308" width="19.44140625" style="509" customWidth="1"/>
    <col min="2309" max="2309" width="16.77734375" style="509" customWidth="1"/>
    <col min="2310" max="2310" width="16.88671875" style="509" customWidth="1"/>
    <col min="2311" max="2311" width="4.109375" style="509" customWidth="1"/>
    <col min="2312" max="2312" width="2.77734375" style="509" customWidth="1"/>
    <col min="2313" max="2559" width="8.88671875" style="509"/>
    <col min="2560" max="2560" width="1.21875" style="509" customWidth="1"/>
    <col min="2561" max="2562" width="17.33203125" style="509" customWidth="1"/>
    <col min="2563" max="2563" width="16.88671875" style="509" customWidth="1"/>
    <col min="2564" max="2564" width="19.44140625" style="509" customWidth="1"/>
    <col min="2565" max="2565" width="16.77734375" style="509" customWidth="1"/>
    <col min="2566" max="2566" width="16.88671875" style="509" customWidth="1"/>
    <col min="2567" max="2567" width="4.109375" style="509" customWidth="1"/>
    <col min="2568" max="2568" width="2.77734375" style="509" customWidth="1"/>
    <col min="2569" max="2815" width="8.88671875" style="509"/>
    <col min="2816" max="2816" width="1.21875" style="509" customWidth="1"/>
    <col min="2817" max="2818" width="17.33203125" style="509" customWidth="1"/>
    <col min="2819" max="2819" width="16.88671875" style="509" customWidth="1"/>
    <col min="2820" max="2820" width="19.44140625" style="509" customWidth="1"/>
    <col min="2821" max="2821" width="16.77734375" style="509" customWidth="1"/>
    <col min="2822" max="2822" width="16.88671875" style="509" customWidth="1"/>
    <col min="2823" max="2823" width="4.109375" style="509" customWidth="1"/>
    <col min="2824" max="2824" width="2.77734375" style="509" customWidth="1"/>
    <col min="2825" max="3071" width="8.88671875" style="509"/>
    <col min="3072" max="3072" width="1.21875" style="509" customWidth="1"/>
    <col min="3073" max="3074" width="17.33203125" style="509" customWidth="1"/>
    <col min="3075" max="3075" width="16.88671875" style="509" customWidth="1"/>
    <col min="3076" max="3076" width="19.44140625" style="509" customWidth="1"/>
    <col min="3077" max="3077" width="16.77734375" style="509" customWidth="1"/>
    <col min="3078" max="3078" width="16.88671875" style="509" customWidth="1"/>
    <col min="3079" max="3079" width="4.109375" style="509" customWidth="1"/>
    <col min="3080" max="3080" width="2.77734375" style="509" customWidth="1"/>
    <col min="3081" max="3327" width="8.88671875" style="509"/>
    <col min="3328" max="3328" width="1.21875" style="509" customWidth="1"/>
    <col min="3329" max="3330" width="17.33203125" style="509" customWidth="1"/>
    <col min="3331" max="3331" width="16.88671875" style="509" customWidth="1"/>
    <col min="3332" max="3332" width="19.44140625" style="509" customWidth="1"/>
    <col min="3333" max="3333" width="16.77734375" style="509" customWidth="1"/>
    <col min="3334" max="3334" width="16.88671875" style="509" customWidth="1"/>
    <col min="3335" max="3335" width="4.109375" style="509" customWidth="1"/>
    <col min="3336" max="3336" width="2.77734375" style="509" customWidth="1"/>
    <col min="3337" max="3583" width="8.88671875" style="509"/>
    <col min="3584" max="3584" width="1.21875" style="509" customWidth="1"/>
    <col min="3585" max="3586" width="17.33203125" style="509" customWidth="1"/>
    <col min="3587" max="3587" width="16.88671875" style="509" customWidth="1"/>
    <col min="3588" max="3588" width="19.44140625" style="509" customWidth="1"/>
    <col min="3589" max="3589" width="16.77734375" style="509" customWidth="1"/>
    <col min="3590" max="3590" width="16.88671875" style="509" customWidth="1"/>
    <col min="3591" max="3591" width="4.109375" style="509" customWidth="1"/>
    <col min="3592" max="3592" width="2.77734375" style="509" customWidth="1"/>
    <col min="3593" max="3839" width="8.88671875" style="509"/>
    <col min="3840" max="3840" width="1.21875" style="509" customWidth="1"/>
    <col min="3841" max="3842" width="17.33203125" style="509" customWidth="1"/>
    <col min="3843" max="3843" width="16.88671875" style="509" customWidth="1"/>
    <col min="3844" max="3844" width="19.44140625" style="509" customWidth="1"/>
    <col min="3845" max="3845" width="16.77734375" style="509" customWidth="1"/>
    <col min="3846" max="3846" width="16.88671875" style="509" customWidth="1"/>
    <col min="3847" max="3847" width="4.109375" style="509" customWidth="1"/>
    <col min="3848" max="3848" width="2.77734375" style="509" customWidth="1"/>
    <col min="3849" max="4095" width="8.88671875" style="509"/>
    <col min="4096" max="4096" width="1.21875" style="509" customWidth="1"/>
    <col min="4097" max="4098" width="17.33203125" style="509" customWidth="1"/>
    <col min="4099" max="4099" width="16.88671875" style="509" customWidth="1"/>
    <col min="4100" max="4100" width="19.44140625" style="509" customWidth="1"/>
    <col min="4101" max="4101" width="16.77734375" style="509" customWidth="1"/>
    <col min="4102" max="4102" width="16.88671875" style="509" customWidth="1"/>
    <col min="4103" max="4103" width="4.109375" style="509" customWidth="1"/>
    <col min="4104" max="4104" width="2.77734375" style="509" customWidth="1"/>
    <col min="4105" max="4351" width="8.88671875" style="509"/>
    <col min="4352" max="4352" width="1.21875" style="509" customWidth="1"/>
    <col min="4353" max="4354" width="17.33203125" style="509" customWidth="1"/>
    <col min="4355" max="4355" width="16.88671875" style="509" customWidth="1"/>
    <col min="4356" max="4356" width="19.44140625" style="509" customWidth="1"/>
    <col min="4357" max="4357" width="16.77734375" style="509" customWidth="1"/>
    <col min="4358" max="4358" width="16.88671875" style="509" customWidth="1"/>
    <col min="4359" max="4359" width="4.109375" style="509" customWidth="1"/>
    <col min="4360" max="4360" width="2.77734375" style="509" customWidth="1"/>
    <col min="4361" max="4607" width="8.88671875" style="509"/>
    <col min="4608" max="4608" width="1.21875" style="509" customWidth="1"/>
    <col min="4609" max="4610" width="17.33203125" style="509" customWidth="1"/>
    <col min="4611" max="4611" width="16.88671875" style="509" customWidth="1"/>
    <col min="4612" max="4612" width="19.44140625" style="509" customWidth="1"/>
    <col min="4613" max="4613" width="16.77734375" style="509" customWidth="1"/>
    <col min="4614" max="4614" width="16.88671875" style="509" customWidth="1"/>
    <col min="4615" max="4615" width="4.109375" style="509" customWidth="1"/>
    <col min="4616" max="4616" width="2.77734375" style="509" customWidth="1"/>
    <col min="4617" max="4863" width="8.88671875" style="509"/>
    <col min="4864" max="4864" width="1.21875" style="509" customWidth="1"/>
    <col min="4865" max="4866" width="17.33203125" style="509" customWidth="1"/>
    <col min="4867" max="4867" width="16.88671875" style="509" customWidth="1"/>
    <col min="4868" max="4868" width="19.44140625" style="509" customWidth="1"/>
    <col min="4869" max="4869" width="16.77734375" style="509" customWidth="1"/>
    <col min="4870" max="4870" width="16.88671875" style="509" customWidth="1"/>
    <col min="4871" max="4871" width="4.109375" style="509" customWidth="1"/>
    <col min="4872" max="4872" width="2.77734375" style="509" customWidth="1"/>
    <col min="4873" max="5119" width="8.88671875" style="509"/>
    <col min="5120" max="5120" width="1.21875" style="509" customWidth="1"/>
    <col min="5121" max="5122" width="17.33203125" style="509" customWidth="1"/>
    <col min="5123" max="5123" width="16.88671875" style="509" customWidth="1"/>
    <col min="5124" max="5124" width="19.44140625" style="509" customWidth="1"/>
    <col min="5125" max="5125" width="16.77734375" style="509" customWidth="1"/>
    <col min="5126" max="5126" width="16.88671875" style="509" customWidth="1"/>
    <col min="5127" max="5127" width="4.109375" style="509" customWidth="1"/>
    <col min="5128" max="5128" width="2.77734375" style="509" customWidth="1"/>
    <col min="5129" max="5375" width="8.88671875" style="509"/>
    <col min="5376" max="5376" width="1.21875" style="509" customWidth="1"/>
    <col min="5377" max="5378" width="17.33203125" style="509" customWidth="1"/>
    <col min="5379" max="5379" width="16.88671875" style="509" customWidth="1"/>
    <col min="5380" max="5380" width="19.44140625" style="509" customWidth="1"/>
    <col min="5381" max="5381" width="16.77734375" style="509" customWidth="1"/>
    <col min="5382" max="5382" width="16.88671875" style="509" customWidth="1"/>
    <col min="5383" max="5383" width="4.109375" style="509" customWidth="1"/>
    <col min="5384" max="5384" width="2.77734375" style="509" customWidth="1"/>
    <col min="5385" max="5631" width="8.88671875" style="509"/>
    <col min="5632" max="5632" width="1.21875" style="509" customWidth="1"/>
    <col min="5633" max="5634" width="17.33203125" style="509" customWidth="1"/>
    <col min="5635" max="5635" width="16.88671875" style="509" customWidth="1"/>
    <col min="5636" max="5636" width="19.44140625" style="509" customWidth="1"/>
    <col min="5637" max="5637" width="16.77734375" style="509" customWidth="1"/>
    <col min="5638" max="5638" width="16.88671875" style="509" customWidth="1"/>
    <col min="5639" max="5639" width="4.109375" style="509" customWidth="1"/>
    <col min="5640" max="5640" width="2.77734375" style="509" customWidth="1"/>
    <col min="5641" max="5887" width="8.88671875" style="509"/>
    <col min="5888" max="5888" width="1.21875" style="509" customWidth="1"/>
    <col min="5889" max="5890" width="17.33203125" style="509" customWidth="1"/>
    <col min="5891" max="5891" width="16.88671875" style="509" customWidth="1"/>
    <col min="5892" max="5892" width="19.44140625" style="509" customWidth="1"/>
    <col min="5893" max="5893" width="16.77734375" style="509" customWidth="1"/>
    <col min="5894" max="5894" width="16.88671875" style="509" customWidth="1"/>
    <col min="5895" max="5895" width="4.109375" style="509" customWidth="1"/>
    <col min="5896" max="5896" width="2.77734375" style="509" customWidth="1"/>
    <col min="5897" max="6143" width="8.88671875" style="509"/>
    <col min="6144" max="6144" width="1.21875" style="509" customWidth="1"/>
    <col min="6145" max="6146" width="17.33203125" style="509" customWidth="1"/>
    <col min="6147" max="6147" width="16.88671875" style="509" customWidth="1"/>
    <col min="6148" max="6148" width="19.44140625" style="509" customWidth="1"/>
    <col min="6149" max="6149" width="16.77734375" style="509" customWidth="1"/>
    <col min="6150" max="6150" width="16.88671875" style="509" customWidth="1"/>
    <col min="6151" max="6151" width="4.109375" style="509" customWidth="1"/>
    <col min="6152" max="6152" width="2.77734375" style="509" customWidth="1"/>
    <col min="6153" max="6399" width="8.88671875" style="509"/>
    <col min="6400" max="6400" width="1.21875" style="509" customWidth="1"/>
    <col min="6401" max="6402" width="17.33203125" style="509" customWidth="1"/>
    <col min="6403" max="6403" width="16.88671875" style="509" customWidth="1"/>
    <col min="6404" max="6404" width="19.44140625" style="509" customWidth="1"/>
    <col min="6405" max="6405" width="16.77734375" style="509" customWidth="1"/>
    <col min="6406" max="6406" width="16.88671875" style="509" customWidth="1"/>
    <col min="6407" max="6407" width="4.109375" style="509" customWidth="1"/>
    <col min="6408" max="6408" width="2.77734375" style="509" customWidth="1"/>
    <col min="6409" max="6655" width="8.88671875" style="509"/>
    <col min="6656" max="6656" width="1.21875" style="509" customWidth="1"/>
    <col min="6657" max="6658" width="17.33203125" style="509" customWidth="1"/>
    <col min="6659" max="6659" width="16.88671875" style="509" customWidth="1"/>
    <col min="6660" max="6660" width="19.44140625" style="509" customWidth="1"/>
    <col min="6661" max="6661" width="16.77734375" style="509" customWidth="1"/>
    <col min="6662" max="6662" width="16.88671875" style="509" customWidth="1"/>
    <col min="6663" max="6663" width="4.109375" style="509" customWidth="1"/>
    <col min="6664" max="6664" width="2.77734375" style="509" customWidth="1"/>
    <col min="6665" max="6911" width="8.88671875" style="509"/>
    <col min="6912" max="6912" width="1.21875" style="509" customWidth="1"/>
    <col min="6913" max="6914" width="17.33203125" style="509" customWidth="1"/>
    <col min="6915" max="6915" width="16.88671875" style="509" customWidth="1"/>
    <col min="6916" max="6916" width="19.44140625" style="509" customWidth="1"/>
    <col min="6917" max="6917" width="16.77734375" style="509" customWidth="1"/>
    <col min="6918" max="6918" width="16.88671875" style="509" customWidth="1"/>
    <col min="6919" max="6919" width="4.109375" style="509" customWidth="1"/>
    <col min="6920" max="6920" width="2.77734375" style="509" customWidth="1"/>
    <col min="6921" max="7167" width="8.88671875" style="509"/>
    <col min="7168" max="7168" width="1.21875" style="509" customWidth="1"/>
    <col min="7169" max="7170" width="17.33203125" style="509" customWidth="1"/>
    <col min="7171" max="7171" width="16.88671875" style="509" customWidth="1"/>
    <col min="7172" max="7172" width="19.44140625" style="509" customWidth="1"/>
    <col min="7173" max="7173" width="16.77734375" style="509" customWidth="1"/>
    <col min="7174" max="7174" width="16.88671875" style="509" customWidth="1"/>
    <col min="7175" max="7175" width="4.109375" style="509" customWidth="1"/>
    <col min="7176" max="7176" width="2.77734375" style="509" customWidth="1"/>
    <col min="7177" max="7423" width="8.88671875" style="509"/>
    <col min="7424" max="7424" width="1.21875" style="509" customWidth="1"/>
    <col min="7425" max="7426" width="17.33203125" style="509" customWidth="1"/>
    <col min="7427" max="7427" width="16.88671875" style="509" customWidth="1"/>
    <col min="7428" max="7428" width="19.44140625" style="509" customWidth="1"/>
    <col min="7429" max="7429" width="16.77734375" style="509" customWidth="1"/>
    <col min="7430" max="7430" width="16.88671875" style="509" customWidth="1"/>
    <col min="7431" max="7431" width="4.109375" style="509" customWidth="1"/>
    <col min="7432" max="7432" width="2.77734375" style="509" customWidth="1"/>
    <col min="7433" max="7679" width="8.88671875" style="509"/>
    <col min="7680" max="7680" width="1.21875" style="509" customWidth="1"/>
    <col min="7681" max="7682" width="17.33203125" style="509" customWidth="1"/>
    <col min="7683" max="7683" width="16.88671875" style="509" customWidth="1"/>
    <col min="7684" max="7684" width="19.44140625" style="509" customWidth="1"/>
    <col min="7685" max="7685" width="16.77734375" style="509" customWidth="1"/>
    <col min="7686" max="7686" width="16.88671875" style="509" customWidth="1"/>
    <col min="7687" max="7687" width="4.109375" style="509" customWidth="1"/>
    <col min="7688" max="7688" width="2.77734375" style="509" customWidth="1"/>
    <col min="7689" max="7935" width="8.88671875" style="509"/>
    <col min="7936" max="7936" width="1.21875" style="509" customWidth="1"/>
    <col min="7937" max="7938" width="17.33203125" style="509" customWidth="1"/>
    <col min="7939" max="7939" width="16.88671875" style="509" customWidth="1"/>
    <col min="7940" max="7940" width="19.44140625" style="509" customWidth="1"/>
    <col min="7941" max="7941" width="16.77734375" style="509" customWidth="1"/>
    <col min="7942" max="7942" width="16.88671875" style="509" customWidth="1"/>
    <col min="7943" max="7943" width="4.109375" style="509" customWidth="1"/>
    <col min="7944" max="7944" width="2.77734375" style="509" customWidth="1"/>
    <col min="7945" max="8191" width="8.88671875" style="509"/>
    <col min="8192" max="8192" width="1.21875" style="509" customWidth="1"/>
    <col min="8193" max="8194" width="17.33203125" style="509" customWidth="1"/>
    <col min="8195" max="8195" width="16.88671875" style="509" customWidth="1"/>
    <col min="8196" max="8196" width="19.44140625" style="509" customWidth="1"/>
    <col min="8197" max="8197" width="16.77734375" style="509" customWidth="1"/>
    <col min="8198" max="8198" width="16.88671875" style="509" customWidth="1"/>
    <col min="8199" max="8199" width="4.109375" style="509" customWidth="1"/>
    <col min="8200" max="8200" width="2.77734375" style="509" customWidth="1"/>
    <col min="8201" max="8447" width="8.88671875" style="509"/>
    <col min="8448" max="8448" width="1.21875" style="509" customWidth="1"/>
    <col min="8449" max="8450" width="17.33203125" style="509" customWidth="1"/>
    <col min="8451" max="8451" width="16.88671875" style="509" customWidth="1"/>
    <col min="8452" max="8452" width="19.44140625" style="509" customWidth="1"/>
    <col min="8453" max="8453" width="16.77734375" style="509" customWidth="1"/>
    <col min="8454" max="8454" width="16.88671875" style="509" customWidth="1"/>
    <col min="8455" max="8455" width="4.109375" style="509" customWidth="1"/>
    <col min="8456" max="8456" width="2.77734375" style="509" customWidth="1"/>
    <col min="8457" max="8703" width="8.88671875" style="509"/>
    <col min="8704" max="8704" width="1.21875" style="509" customWidth="1"/>
    <col min="8705" max="8706" width="17.33203125" style="509" customWidth="1"/>
    <col min="8707" max="8707" width="16.88671875" style="509" customWidth="1"/>
    <col min="8708" max="8708" width="19.44140625" style="509" customWidth="1"/>
    <col min="8709" max="8709" width="16.77734375" style="509" customWidth="1"/>
    <col min="8710" max="8710" width="16.88671875" style="509" customWidth="1"/>
    <col min="8711" max="8711" width="4.109375" style="509" customWidth="1"/>
    <col min="8712" max="8712" width="2.77734375" style="509" customWidth="1"/>
    <col min="8713" max="8959" width="8.88671875" style="509"/>
    <col min="8960" max="8960" width="1.21875" style="509" customWidth="1"/>
    <col min="8961" max="8962" width="17.33203125" style="509" customWidth="1"/>
    <col min="8963" max="8963" width="16.88671875" style="509" customWidth="1"/>
    <col min="8964" max="8964" width="19.44140625" style="509" customWidth="1"/>
    <col min="8965" max="8965" width="16.77734375" style="509" customWidth="1"/>
    <col min="8966" max="8966" width="16.88671875" style="509" customWidth="1"/>
    <col min="8967" max="8967" width="4.109375" style="509" customWidth="1"/>
    <col min="8968" max="8968" width="2.77734375" style="509" customWidth="1"/>
    <col min="8969" max="9215" width="8.88671875" style="509"/>
    <col min="9216" max="9216" width="1.21875" style="509" customWidth="1"/>
    <col min="9217" max="9218" width="17.33203125" style="509" customWidth="1"/>
    <col min="9219" max="9219" width="16.88671875" style="509" customWidth="1"/>
    <col min="9220" max="9220" width="19.44140625" style="509" customWidth="1"/>
    <col min="9221" max="9221" width="16.77734375" style="509" customWidth="1"/>
    <col min="9222" max="9222" width="16.88671875" style="509" customWidth="1"/>
    <col min="9223" max="9223" width="4.109375" style="509" customWidth="1"/>
    <col min="9224" max="9224" width="2.77734375" style="509" customWidth="1"/>
    <col min="9225" max="9471" width="8.88671875" style="509"/>
    <col min="9472" max="9472" width="1.21875" style="509" customWidth="1"/>
    <col min="9473" max="9474" width="17.33203125" style="509" customWidth="1"/>
    <col min="9475" max="9475" width="16.88671875" style="509" customWidth="1"/>
    <col min="9476" max="9476" width="19.44140625" style="509" customWidth="1"/>
    <col min="9477" max="9477" width="16.77734375" style="509" customWidth="1"/>
    <col min="9478" max="9478" width="16.88671875" style="509" customWidth="1"/>
    <col min="9479" max="9479" width="4.109375" style="509" customWidth="1"/>
    <col min="9480" max="9480" width="2.77734375" style="509" customWidth="1"/>
    <col min="9481" max="9727" width="8.88671875" style="509"/>
    <col min="9728" max="9728" width="1.21875" style="509" customWidth="1"/>
    <col min="9729" max="9730" width="17.33203125" style="509" customWidth="1"/>
    <col min="9731" max="9731" width="16.88671875" style="509" customWidth="1"/>
    <col min="9732" max="9732" width="19.44140625" style="509" customWidth="1"/>
    <col min="9733" max="9733" width="16.77734375" style="509" customWidth="1"/>
    <col min="9734" max="9734" width="16.88671875" style="509" customWidth="1"/>
    <col min="9735" max="9735" width="4.109375" style="509" customWidth="1"/>
    <col min="9736" max="9736" width="2.77734375" style="509" customWidth="1"/>
    <col min="9737" max="9983" width="8.88671875" style="509"/>
    <col min="9984" max="9984" width="1.21875" style="509" customWidth="1"/>
    <col min="9985" max="9986" width="17.33203125" style="509" customWidth="1"/>
    <col min="9987" max="9987" width="16.88671875" style="509" customWidth="1"/>
    <col min="9988" max="9988" width="19.44140625" style="509" customWidth="1"/>
    <col min="9989" max="9989" width="16.77734375" style="509" customWidth="1"/>
    <col min="9990" max="9990" width="16.88671875" style="509" customWidth="1"/>
    <col min="9991" max="9991" width="4.109375" style="509" customWidth="1"/>
    <col min="9992" max="9992" width="2.77734375" style="509" customWidth="1"/>
    <col min="9993" max="10239" width="8.88671875" style="509"/>
    <col min="10240" max="10240" width="1.21875" style="509" customWidth="1"/>
    <col min="10241" max="10242" width="17.33203125" style="509" customWidth="1"/>
    <col min="10243" max="10243" width="16.88671875" style="509" customWidth="1"/>
    <col min="10244" max="10244" width="19.44140625" style="509" customWidth="1"/>
    <col min="10245" max="10245" width="16.77734375" style="509" customWidth="1"/>
    <col min="10246" max="10246" width="16.88671875" style="509" customWidth="1"/>
    <col min="10247" max="10247" width="4.109375" style="509" customWidth="1"/>
    <col min="10248" max="10248" width="2.77734375" style="509" customWidth="1"/>
    <col min="10249" max="10495" width="8.88671875" style="509"/>
    <col min="10496" max="10496" width="1.21875" style="509" customWidth="1"/>
    <col min="10497" max="10498" width="17.33203125" style="509" customWidth="1"/>
    <col min="10499" max="10499" width="16.88671875" style="509" customWidth="1"/>
    <col min="10500" max="10500" width="19.44140625" style="509" customWidth="1"/>
    <col min="10501" max="10501" width="16.77734375" style="509" customWidth="1"/>
    <col min="10502" max="10502" width="16.88671875" style="509" customWidth="1"/>
    <col min="10503" max="10503" width="4.109375" style="509" customWidth="1"/>
    <col min="10504" max="10504" width="2.77734375" style="509" customWidth="1"/>
    <col min="10505" max="10751" width="8.88671875" style="509"/>
    <col min="10752" max="10752" width="1.21875" style="509" customWidth="1"/>
    <col min="10753" max="10754" width="17.33203125" style="509" customWidth="1"/>
    <col min="10755" max="10755" width="16.88671875" style="509" customWidth="1"/>
    <col min="10756" max="10756" width="19.44140625" style="509" customWidth="1"/>
    <col min="10757" max="10757" width="16.77734375" style="509" customWidth="1"/>
    <col min="10758" max="10758" width="16.88671875" style="509" customWidth="1"/>
    <col min="10759" max="10759" width="4.109375" style="509" customWidth="1"/>
    <col min="10760" max="10760" width="2.77734375" style="509" customWidth="1"/>
    <col min="10761" max="11007" width="8.88671875" style="509"/>
    <col min="11008" max="11008" width="1.21875" style="509" customWidth="1"/>
    <col min="11009" max="11010" width="17.33203125" style="509" customWidth="1"/>
    <col min="11011" max="11011" width="16.88671875" style="509" customWidth="1"/>
    <col min="11012" max="11012" width="19.44140625" style="509" customWidth="1"/>
    <col min="11013" max="11013" width="16.77734375" style="509" customWidth="1"/>
    <col min="11014" max="11014" width="16.88671875" style="509" customWidth="1"/>
    <col min="11015" max="11015" width="4.109375" style="509" customWidth="1"/>
    <col min="11016" max="11016" width="2.77734375" style="509" customWidth="1"/>
    <col min="11017" max="11263" width="8.88671875" style="509"/>
    <col min="11264" max="11264" width="1.21875" style="509" customWidth="1"/>
    <col min="11265" max="11266" width="17.33203125" style="509" customWidth="1"/>
    <col min="11267" max="11267" width="16.88671875" style="509" customWidth="1"/>
    <col min="11268" max="11268" width="19.44140625" style="509" customWidth="1"/>
    <col min="11269" max="11269" width="16.77734375" style="509" customWidth="1"/>
    <col min="11270" max="11270" width="16.88671875" style="509" customWidth="1"/>
    <col min="11271" max="11271" width="4.109375" style="509" customWidth="1"/>
    <col min="11272" max="11272" width="2.77734375" style="509" customWidth="1"/>
    <col min="11273" max="11519" width="8.88671875" style="509"/>
    <col min="11520" max="11520" width="1.21875" style="509" customWidth="1"/>
    <col min="11521" max="11522" width="17.33203125" style="509" customWidth="1"/>
    <col min="11523" max="11523" width="16.88671875" style="509" customWidth="1"/>
    <col min="11524" max="11524" width="19.44140625" style="509" customWidth="1"/>
    <col min="11525" max="11525" width="16.77734375" style="509" customWidth="1"/>
    <col min="11526" max="11526" width="16.88671875" style="509" customWidth="1"/>
    <col min="11527" max="11527" width="4.109375" style="509" customWidth="1"/>
    <col min="11528" max="11528" width="2.77734375" style="509" customWidth="1"/>
    <col min="11529" max="11775" width="8.88671875" style="509"/>
    <col min="11776" max="11776" width="1.21875" style="509" customWidth="1"/>
    <col min="11777" max="11778" width="17.33203125" style="509" customWidth="1"/>
    <col min="11779" max="11779" width="16.88671875" style="509" customWidth="1"/>
    <col min="11780" max="11780" width="19.44140625" style="509" customWidth="1"/>
    <col min="11781" max="11781" width="16.77734375" style="509" customWidth="1"/>
    <col min="11782" max="11782" width="16.88671875" style="509" customWidth="1"/>
    <col min="11783" max="11783" width="4.109375" style="509" customWidth="1"/>
    <col min="11784" max="11784" width="2.77734375" style="509" customWidth="1"/>
    <col min="11785" max="12031" width="8.88671875" style="509"/>
    <col min="12032" max="12032" width="1.21875" style="509" customWidth="1"/>
    <col min="12033" max="12034" width="17.33203125" style="509" customWidth="1"/>
    <col min="12035" max="12035" width="16.88671875" style="509" customWidth="1"/>
    <col min="12036" max="12036" width="19.44140625" style="509" customWidth="1"/>
    <col min="12037" max="12037" width="16.77734375" style="509" customWidth="1"/>
    <col min="12038" max="12038" width="16.88671875" style="509" customWidth="1"/>
    <col min="12039" max="12039" width="4.109375" style="509" customWidth="1"/>
    <col min="12040" max="12040" width="2.77734375" style="509" customWidth="1"/>
    <col min="12041" max="12287" width="8.88671875" style="509"/>
    <col min="12288" max="12288" width="1.21875" style="509" customWidth="1"/>
    <col min="12289" max="12290" width="17.33203125" style="509" customWidth="1"/>
    <col min="12291" max="12291" width="16.88671875" style="509" customWidth="1"/>
    <col min="12292" max="12292" width="19.44140625" style="509" customWidth="1"/>
    <col min="12293" max="12293" width="16.77734375" style="509" customWidth="1"/>
    <col min="12294" max="12294" width="16.88671875" style="509" customWidth="1"/>
    <col min="12295" max="12295" width="4.109375" style="509" customWidth="1"/>
    <col min="12296" max="12296" width="2.77734375" style="509" customWidth="1"/>
    <col min="12297" max="12543" width="8.88671875" style="509"/>
    <col min="12544" max="12544" width="1.21875" style="509" customWidth="1"/>
    <col min="12545" max="12546" width="17.33203125" style="509" customWidth="1"/>
    <col min="12547" max="12547" width="16.88671875" style="509" customWidth="1"/>
    <col min="12548" max="12548" width="19.44140625" style="509" customWidth="1"/>
    <col min="12549" max="12549" width="16.77734375" style="509" customWidth="1"/>
    <col min="12550" max="12550" width="16.88671875" style="509" customWidth="1"/>
    <col min="12551" max="12551" width="4.109375" style="509" customWidth="1"/>
    <col min="12552" max="12552" width="2.77734375" style="509" customWidth="1"/>
    <col min="12553" max="12799" width="8.88671875" style="509"/>
    <col min="12800" max="12800" width="1.21875" style="509" customWidth="1"/>
    <col min="12801" max="12802" width="17.33203125" style="509" customWidth="1"/>
    <col min="12803" max="12803" width="16.88671875" style="509" customWidth="1"/>
    <col min="12804" max="12804" width="19.44140625" style="509" customWidth="1"/>
    <col min="12805" max="12805" width="16.77734375" style="509" customWidth="1"/>
    <col min="12806" max="12806" width="16.88671875" style="509" customWidth="1"/>
    <col min="12807" max="12807" width="4.109375" style="509" customWidth="1"/>
    <col min="12808" max="12808" width="2.77734375" style="509" customWidth="1"/>
    <col min="12809" max="13055" width="8.88671875" style="509"/>
    <col min="13056" max="13056" width="1.21875" style="509" customWidth="1"/>
    <col min="13057" max="13058" width="17.33203125" style="509" customWidth="1"/>
    <col min="13059" max="13059" width="16.88671875" style="509" customWidth="1"/>
    <col min="13060" max="13060" width="19.44140625" style="509" customWidth="1"/>
    <col min="13061" max="13061" width="16.77734375" style="509" customWidth="1"/>
    <col min="13062" max="13062" width="16.88671875" style="509" customWidth="1"/>
    <col min="13063" max="13063" width="4.109375" style="509" customWidth="1"/>
    <col min="13064" max="13064" width="2.77734375" style="509" customWidth="1"/>
    <col min="13065" max="13311" width="8.88671875" style="509"/>
    <col min="13312" max="13312" width="1.21875" style="509" customWidth="1"/>
    <col min="13313" max="13314" width="17.33203125" style="509" customWidth="1"/>
    <col min="13315" max="13315" width="16.88671875" style="509" customWidth="1"/>
    <col min="13316" max="13316" width="19.44140625" style="509" customWidth="1"/>
    <col min="13317" max="13317" width="16.77734375" style="509" customWidth="1"/>
    <col min="13318" max="13318" width="16.88671875" style="509" customWidth="1"/>
    <col min="13319" max="13319" width="4.109375" style="509" customWidth="1"/>
    <col min="13320" max="13320" width="2.77734375" style="509" customWidth="1"/>
    <col min="13321" max="13567" width="8.88671875" style="509"/>
    <col min="13568" max="13568" width="1.21875" style="509" customWidth="1"/>
    <col min="13569" max="13570" width="17.33203125" style="509" customWidth="1"/>
    <col min="13571" max="13571" width="16.88671875" style="509" customWidth="1"/>
    <col min="13572" max="13572" width="19.44140625" style="509" customWidth="1"/>
    <col min="13573" max="13573" width="16.77734375" style="509" customWidth="1"/>
    <col min="13574" max="13574" width="16.88671875" style="509" customWidth="1"/>
    <col min="13575" max="13575" width="4.109375" style="509" customWidth="1"/>
    <col min="13576" max="13576" width="2.77734375" style="509" customWidth="1"/>
    <col min="13577" max="13823" width="8.88671875" style="509"/>
    <col min="13824" max="13824" width="1.21875" style="509" customWidth="1"/>
    <col min="13825" max="13826" width="17.33203125" style="509" customWidth="1"/>
    <col min="13827" max="13827" width="16.88671875" style="509" customWidth="1"/>
    <col min="13828" max="13828" width="19.44140625" style="509" customWidth="1"/>
    <col min="13829" max="13829" width="16.77734375" style="509" customWidth="1"/>
    <col min="13830" max="13830" width="16.88671875" style="509" customWidth="1"/>
    <col min="13831" max="13831" width="4.109375" style="509" customWidth="1"/>
    <col min="13832" max="13832" width="2.77734375" style="509" customWidth="1"/>
    <col min="13833" max="14079" width="8.88671875" style="509"/>
    <col min="14080" max="14080" width="1.21875" style="509" customWidth="1"/>
    <col min="14081" max="14082" width="17.33203125" style="509" customWidth="1"/>
    <col min="14083" max="14083" width="16.88671875" style="509" customWidth="1"/>
    <col min="14084" max="14084" width="19.44140625" style="509" customWidth="1"/>
    <col min="14085" max="14085" width="16.77734375" style="509" customWidth="1"/>
    <col min="14086" max="14086" width="16.88671875" style="509" customWidth="1"/>
    <col min="14087" max="14087" width="4.109375" style="509" customWidth="1"/>
    <col min="14088" max="14088" width="2.77734375" style="509" customWidth="1"/>
    <col min="14089" max="14335" width="8.88671875" style="509"/>
    <col min="14336" max="14336" width="1.21875" style="509" customWidth="1"/>
    <col min="14337" max="14338" width="17.33203125" style="509" customWidth="1"/>
    <col min="14339" max="14339" width="16.88671875" style="509" customWidth="1"/>
    <col min="14340" max="14340" width="19.44140625" style="509" customWidth="1"/>
    <col min="14341" max="14341" width="16.77734375" style="509" customWidth="1"/>
    <col min="14342" max="14342" width="16.88671875" style="509" customWidth="1"/>
    <col min="14343" max="14343" width="4.109375" style="509" customWidth="1"/>
    <col min="14344" max="14344" width="2.77734375" style="509" customWidth="1"/>
    <col min="14345" max="14591" width="8.88671875" style="509"/>
    <col min="14592" max="14592" width="1.21875" style="509" customWidth="1"/>
    <col min="14593" max="14594" width="17.33203125" style="509" customWidth="1"/>
    <col min="14595" max="14595" width="16.88671875" style="509" customWidth="1"/>
    <col min="14596" max="14596" width="19.44140625" style="509" customWidth="1"/>
    <col min="14597" max="14597" width="16.77734375" style="509" customWidth="1"/>
    <col min="14598" max="14598" width="16.88671875" style="509" customWidth="1"/>
    <col min="14599" max="14599" width="4.109375" style="509" customWidth="1"/>
    <col min="14600" max="14600" width="2.77734375" style="509" customWidth="1"/>
    <col min="14601" max="14847" width="8.88671875" style="509"/>
    <col min="14848" max="14848" width="1.21875" style="509" customWidth="1"/>
    <col min="14849" max="14850" width="17.33203125" style="509" customWidth="1"/>
    <col min="14851" max="14851" width="16.88671875" style="509" customWidth="1"/>
    <col min="14852" max="14852" width="19.44140625" style="509" customWidth="1"/>
    <col min="14853" max="14853" width="16.77734375" style="509" customWidth="1"/>
    <col min="14854" max="14854" width="16.88671875" style="509" customWidth="1"/>
    <col min="14855" max="14855" width="4.109375" style="509" customWidth="1"/>
    <col min="14856" max="14856" width="2.77734375" style="509" customWidth="1"/>
    <col min="14857" max="15103" width="8.88671875" style="509"/>
    <col min="15104" max="15104" width="1.21875" style="509" customWidth="1"/>
    <col min="15105" max="15106" width="17.33203125" style="509" customWidth="1"/>
    <col min="15107" max="15107" width="16.88671875" style="509" customWidth="1"/>
    <col min="15108" max="15108" width="19.44140625" style="509" customWidth="1"/>
    <col min="15109" max="15109" width="16.77734375" style="509" customWidth="1"/>
    <col min="15110" max="15110" width="16.88671875" style="509" customWidth="1"/>
    <col min="15111" max="15111" width="4.109375" style="509" customWidth="1"/>
    <col min="15112" max="15112" width="2.77734375" style="509" customWidth="1"/>
    <col min="15113" max="15359" width="8.88671875" style="509"/>
    <col min="15360" max="15360" width="1.21875" style="509" customWidth="1"/>
    <col min="15361" max="15362" width="17.33203125" style="509" customWidth="1"/>
    <col min="15363" max="15363" width="16.88671875" style="509" customWidth="1"/>
    <col min="15364" max="15364" width="19.44140625" style="509" customWidth="1"/>
    <col min="15365" max="15365" width="16.77734375" style="509" customWidth="1"/>
    <col min="15366" max="15366" width="16.88671875" style="509" customWidth="1"/>
    <col min="15367" max="15367" width="4.109375" style="509" customWidth="1"/>
    <col min="15368" max="15368" width="2.77734375" style="509" customWidth="1"/>
    <col min="15369" max="15615" width="8.88671875" style="509"/>
    <col min="15616" max="15616" width="1.21875" style="509" customWidth="1"/>
    <col min="15617" max="15618" width="17.33203125" style="509" customWidth="1"/>
    <col min="15619" max="15619" width="16.88671875" style="509" customWidth="1"/>
    <col min="15620" max="15620" width="19.44140625" style="509" customWidth="1"/>
    <col min="15621" max="15621" width="16.77734375" style="509" customWidth="1"/>
    <col min="15622" max="15622" width="16.88671875" style="509" customWidth="1"/>
    <col min="15623" max="15623" width="4.109375" style="509" customWidth="1"/>
    <col min="15624" max="15624" width="2.77734375" style="509" customWidth="1"/>
    <col min="15625" max="15871" width="8.88671875" style="509"/>
    <col min="15872" max="15872" width="1.21875" style="509" customWidth="1"/>
    <col min="15873" max="15874" width="17.33203125" style="509" customWidth="1"/>
    <col min="15875" max="15875" width="16.88671875" style="509" customWidth="1"/>
    <col min="15876" max="15876" width="19.44140625" style="509" customWidth="1"/>
    <col min="15877" max="15877" width="16.77734375" style="509" customWidth="1"/>
    <col min="15878" max="15878" width="16.88671875" style="509" customWidth="1"/>
    <col min="15879" max="15879" width="4.109375" style="509" customWidth="1"/>
    <col min="15880" max="15880" width="2.77734375" style="509" customWidth="1"/>
    <col min="15881" max="16127" width="8.88671875" style="509"/>
    <col min="16128" max="16128" width="1.21875" style="509" customWidth="1"/>
    <col min="16129" max="16130" width="17.33203125" style="509" customWidth="1"/>
    <col min="16131" max="16131" width="16.88671875" style="509" customWidth="1"/>
    <col min="16132" max="16132" width="19.44140625" style="509" customWidth="1"/>
    <col min="16133" max="16133" width="16.77734375" style="509" customWidth="1"/>
    <col min="16134" max="16134" width="16.88671875" style="509" customWidth="1"/>
    <col min="16135" max="16135" width="4.109375" style="509" customWidth="1"/>
    <col min="16136" max="16136" width="2.77734375" style="509" customWidth="1"/>
    <col min="16137" max="16384" width="8.88671875" style="509"/>
  </cols>
  <sheetData>
    <row r="1" spans="1:6" ht="20.100000000000001" customHeight="1" x14ac:dyDescent="0.2"/>
    <row r="2" spans="1:6" ht="20.100000000000001" customHeight="1" x14ac:dyDescent="0.2">
      <c r="E2" s="2193" t="s">
        <v>639</v>
      </c>
      <c r="F2" s="2193"/>
    </row>
    <row r="3" spans="1:6" ht="20.100000000000001" customHeight="1" x14ac:dyDescent="0.2">
      <c r="E3" s="510"/>
      <c r="F3" s="510"/>
    </row>
    <row r="4" spans="1:6" ht="20.100000000000001" customHeight="1" x14ac:dyDescent="0.2">
      <c r="A4" s="2194" t="s">
        <v>1761</v>
      </c>
      <c r="B4" s="2194"/>
      <c r="C4" s="2194"/>
      <c r="D4" s="2194"/>
      <c r="E4" s="2194"/>
      <c r="F4" s="2194"/>
    </row>
    <row r="5" spans="1:6" ht="20.100000000000001" customHeight="1" x14ac:dyDescent="0.2">
      <c r="A5" s="511"/>
      <c r="B5" s="511"/>
      <c r="C5" s="511"/>
      <c r="D5" s="511"/>
      <c r="E5" s="511"/>
      <c r="F5" s="511"/>
    </row>
    <row r="6" spans="1:6" ht="50.1" customHeight="1" x14ac:dyDescent="0.2">
      <c r="A6" s="569" t="s">
        <v>1762</v>
      </c>
      <c r="B6" s="2196"/>
      <c r="C6" s="2197"/>
      <c r="D6" s="2197"/>
      <c r="E6" s="2197"/>
      <c r="F6" s="2198"/>
    </row>
    <row r="7" spans="1:6" ht="50.1" customHeight="1" x14ac:dyDescent="0.2">
      <c r="A7" s="1125" t="s">
        <v>550</v>
      </c>
      <c r="B7" s="3536" t="s">
        <v>112</v>
      </c>
      <c r="C7" s="3536"/>
      <c r="D7" s="3536"/>
      <c r="E7" s="3536"/>
      <c r="F7" s="3537"/>
    </row>
    <row r="8" spans="1:6" ht="28.5" customHeight="1" x14ac:dyDescent="0.2">
      <c r="A8" s="3538" t="s">
        <v>1763</v>
      </c>
      <c r="B8" s="2471" t="s">
        <v>822</v>
      </c>
      <c r="C8" s="2472"/>
      <c r="D8" s="2472"/>
      <c r="E8" s="2473"/>
      <c r="F8" s="1126"/>
    </row>
    <row r="9" spans="1:6" ht="112.5" customHeight="1" x14ac:dyDescent="0.2">
      <c r="A9" s="3539"/>
      <c r="B9" s="3432" t="s">
        <v>1764</v>
      </c>
      <c r="C9" s="3541"/>
      <c r="D9" s="3541"/>
      <c r="E9" s="3542"/>
      <c r="F9" s="1127" t="s">
        <v>1765</v>
      </c>
    </row>
    <row r="10" spans="1:6" ht="103.5" customHeight="1" x14ac:dyDescent="0.2">
      <c r="A10" s="3540"/>
      <c r="B10" s="2476" t="s">
        <v>1766</v>
      </c>
      <c r="C10" s="2477"/>
      <c r="D10" s="2478"/>
      <c r="E10" s="1127" t="s">
        <v>1765</v>
      </c>
      <c r="F10" s="1127" t="s">
        <v>1765</v>
      </c>
    </row>
    <row r="11" spans="1:6" x14ac:dyDescent="0.2">
      <c r="A11" s="513"/>
    </row>
  </sheetData>
  <mergeCells count="8">
    <mergeCell ref="E2:F2"/>
    <mergeCell ref="A4:F4"/>
    <mergeCell ref="B6:F6"/>
    <mergeCell ref="B7:F7"/>
    <mergeCell ref="A8:A10"/>
    <mergeCell ref="B8:E8"/>
    <mergeCell ref="B9:E9"/>
    <mergeCell ref="B10:D10"/>
  </mergeCells>
  <phoneticPr fontId="15"/>
  <pageMargins left="0.7" right="0.7" top="0.75" bottom="0.75" header="0.3" footer="0.3"/>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Q349"/>
  <sheetViews>
    <sheetView showGridLines="0" view="pageBreakPreview" zoomScaleNormal="100" zoomScaleSheetLayoutView="100" workbookViewId="0">
      <selection activeCell="AF23" sqref="AF23"/>
    </sheetView>
  </sheetViews>
  <sheetFormatPr defaultColWidth="9" defaultRowHeight="13.2" x14ac:dyDescent="0.2"/>
  <cols>
    <col min="1" max="1" width="1.109375" style="11" customWidth="1"/>
    <col min="2" max="14" width="2.6640625" style="11" customWidth="1"/>
    <col min="15" max="16" width="26.6640625" style="11" customWidth="1"/>
    <col min="17" max="17" width="1.109375" style="11" customWidth="1"/>
    <col min="18" max="46" width="2.6640625" style="11" customWidth="1"/>
    <col min="47" max="16384" width="9" style="11"/>
  </cols>
  <sheetData>
    <row r="1" spans="1:17" customFormat="1" ht="33" customHeight="1" x14ac:dyDescent="0.2">
      <c r="A1" s="5"/>
      <c r="B1" s="1525" t="s">
        <v>45</v>
      </c>
      <c r="C1" s="1520"/>
      <c r="D1" s="1520"/>
      <c r="E1" s="1520"/>
      <c r="F1" s="1520"/>
      <c r="G1" s="1520"/>
      <c r="H1" s="1520"/>
      <c r="I1" s="1520"/>
      <c r="J1" s="1520"/>
      <c r="K1" s="1520"/>
      <c r="L1" s="1520"/>
      <c r="M1" s="1520"/>
      <c r="N1" s="1520"/>
      <c r="O1" s="1520"/>
      <c r="P1" s="1520"/>
      <c r="Q1" s="5"/>
    </row>
    <row r="2" spans="1:17" customFormat="1" ht="21.75" customHeight="1" x14ac:dyDescent="0.2">
      <c r="A2" s="5"/>
      <c r="B2" s="1525"/>
      <c r="C2" s="1520"/>
      <c r="D2" s="1520"/>
      <c r="E2" s="1520"/>
      <c r="F2" s="1520"/>
      <c r="G2" s="1520"/>
      <c r="H2" s="1520"/>
      <c r="I2" s="1520"/>
      <c r="J2" s="1520"/>
      <c r="K2" s="1520"/>
      <c r="L2" s="1520"/>
      <c r="M2" s="1520"/>
      <c r="N2" s="1520"/>
      <c r="O2" s="1520"/>
      <c r="P2" s="1520"/>
      <c r="Q2" s="5"/>
    </row>
    <row r="3" spans="1:17" s="10" customFormat="1" ht="21" customHeight="1" x14ac:dyDescent="0.2">
      <c r="B3" s="1576" t="s">
        <v>57</v>
      </c>
      <c r="C3" s="1576"/>
      <c r="D3" s="1576"/>
      <c r="E3" s="1576"/>
      <c r="F3" s="1576"/>
      <c r="G3" s="1576"/>
      <c r="H3" s="1576"/>
      <c r="I3" s="1576"/>
      <c r="J3" s="1576"/>
      <c r="K3" s="1576"/>
      <c r="L3" s="1576"/>
      <c r="M3" s="1576"/>
      <c r="N3" s="1576"/>
      <c r="O3" s="1576"/>
      <c r="P3" s="1576"/>
    </row>
    <row r="4" spans="1:17" customFormat="1" ht="27" customHeight="1" thickBot="1" x14ac:dyDescent="0.25">
      <c r="A4" s="55"/>
      <c r="B4" s="1577"/>
      <c r="C4" s="1578"/>
      <c r="D4" s="1578"/>
      <c r="E4" s="1578"/>
      <c r="F4" s="1578"/>
      <c r="G4" s="1578"/>
      <c r="H4" s="1578"/>
      <c r="I4" s="1578"/>
      <c r="J4" s="1578"/>
      <c r="K4" s="1578"/>
      <c r="L4" s="1578"/>
      <c r="M4" s="1578"/>
      <c r="N4" s="1578"/>
      <c r="O4" s="1578"/>
      <c r="P4" s="1578"/>
      <c r="Q4" s="55"/>
    </row>
    <row r="5" spans="1:17" customFormat="1" ht="36" customHeight="1" x14ac:dyDescent="0.2">
      <c r="A5" s="55"/>
      <c r="B5" s="1579" t="s">
        <v>47</v>
      </c>
      <c r="C5" s="1580"/>
      <c r="D5" s="1580"/>
      <c r="E5" s="1580"/>
      <c r="F5" s="1580"/>
      <c r="G5" s="1580"/>
      <c r="H5" s="1580"/>
      <c r="I5" s="1580"/>
      <c r="J5" s="1580"/>
      <c r="K5" s="1580"/>
      <c r="L5" s="1580"/>
      <c r="M5" s="1580"/>
      <c r="N5" s="1581"/>
      <c r="O5" s="1582"/>
      <c r="P5" s="1583"/>
      <c r="Q5" s="55"/>
    </row>
    <row r="6" spans="1:17" customFormat="1" ht="36" customHeight="1" x14ac:dyDescent="0.2">
      <c r="B6" s="1562" t="s">
        <v>58</v>
      </c>
      <c r="C6" s="1534"/>
      <c r="D6" s="1534"/>
      <c r="E6" s="1534"/>
      <c r="F6" s="1534"/>
      <c r="G6" s="1534"/>
      <c r="H6" s="1534"/>
      <c r="I6" s="1534"/>
      <c r="J6" s="1534"/>
      <c r="K6" s="1534"/>
      <c r="L6" s="1534"/>
      <c r="M6" s="1534"/>
      <c r="N6" s="1535"/>
      <c r="O6" s="1563" t="s">
        <v>112</v>
      </c>
      <c r="P6" s="1564"/>
    </row>
    <row r="7" spans="1:17" ht="36" customHeight="1" x14ac:dyDescent="0.2">
      <c r="B7" s="1565" t="s">
        <v>59</v>
      </c>
      <c r="C7" s="1566"/>
      <c r="D7" s="1566"/>
      <c r="E7" s="1566"/>
      <c r="F7" s="1566"/>
      <c r="G7" s="1566"/>
      <c r="H7" s="1566"/>
      <c r="I7" s="1566"/>
      <c r="J7" s="1566"/>
      <c r="K7" s="1566"/>
      <c r="L7" s="1566"/>
      <c r="M7" s="1566"/>
      <c r="N7" s="1567"/>
      <c r="O7" s="1568" t="s">
        <v>60</v>
      </c>
      <c r="P7" s="1569"/>
    </row>
    <row r="8" spans="1:17" ht="21" customHeight="1" x14ac:dyDescent="0.2">
      <c r="B8" s="1570" t="s">
        <v>61</v>
      </c>
      <c r="C8" s="1571"/>
      <c r="D8" s="1571"/>
      <c r="E8" s="1571"/>
      <c r="F8" s="1571"/>
      <c r="G8" s="1571" t="s">
        <v>62</v>
      </c>
      <c r="H8" s="1571"/>
      <c r="I8" s="1571"/>
      <c r="J8" s="1571"/>
      <c r="K8" s="1571"/>
      <c r="L8" s="1571"/>
      <c r="M8" s="1571"/>
      <c r="N8" s="1571"/>
      <c r="O8" s="1572" t="s">
        <v>63</v>
      </c>
      <c r="P8" s="1575" t="s">
        <v>64</v>
      </c>
    </row>
    <row r="9" spans="1:17" ht="21" customHeight="1" x14ac:dyDescent="0.2">
      <c r="B9" s="1570"/>
      <c r="C9" s="1571"/>
      <c r="D9" s="1571"/>
      <c r="E9" s="1571"/>
      <c r="F9" s="1571"/>
      <c r="G9" s="1571"/>
      <c r="H9" s="1571"/>
      <c r="I9" s="1571"/>
      <c r="J9" s="1571"/>
      <c r="K9" s="1571"/>
      <c r="L9" s="1571"/>
      <c r="M9" s="1571"/>
      <c r="N9" s="1571"/>
      <c r="O9" s="1573"/>
      <c r="P9" s="1575"/>
    </row>
    <row r="10" spans="1:17" ht="21" customHeight="1" x14ac:dyDescent="0.2">
      <c r="B10" s="1570"/>
      <c r="C10" s="1571"/>
      <c r="D10" s="1571"/>
      <c r="E10" s="1571"/>
      <c r="F10" s="1571"/>
      <c r="G10" s="1571"/>
      <c r="H10" s="1571"/>
      <c r="I10" s="1571"/>
      <c r="J10" s="1571"/>
      <c r="K10" s="1571"/>
      <c r="L10" s="1571"/>
      <c r="M10" s="1571"/>
      <c r="N10" s="1571"/>
      <c r="O10" s="1574"/>
      <c r="P10" s="1575"/>
    </row>
    <row r="11" spans="1:17" ht="21" customHeight="1" x14ac:dyDescent="0.2">
      <c r="B11" s="1560"/>
      <c r="C11" s="1561"/>
      <c r="D11" s="1561"/>
      <c r="E11" s="1561"/>
      <c r="F11" s="1561"/>
      <c r="G11" s="1561"/>
      <c r="H11" s="1561"/>
      <c r="I11" s="1561"/>
      <c r="J11" s="1561"/>
      <c r="K11" s="1561"/>
      <c r="L11" s="1561"/>
      <c r="M11" s="1561"/>
      <c r="N11" s="1561"/>
      <c r="O11" s="60"/>
      <c r="P11" s="12"/>
    </row>
    <row r="12" spans="1:17" ht="21" customHeight="1" x14ac:dyDescent="0.2">
      <c r="B12" s="1560"/>
      <c r="C12" s="1561"/>
      <c r="D12" s="1561"/>
      <c r="E12" s="1561"/>
      <c r="F12" s="1561"/>
      <c r="G12" s="1561"/>
      <c r="H12" s="1561"/>
      <c r="I12" s="1561"/>
      <c r="J12" s="1561"/>
      <c r="K12" s="1561"/>
      <c r="L12" s="1561"/>
      <c r="M12" s="1561"/>
      <c r="N12" s="1561"/>
      <c r="O12" s="60"/>
      <c r="P12" s="12"/>
    </row>
    <row r="13" spans="1:17" ht="21" customHeight="1" x14ac:dyDescent="0.2">
      <c r="B13" s="1560"/>
      <c r="C13" s="1561"/>
      <c r="D13" s="1561"/>
      <c r="E13" s="1561"/>
      <c r="F13" s="1561"/>
      <c r="G13" s="1561"/>
      <c r="H13" s="1561"/>
      <c r="I13" s="1561"/>
      <c r="J13" s="1561"/>
      <c r="K13" s="1561"/>
      <c r="L13" s="1561"/>
      <c r="M13" s="1561"/>
      <c r="N13" s="1561"/>
      <c r="O13" s="60"/>
      <c r="P13" s="12"/>
    </row>
    <row r="14" spans="1:17" ht="21" customHeight="1" x14ac:dyDescent="0.2">
      <c r="B14" s="1560"/>
      <c r="C14" s="1561"/>
      <c r="D14" s="1561"/>
      <c r="E14" s="1561"/>
      <c r="F14" s="1561"/>
      <c r="G14" s="1561"/>
      <c r="H14" s="1561"/>
      <c r="I14" s="1561"/>
      <c r="J14" s="1561"/>
      <c r="K14" s="1561"/>
      <c r="L14" s="1561"/>
      <c r="M14" s="1561"/>
      <c r="N14" s="1561"/>
      <c r="O14" s="60"/>
      <c r="P14" s="13"/>
    </row>
    <row r="15" spans="1:17" ht="21" customHeight="1" x14ac:dyDescent="0.2">
      <c r="B15" s="1560"/>
      <c r="C15" s="1561"/>
      <c r="D15" s="1561"/>
      <c r="E15" s="1561"/>
      <c r="F15" s="1561"/>
      <c r="G15" s="1561"/>
      <c r="H15" s="1561"/>
      <c r="I15" s="1561"/>
      <c r="J15" s="1561"/>
      <c r="K15" s="1561"/>
      <c r="L15" s="1561"/>
      <c r="M15" s="1561"/>
      <c r="N15" s="1561"/>
      <c r="O15" s="60"/>
      <c r="P15" s="13"/>
    </row>
    <row r="16" spans="1:17" ht="21" customHeight="1" x14ac:dyDescent="0.2">
      <c r="B16" s="1560"/>
      <c r="C16" s="1561"/>
      <c r="D16" s="1561"/>
      <c r="E16" s="1561"/>
      <c r="F16" s="1561"/>
      <c r="G16" s="1561"/>
      <c r="H16" s="1561"/>
      <c r="I16" s="1561"/>
      <c r="J16" s="1561"/>
      <c r="K16" s="1561"/>
      <c r="L16" s="1561"/>
      <c r="M16" s="1561"/>
      <c r="N16" s="1561"/>
      <c r="O16" s="60"/>
      <c r="P16" s="13"/>
    </row>
    <row r="17" spans="2:16" ht="21" customHeight="1" x14ac:dyDescent="0.2">
      <c r="B17" s="1560"/>
      <c r="C17" s="1561"/>
      <c r="D17" s="1561"/>
      <c r="E17" s="1561"/>
      <c r="F17" s="1561"/>
      <c r="G17" s="1561"/>
      <c r="H17" s="1561"/>
      <c r="I17" s="1561"/>
      <c r="J17" s="1561"/>
      <c r="K17" s="1561"/>
      <c r="L17" s="1561"/>
      <c r="M17" s="1561"/>
      <c r="N17" s="1561"/>
      <c r="O17" s="60"/>
      <c r="P17" s="13"/>
    </row>
    <row r="18" spans="2:16" ht="21" customHeight="1" x14ac:dyDescent="0.2">
      <c r="B18" s="1560"/>
      <c r="C18" s="1561"/>
      <c r="D18" s="1561"/>
      <c r="E18" s="1561"/>
      <c r="F18" s="1561"/>
      <c r="G18" s="1561"/>
      <c r="H18" s="1561"/>
      <c r="I18" s="1561"/>
      <c r="J18" s="1561"/>
      <c r="K18" s="1561"/>
      <c r="L18" s="1561"/>
      <c r="M18" s="1561"/>
      <c r="N18" s="1561"/>
      <c r="O18" s="60"/>
      <c r="P18" s="13"/>
    </row>
    <row r="19" spans="2:16" ht="21" customHeight="1" x14ac:dyDescent="0.2">
      <c r="B19" s="1560"/>
      <c r="C19" s="1561"/>
      <c r="D19" s="1561"/>
      <c r="E19" s="1561"/>
      <c r="F19" s="1561"/>
      <c r="G19" s="1561"/>
      <c r="H19" s="1561"/>
      <c r="I19" s="1561"/>
      <c r="J19" s="1561"/>
      <c r="K19" s="1561"/>
      <c r="L19" s="1561"/>
      <c r="M19" s="1561"/>
      <c r="N19" s="1561"/>
      <c r="O19" s="60"/>
      <c r="P19" s="13"/>
    </row>
    <row r="20" spans="2:16" ht="21" customHeight="1" x14ac:dyDescent="0.2">
      <c r="B20" s="1541"/>
      <c r="C20" s="1542"/>
      <c r="D20" s="1542"/>
      <c r="E20" s="1542"/>
      <c r="F20" s="1542"/>
      <c r="G20" s="1542"/>
      <c r="H20" s="1542"/>
      <c r="I20" s="1542"/>
      <c r="J20" s="1542"/>
      <c r="K20" s="1542"/>
      <c r="L20" s="1542"/>
      <c r="M20" s="1542"/>
      <c r="N20" s="1542"/>
      <c r="O20" s="58"/>
      <c r="P20" s="14"/>
    </row>
    <row r="21" spans="2:16" ht="21" customHeight="1" x14ac:dyDescent="0.2">
      <c r="B21" s="1541"/>
      <c r="C21" s="1542"/>
      <c r="D21" s="1542"/>
      <c r="E21" s="1542"/>
      <c r="F21" s="1542"/>
      <c r="G21" s="1542"/>
      <c r="H21" s="1542"/>
      <c r="I21" s="1542"/>
      <c r="J21" s="1542"/>
      <c r="K21" s="1542"/>
      <c r="L21" s="1542"/>
      <c r="M21" s="1542"/>
      <c r="N21" s="1542"/>
      <c r="O21" s="58"/>
      <c r="P21" s="14"/>
    </row>
    <row r="22" spans="2:16" ht="21" customHeight="1" thickBot="1" x14ac:dyDescent="0.25">
      <c r="B22" s="1543"/>
      <c r="C22" s="1544"/>
      <c r="D22" s="1544"/>
      <c r="E22" s="1544"/>
      <c r="F22" s="1544"/>
      <c r="G22" s="1544"/>
      <c r="H22" s="1544"/>
      <c r="I22" s="1544"/>
      <c r="J22" s="1544"/>
      <c r="K22" s="1544"/>
      <c r="L22" s="1544"/>
      <c r="M22" s="1544"/>
      <c r="N22" s="1544"/>
      <c r="O22" s="59"/>
      <c r="P22" s="15"/>
    </row>
    <row r="23" spans="2:16" ht="21" customHeight="1" thickBot="1" x14ac:dyDescent="0.25">
      <c r="B23" s="16"/>
      <c r="C23" s="16"/>
      <c r="D23" s="16"/>
      <c r="E23" s="16"/>
      <c r="F23" s="16"/>
      <c r="G23" s="16"/>
      <c r="H23" s="16"/>
      <c r="I23" s="16"/>
      <c r="J23" s="16"/>
      <c r="K23" s="16"/>
      <c r="L23" s="16"/>
      <c r="M23" s="16"/>
      <c r="N23" s="16"/>
      <c r="O23" s="16"/>
      <c r="P23" s="16"/>
    </row>
    <row r="24" spans="2:16" ht="21" customHeight="1" x14ac:dyDescent="0.2">
      <c r="B24" s="1545" t="s">
        <v>65</v>
      </c>
      <c r="C24" s="1546"/>
      <c r="D24" s="1546"/>
      <c r="E24" s="1546"/>
      <c r="F24" s="1546"/>
      <c r="G24" s="1546"/>
      <c r="H24" s="1546"/>
      <c r="I24" s="1546"/>
      <c r="J24" s="1547"/>
      <c r="K24" s="1547"/>
      <c r="L24" s="1547"/>
      <c r="M24" s="1547"/>
      <c r="N24" s="1548"/>
      <c r="O24" s="1553" t="s">
        <v>66</v>
      </c>
      <c r="P24" s="17"/>
    </row>
    <row r="25" spans="2:16" ht="42.75" customHeight="1" x14ac:dyDescent="0.2">
      <c r="B25" s="1549"/>
      <c r="C25" s="1550"/>
      <c r="D25" s="1550"/>
      <c r="E25" s="1550"/>
      <c r="F25" s="1550"/>
      <c r="G25" s="1550"/>
      <c r="H25" s="1550"/>
      <c r="I25" s="1550"/>
      <c r="J25" s="1551"/>
      <c r="K25" s="1551"/>
      <c r="L25" s="1551"/>
      <c r="M25" s="1551"/>
      <c r="N25" s="1552"/>
      <c r="O25" s="1554"/>
      <c r="P25" s="18" t="s">
        <v>67</v>
      </c>
    </row>
    <row r="26" spans="2:16" ht="24.75" customHeight="1" thickBot="1" x14ac:dyDescent="0.25">
      <c r="B26" s="1555"/>
      <c r="C26" s="1556"/>
      <c r="D26" s="1556"/>
      <c r="E26" s="1556"/>
      <c r="F26" s="1556"/>
      <c r="G26" s="1556"/>
      <c r="H26" s="1556"/>
      <c r="I26" s="1556"/>
      <c r="J26" s="1557"/>
      <c r="K26" s="1557"/>
      <c r="L26" s="1557"/>
      <c r="M26" s="1557"/>
      <c r="N26" s="1558"/>
      <c r="O26" s="19"/>
      <c r="P26" s="20"/>
    </row>
    <row r="27" spans="2:16" ht="13.5" customHeight="1" x14ac:dyDescent="0.2">
      <c r="B27" s="16"/>
      <c r="C27" s="16"/>
      <c r="D27" s="16"/>
      <c r="E27" s="16"/>
      <c r="F27" s="16"/>
      <c r="G27" s="16"/>
      <c r="H27" s="16"/>
      <c r="I27" s="16"/>
      <c r="J27" s="21"/>
      <c r="K27" s="21"/>
      <c r="L27" s="21"/>
      <c r="M27" s="21"/>
      <c r="N27" s="21"/>
      <c r="O27" s="22"/>
      <c r="P27" s="22"/>
    </row>
    <row r="28" spans="2:16" ht="27" customHeight="1" x14ac:dyDescent="0.2">
      <c r="B28" s="1559" t="s">
        <v>111</v>
      </c>
      <c r="C28" s="1540"/>
      <c r="D28" s="1540"/>
      <c r="E28" s="1540"/>
      <c r="F28" s="1540"/>
      <c r="G28" s="1540"/>
      <c r="H28" s="1540"/>
      <c r="I28" s="1540"/>
      <c r="J28" s="1540"/>
      <c r="K28" s="1540"/>
      <c r="L28" s="1540"/>
      <c r="M28" s="1540"/>
      <c r="N28" s="1540"/>
      <c r="O28" s="1540"/>
      <c r="P28" s="1540"/>
    </row>
    <row r="29" spans="2:16" ht="20.25" customHeight="1" x14ac:dyDescent="0.2">
      <c r="B29" s="1559" t="s">
        <v>68</v>
      </c>
      <c r="C29" s="1540"/>
      <c r="D29" s="1540"/>
      <c r="E29" s="1540"/>
      <c r="F29" s="1540"/>
      <c r="G29" s="1540"/>
      <c r="H29" s="1540"/>
      <c r="I29" s="1540"/>
      <c r="J29" s="1540"/>
      <c r="K29" s="1540"/>
      <c r="L29" s="1540"/>
      <c r="M29" s="1540"/>
      <c r="N29" s="1540"/>
      <c r="O29" s="1540"/>
      <c r="P29" s="1540"/>
    </row>
    <row r="30" spans="2:16" ht="13.5" customHeight="1" x14ac:dyDescent="0.2">
      <c r="B30" s="56"/>
      <c r="C30" s="57"/>
      <c r="D30" s="57"/>
      <c r="E30" s="57"/>
      <c r="F30" s="57"/>
      <c r="G30" s="57"/>
      <c r="H30" s="57"/>
      <c r="I30" s="57"/>
      <c r="J30" s="57"/>
      <c r="K30" s="57"/>
      <c r="L30" s="57"/>
      <c r="M30" s="57"/>
      <c r="N30" s="57"/>
      <c r="O30" s="57"/>
      <c r="P30" s="57"/>
    </row>
    <row r="31" spans="2:16" ht="21" customHeight="1" x14ac:dyDescent="0.2">
      <c r="B31" s="1539" t="s">
        <v>110</v>
      </c>
      <c r="C31" s="1540"/>
      <c r="D31" s="1540"/>
      <c r="E31" s="1540"/>
      <c r="F31" s="1540"/>
      <c r="G31" s="1540"/>
      <c r="H31" s="1540"/>
      <c r="I31" s="1540"/>
      <c r="J31" s="1540"/>
      <c r="K31" s="1540"/>
      <c r="L31" s="1540"/>
      <c r="M31" s="1540"/>
      <c r="N31" s="1540"/>
      <c r="O31" s="1540"/>
      <c r="P31" s="1540"/>
    </row>
    <row r="32" spans="2:16" ht="21" customHeight="1" x14ac:dyDescent="0.2">
      <c r="B32" s="1540"/>
      <c r="C32" s="1540"/>
      <c r="D32" s="1540"/>
      <c r="E32" s="1540"/>
      <c r="F32" s="1540"/>
      <c r="G32" s="1540"/>
      <c r="H32" s="1540"/>
      <c r="I32" s="1540"/>
      <c r="J32" s="1540"/>
      <c r="K32" s="1540"/>
      <c r="L32" s="1540"/>
      <c r="M32" s="1540"/>
      <c r="N32" s="1540"/>
      <c r="O32" s="1540"/>
      <c r="P32" s="1540"/>
    </row>
    <row r="33" spans="2:16" ht="21" customHeight="1" x14ac:dyDescent="0.2">
      <c r="B33" s="1540"/>
      <c r="C33" s="1540"/>
      <c r="D33" s="1540"/>
      <c r="E33" s="1540"/>
      <c r="F33" s="1540"/>
      <c r="G33" s="1540"/>
      <c r="H33" s="1540"/>
      <c r="I33" s="1540"/>
      <c r="J33" s="1540"/>
      <c r="K33" s="1540"/>
      <c r="L33" s="1540"/>
      <c r="M33" s="1540"/>
      <c r="N33" s="1540"/>
      <c r="O33" s="1540"/>
      <c r="P33" s="1540"/>
    </row>
    <row r="34" spans="2:16" ht="21" customHeight="1" x14ac:dyDescent="0.2">
      <c r="B34" s="1540"/>
      <c r="C34" s="1540"/>
      <c r="D34" s="1540"/>
      <c r="E34" s="1540"/>
      <c r="F34" s="1540"/>
      <c r="G34" s="1540"/>
      <c r="H34" s="1540"/>
      <c r="I34" s="1540"/>
      <c r="J34" s="1540"/>
      <c r="K34" s="1540"/>
      <c r="L34" s="1540"/>
      <c r="M34" s="1540"/>
      <c r="N34" s="1540"/>
      <c r="O34" s="1540"/>
      <c r="P34" s="1540"/>
    </row>
    <row r="35" spans="2:16" ht="21" customHeight="1" x14ac:dyDescent="0.2">
      <c r="B35" s="1540"/>
      <c r="C35" s="1540"/>
      <c r="D35" s="1540"/>
      <c r="E35" s="1540"/>
      <c r="F35" s="1540"/>
      <c r="G35" s="1540"/>
      <c r="H35" s="1540"/>
      <c r="I35" s="1540"/>
      <c r="J35" s="1540"/>
      <c r="K35" s="1540"/>
      <c r="L35" s="1540"/>
      <c r="M35" s="1540"/>
      <c r="N35" s="1540"/>
      <c r="O35" s="1540"/>
      <c r="P35" s="1540"/>
    </row>
    <row r="36" spans="2:16" ht="21" customHeight="1" x14ac:dyDescent="0.2">
      <c r="B36" s="23"/>
      <c r="C36" s="23"/>
      <c r="D36" s="23"/>
      <c r="E36" s="23"/>
      <c r="F36" s="23"/>
      <c r="G36" s="23"/>
      <c r="H36" s="23"/>
      <c r="I36" s="23"/>
      <c r="J36" s="23"/>
      <c r="K36" s="23"/>
      <c r="L36" s="23"/>
      <c r="M36" s="23"/>
      <c r="N36" s="23"/>
      <c r="O36" s="23"/>
      <c r="P36" s="23"/>
    </row>
    <row r="37" spans="2:16" ht="21" customHeight="1" x14ac:dyDescent="0.2">
      <c r="B37" s="23"/>
      <c r="C37" s="23"/>
      <c r="D37" s="23"/>
      <c r="E37" s="23"/>
      <c r="F37" s="23"/>
      <c r="G37" s="23"/>
      <c r="H37" s="23"/>
      <c r="I37" s="23"/>
      <c r="J37" s="23"/>
      <c r="K37" s="23"/>
      <c r="L37" s="23"/>
      <c r="M37" s="23"/>
      <c r="N37" s="23"/>
      <c r="O37" s="23"/>
      <c r="P37" s="23"/>
    </row>
    <row r="38" spans="2:16" ht="21" customHeight="1" x14ac:dyDescent="0.2">
      <c r="B38" s="23"/>
      <c r="C38" s="23"/>
      <c r="D38" s="23"/>
      <c r="E38" s="23"/>
      <c r="F38" s="23"/>
      <c r="G38" s="23"/>
      <c r="H38" s="23"/>
      <c r="I38" s="23"/>
      <c r="J38" s="23"/>
      <c r="K38" s="23"/>
      <c r="L38" s="23"/>
      <c r="M38" s="23"/>
      <c r="N38" s="23"/>
      <c r="O38" s="23"/>
      <c r="P38" s="23"/>
    </row>
    <row r="39" spans="2:16" ht="21" customHeight="1" x14ac:dyDescent="0.2">
      <c r="B39" s="23"/>
      <c r="C39" s="23"/>
      <c r="D39" s="23"/>
      <c r="E39" s="23"/>
      <c r="F39" s="23"/>
      <c r="G39" s="23"/>
      <c r="H39" s="23"/>
      <c r="I39" s="23"/>
      <c r="J39" s="23"/>
      <c r="K39" s="23"/>
      <c r="L39" s="23"/>
      <c r="M39" s="23"/>
      <c r="N39" s="23"/>
      <c r="O39" s="23"/>
      <c r="P39" s="23"/>
    </row>
    <row r="40" spans="2:16" ht="21" customHeight="1" x14ac:dyDescent="0.2">
      <c r="B40" s="23"/>
      <c r="C40" s="23"/>
      <c r="D40" s="23"/>
      <c r="E40" s="23"/>
      <c r="F40" s="23"/>
      <c r="G40" s="23"/>
      <c r="H40" s="23"/>
      <c r="I40" s="23"/>
      <c r="J40" s="23"/>
      <c r="K40" s="23"/>
      <c r="L40" s="23"/>
      <c r="M40" s="23"/>
      <c r="N40" s="23"/>
      <c r="O40" s="23"/>
      <c r="P40" s="23"/>
    </row>
    <row r="41" spans="2:16" ht="16.5" customHeight="1" x14ac:dyDescent="0.2">
      <c r="B41" s="23"/>
      <c r="C41" s="23"/>
      <c r="D41" s="23"/>
      <c r="E41" s="23"/>
      <c r="F41" s="23"/>
      <c r="G41" s="23"/>
      <c r="H41" s="23"/>
      <c r="I41" s="23"/>
      <c r="J41" s="23"/>
      <c r="K41" s="23"/>
      <c r="L41" s="23"/>
      <c r="M41" s="23"/>
      <c r="N41" s="23"/>
      <c r="O41" s="23"/>
      <c r="P41" s="23"/>
    </row>
    <row r="42" spans="2:16" ht="21" customHeight="1" x14ac:dyDescent="0.2"/>
    <row r="43" spans="2:16" ht="21" customHeight="1" x14ac:dyDescent="0.2"/>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5"/>
  <pageMargins left="0.7" right="0.7" top="0.75" bottom="0.75" header="0.3" footer="0.3"/>
  <pageSetup paperSize="9" scale="9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pageSetUpPr fitToPage="1"/>
  </sheetPr>
  <dimension ref="A1:K28"/>
  <sheetViews>
    <sheetView view="pageBreakPreview" zoomScale="114" zoomScaleNormal="100" zoomScaleSheetLayoutView="85" workbookViewId="0">
      <selection activeCell="AF23" sqref="AF23"/>
    </sheetView>
  </sheetViews>
  <sheetFormatPr defaultRowHeight="13.2" x14ac:dyDescent="0.2"/>
  <cols>
    <col min="1" max="1" width="2.33203125" style="1047" customWidth="1"/>
    <col min="2" max="2" width="26.88671875" style="1128" customWidth="1"/>
    <col min="3" max="3" width="4.44140625" style="1128" customWidth="1"/>
    <col min="4" max="5" width="22.33203125" style="1128" customWidth="1"/>
    <col min="6" max="6" width="11.5546875" style="1128" customWidth="1"/>
    <col min="7" max="7" width="8.33203125" style="1128" customWidth="1"/>
    <col min="8" max="8" width="9.109375" style="1128" customWidth="1"/>
    <col min="9" max="9" width="3.44140625" style="1128" customWidth="1"/>
    <col min="10" max="10" width="1.88671875" style="1047" customWidth="1"/>
    <col min="11" max="11" width="2.77734375" style="1128" customWidth="1"/>
    <col min="12" max="257" width="8.88671875" style="1128"/>
    <col min="258" max="258" width="2.33203125" style="1128" customWidth="1"/>
    <col min="259" max="259" width="26.88671875" style="1128" customWidth="1"/>
    <col min="260" max="260" width="4.44140625" style="1128" customWidth="1"/>
    <col min="261" max="262" width="22.33203125" style="1128" customWidth="1"/>
    <col min="263" max="264" width="11.5546875" style="1128" customWidth="1"/>
    <col min="265" max="265" width="3.44140625" style="1128" customWidth="1"/>
    <col min="266" max="266" width="4.109375" style="1128" customWidth="1"/>
    <col min="267" max="267" width="2.77734375" style="1128" customWidth="1"/>
    <col min="268" max="513" width="8.88671875" style="1128"/>
    <col min="514" max="514" width="2.33203125" style="1128" customWidth="1"/>
    <col min="515" max="515" width="26.88671875" style="1128" customWidth="1"/>
    <col min="516" max="516" width="4.44140625" style="1128" customWidth="1"/>
    <col min="517" max="518" width="22.33203125" style="1128" customWidth="1"/>
    <col min="519" max="520" width="11.5546875" style="1128" customWidth="1"/>
    <col min="521" max="521" width="3.44140625" style="1128" customWidth="1"/>
    <col min="522" max="522" width="4.109375" style="1128" customWidth="1"/>
    <col min="523" max="523" width="2.77734375" style="1128" customWidth="1"/>
    <col min="524" max="769" width="8.88671875" style="1128"/>
    <col min="770" max="770" width="2.33203125" style="1128" customWidth="1"/>
    <col min="771" max="771" width="26.88671875" style="1128" customWidth="1"/>
    <col min="772" max="772" width="4.44140625" style="1128" customWidth="1"/>
    <col min="773" max="774" width="22.33203125" style="1128" customWidth="1"/>
    <col min="775" max="776" width="11.5546875" style="1128" customWidth="1"/>
    <col min="777" max="777" width="3.44140625" style="1128" customWidth="1"/>
    <col min="778" max="778" width="4.109375" style="1128" customWidth="1"/>
    <col min="779" max="779" width="2.77734375" style="1128" customWidth="1"/>
    <col min="780" max="1025" width="8.88671875" style="1128"/>
    <col min="1026" max="1026" width="2.33203125" style="1128" customWidth="1"/>
    <col min="1027" max="1027" width="26.88671875" style="1128" customWidth="1"/>
    <col min="1028" max="1028" width="4.44140625" style="1128" customWidth="1"/>
    <col min="1029" max="1030" width="22.33203125" style="1128" customWidth="1"/>
    <col min="1031" max="1032" width="11.5546875" style="1128" customWidth="1"/>
    <col min="1033" max="1033" width="3.44140625" style="1128" customWidth="1"/>
    <col min="1034" max="1034" width="4.109375" style="1128" customWidth="1"/>
    <col min="1035" max="1035" width="2.77734375" style="1128" customWidth="1"/>
    <col min="1036" max="1281" width="8.88671875" style="1128"/>
    <col min="1282" max="1282" width="2.33203125" style="1128" customWidth="1"/>
    <col min="1283" max="1283" width="26.88671875" style="1128" customWidth="1"/>
    <col min="1284" max="1284" width="4.44140625" style="1128" customWidth="1"/>
    <col min="1285" max="1286" width="22.33203125" style="1128" customWidth="1"/>
    <col min="1287" max="1288" width="11.5546875" style="1128" customWidth="1"/>
    <col min="1289" max="1289" width="3.44140625" style="1128" customWidth="1"/>
    <col min="1290" max="1290" width="4.109375" style="1128" customWidth="1"/>
    <col min="1291" max="1291" width="2.77734375" style="1128" customWidth="1"/>
    <col min="1292" max="1537" width="8.88671875" style="1128"/>
    <col min="1538" max="1538" width="2.33203125" style="1128" customWidth="1"/>
    <col min="1539" max="1539" width="26.88671875" style="1128" customWidth="1"/>
    <col min="1540" max="1540" width="4.44140625" style="1128" customWidth="1"/>
    <col min="1541" max="1542" width="22.33203125" style="1128" customWidth="1"/>
    <col min="1543" max="1544" width="11.5546875" style="1128" customWidth="1"/>
    <col min="1545" max="1545" width="3.44140625" style="1128" customWidth="1"/>
    <col min="1546" max="1546" width="4.109375" style="1128" customWidth="1"/>
    <col min="1547" max="1547" width="2.77734375" style="1128" customWidth="1"/>
    <col min="1548" max="1793" width="8.88671875" style="1128"/>
    <col min="1794" max="1794" width="2.33203125" style="1128" customWidth="1"/>
    <col min="1795" max="1795" width="26.88671875" style="1128" customWidth="1"/>
    <col min="1796" max="1796" width="4.44140625" style="1128" customWidth="1"/>
    <col min="1797" max="1798" width="22.33203125" style="1128" customWidth="1"/>
    <col min="1799" max="1800" width="11.5546875" style="1128" customWidth="1"/>
    <col min="1801" max="1801" width="3.44140625" style="1128" customWidth="1"/>
    <col min="1802" max="1802" width="4.109375" style="1128" customWidth="1"/>
    <col min="1803" max="1803" width="2.77734375" style="1128" customWidth="1"/>
    <col min="1804" max="2049" width="8.88671875" style="1128"/>
    <col min="2050" max="2050" width="2.33203125" style="1128" customWidth="1"/>
    <col min="2051" max="2051" width="26.88671875" style="1128" customWidth="1"/>
    <col min="2052" max="2052" width="4.44140625" style="1128" customWidth="1"/>
    <col min="2053" max="2054" width="22.33203125" style="1128" customWidth="1"/>
    <col min="2055" max="2056" width="11.5546875" style="1128" customWidth="1"/>
    <col min="2057" max="2057" width="3.44140625" style="1128" customWidth="1"/>
    <col min="2058" max="2058" width="4.109375" style="1128" customWidth="1"/>
    <col min="2059" max="2059" width="2.77734375" style="1128" customWidth="1"/>
    <col min="2060" max="2305" width="8.88671875" style="1128"/>
    <col min="2306" max="2306" width="2.33203125" style="1128" customWidth="1"/>
    <col min="2307" max="2307" width="26.88671875" style="1128" customWidth="1"/>
    <col min="2308" max="2308" width="4.44140625" style="1128" customWidth="1"/>
    <col min="2309" max="2310" width="22.33203125" style="1128" customWidth="1"/>
    <col min="2311" max="2312" width="11.5546875" style="1128" customWidth="1"/>
    <col min="2313" max="2313" width="3.44140625" style="1128" customWidth="1"/>
    <col min="2314" max="2314" width="4.109375" style="1128" customWidth="1"/>
    <col min="2315" max="2315" width="2.77734375" style="1128" customWidth="1"/>
    <col min="2316" max="2561" width="8.88671875" style="1128"/>
    <col min="2562" max="2562" width="2.33203125" style="1128" customWidth="1"/>
    <col min="2563" max="2563" width="26.88671875" style="1128" customWidth="1"/>
    <col min="2564" max="2564" width="4.44140625" style="1128" customWidth="1"/>
    <col min="2565" max="2566" width="22.33203125" style="1128" customWidth="1"/>
    <col min="2567" max="2568" width="11.5546875" style="1128" customWidth="1"/>
    <col min="2569" max="2569" width="3.44140625" style="1128" customWidth="1"/>
    <col min="2570" max="2570" width="4.109375" style="1128" customWidth="1"/>
    <col min="2571" max="2571" width="2.77734375" style="1128" customWidth="1"/>
    <col min="2572" max="2817" width="8.88671875" style="1128"/>
    <col min="2818" max="2818" width="2.33203125" style="1128" customWidth="1"/>
    <col min="2819" max="2819" width="26.88671875" style="1128" customWidth="1"/>
    <col min="2820" max="2820" width="4.44140625" style="1128" customWidth="1"/>
    <col min="2821" max="2822" width="22.33203125" style="1128" customWidth="1"/>
    <col min="2823" max="2824" width="11.5546875" style="1128" customWidth="1"/>
    <col min="2825" max="2825" width="3.44140625" style="1128" customWidth="1"/>
    <col min="2826" max="2826" width="4.109375" style="1128" customWidth="1"/>
    <col min="2827" max="2827" width="2.77734375" style="1128" customWidth="1"/>
    <col min="2828" max="3073" width="8.88671875" style="1128"/>
    <col min="3074" max="3074" width="2.33203125" style="1128" customWidth="1"/>
    <col min="3075" max="3075" width="26.88671875" style="1128" customWidth="1"/>
    <col min="3076" max="3076" width="4.44140625" style="1128" customWidth="1"/>
    <col min="3077" max="3078" width="22.33203125" style="1128" customWidth="1"/>
    <col min="3079" max="3080" width="11.5546875" style="1128" customWidth="1"/>
    <col min="3081" max="3081" width="3.44140625" style="1128" customWidth="1"/>
    <col min="3082" max="3082" width="4.109375" style="1128" customWidth="1"/>
    <col min="3083" max="3083" width="2.77734375" style="1128" customWidth="1"/>
    <col min="3084" max="3329" width="8.88671875" style="1128"/>
    <col min="3330" max="3330" width="2.33203125" style="1128" customWidth="1"/>
    <col min="3331" max="3331" width="26.88671875" style="1128" customWidth="1"/>
    <col min="3332" max="3332" width="4.44140625" style="1128" customWidth="1"/>
    <col min="3333" max="3334" width="22.33203125" style="1128" customWidth="1"/>
    <col min="3335" max="3336" width="11.5546875" style="1128" customWidth="1"/>
    <col min="3337" max="3337" width="3.44140625" style="1128" customWidth="1"/>
    <col min="3338" max="3338" width="4.109375" style="1128" customWidth="1"/>
    <col min="3339" max="3339" width="2.77734375" style="1128" customWidth="1"/>
    <col min="3340" max="3585" width="8.88671875" style="1128"/>
    <col min="3586" max="3586" width="2.33203125" style="1128" customWidth="1"/>
    <col min="3587" max="3587" width="26.88671875" style="1128" customWidth="1"/>
    <col min="3588" max="3588" width="4.44140625" style="1128" customWidth="1"/>
    <col min="3589" max="3590" width="22.33203125" style="1128" customWidth="1"/>
    <col min="3591" max="3592" width="11.5546875" style="1128" customWidth="1"/>
    <col min="3593" max="3593" width="3.44140625" style="1128" customWidth="1"/>
    <col min="3594" max="3594" width="4.109375" style="1128" customWidth="1"/>
    <col min="3595" max="3595" width="2.77734375" style="1128" customWidth="1"/>
    <col min="3596" max="3841" width="8.88671875" style="1128"/>
    <col min="3842" max="3842" width="2.33203125" style="1128" customWidth="1"/>
    <col min="3843" max="3843" width="26.88671875" style="1128" customWidth="1"/>
    <col min="3844" max="3844" width="4.44140625" style="1128" customWidth="1"/>
    <col min="3845" max="3846" width="22.33203125" style="1128" customWidth="1"/>
    <col min="3847" max="3848" width="11.5546875" style="1128" customWidth="1"/>
    <col min="3849" max="3849" width="3.44140625" style="1128" customWidth="1"/>
    <col min="3850" max="3850" width="4.109375" style="1128" customWidth="1"/>
    <col min="3851" max="3851" width="2.77734375" style="1128" customWidth="1"/>
    <col min="3852" max="4097" width="8.88671875" style="1128"/>
    <col min="4098" max="4098" width="2.33203125" style="1128" customWidth="1"/>
    <col min="4099" max="4099" width="26.88671875" style="1128" customWidth="1"/>
    <col min="4100" max="4100" width="4.44140625" style="1128" customWidth="1"/>
    <col min="4101" max="4102" width="22.33203125" style="1128" customWidth="1"/>
    <col min="4103" max="4104" width="11.5546875" style="1128" customWidth="1"/>
    <col min="4105" max="4105" width="3.44140625" style="1128" customWidth="1"/>
    <col min="4106" max="4106" width="4.109375" style="1128" customWidth="1"/>
    <col min="4107" max="4107" width="2.77734375" style="1128" customWidth="1"/>
    <col min="4108" max="4353" width="8.88671875" style="1128"/>
    <col min="4354" max="4354" width="2.33203125" style="1128" customWidth="1"/>
    <col min="4355" max="4355" width="26.88671875" style="1128" customWidth="1"/>
    <col min="4356" max="4356" width="4.44140625" style="1128" customWidth="1"/>
    <col min="4357" max="4358" width="22.33203125" style="1128" customWidth="1"/>
    <col min="4359" max="4360" width="11.5546875" style="1128" customWidth="1"/>
    <col min="4361" max="4361" width="3.44140625" style="1128" customWidth="1"/>
    <col min="4362" max="4362" width="4.109375" style="1128" customWidth="1"/>
    <col min="4363" max="4363" width="2.77734375" style="1128" customWidth="1"/>
    <col min="4364" max="4609" width="8.88671875" style="1128"/>
    <col min="4610" max="4610" width="2.33203125" style="1128" customWidth="1"/>
    <col min="4611" max="4611" width="26.88671875" style="1128" customWidth="1"/>
    <col min="4612" max="4612" width="4.44140625" style="1128" customWidth="1"/>
    <col min="4613" max="4614" width="22.33203125" style="1128" customWidth="1"/>
    <col min="4615" max="4616" width="11.5546875" style="1128" customWidth="1"/>
    <col min="4617" max="4617" width="3.44140625" style="1128" customWidth="1"/>
    <col min="4618" max="4618" width="4.109375" style="1128" customWidth="1"/>
    <col min="4619" max="4619" width="2.77734375" style="1128" customWidth="1"/>
    <col min="4620" max="4865" width="8.88671875" style="1128"/>
    <col min="4866" max="4866" width="2.33203125" style="1128" customWidth="1"/>
    <col min="4867" max="4867" width="26.88671875" style="1128" customWidth="1"/>
    <col min="4868" max="4868" width="4.44140625" style="1128" customWidth="1"/>
    <col min="4869" max="4870" width="22.33203125" style="1128" customWidth="1"/>
    <col min="4871" max="4872" width="11.5546875" style="1128" customWidth="1"/>
    <col min="4873" max="4873" width="3.44140625" style="1128" customWidth="1"/>
    <col min="4874" max="4874" width="4.109375" style="1128" customWidth="1"/>
    <col min="4875" max="4875" width="2.77734375" style="1128" customWidth="1"/>
    <col min="4876" max="5121" width="8.88671875" style="1128"/>
    <col min="5122" max="5122" width="2.33203125" style="1128" customWidth="1"/>
    <col min="5123" max="5123" width="26.88671875" style="1128" customWidth="1"/>
    <col min="5124" max="5124" width="4.44140625" style="1128" customWidth="1"/>
    <col min="5125" max="5126" width="22.33203125" style="1128" customWidth="1"/>
    <col min="5127" max="5128" width="11.5546875" style="1128" customWidth="1"/>
    <col min="5129" max="5129" width="3.44140625" style="1128" customWidth="1"/>
    <col min="5130" max="5130" width="4.109375" style="1128" customWidth="1"/>
    <col min="5131" max="5131" width="2.77734375" style="1128" customWidth="1"/>
    <col min="5132" max="5377" width="8.88671875" style="1128"/>
    <col min="5378" max="5378" width="2.33203125" style="1128" customWidth="1"/>
    <col min="5379" max="5379" width="26.88671875" style="1128" customWidth="1"/>
    <col min="5380" max="5380" width="4.44140625" style="1128" customWidth="1"/>
    <col min="5381" max="5382" width="22.33203125" style="1128" customWidth="1"/>
    <col min="5383" max="5384" width="11.5546875" style="1128" customWidth="1"/>
    <col min="5385" max="5385" width="3.44140625" style="1128" customWidth="1"/>
    <col min="5386" max="5386" width="4.109375" style="1128" customWidth="1"/>
    <col min="5387" max="5387" width="2.77734375" style="1128" customWidth="1"/>
    <col min="5388" max="5633" width="8.88671875" style="1128"/>
    <col min="5634" max="5634" width="2.33203125" style="1128" customWidth="1"/>
    <col min="5635" max="5635" width="26.88671875" style="1128" customWidth="1"/>
    <col min="5636" max="5636" width="4.44140625" style="1128" customWidth="1"/>
    <col min="5637" max="5638" width="22.33203125" style="1128" customWidth="1"/>
    <col min="5639" max="5640" width="11.5546875" style="1128" customWidth="1"/>
    <col min="5641" max="5641" width="3.44140625" style="1128" customWidth="1"/>
    <col min="5642" max="5642" width="4.109375" style="1128" customWidth="1"/>
    <col min="5643" max="5643" width="2.77734375" style="1128" customWidth="1"/>
    <col min="5644" max="5889" width="8.88671875" style="1128"/>
    <col min="5890" max="5890" width="2.33203125" style="1128" customWidth="1"/>
    <col min="5891" max="5891" width="26.88671875" style="1128" customWidth="1"/>
    <col min="5892" max="5892" width="4.44140625" style="1128" customWidth="1"/>
    <col min="5893" max="5894" width="22.33203125" style="1128" customWidth="1"/>
    <col min="5895" max="5896" width="11.5546875" style="1128" customWidth="1"/>
    <col min="5897" max="5897" width="3.44140625" style="1128" customWidth="1"/>
    <col min="5898" max="5898" width="4.109375" style="1128" customWidth="1"/>
    <col min="5899" max="5899" width="2.77734375" style="1128" customWidth="1"/>
    <col min="5900" max="6145" width="8.88671875" style="1128"/>
    <col min="6146" max="6146" width="2.33203125" style="1128" customWidth="1"/>
    <col min="6147" max="6147" width="26.88671875" style="1128" customWidth="1"/>
    <col min="6148" max="6148" width="4.44140625" style="1128" customWidth="1"/>
    <col min="6149" max="6150" width="22.33203125" style="1128" customWidth="1"/>
    <col min="6151" max="6152" width="11.5546875" style="1128" customWidth="1"/>
    <col min="6153" max="6153" width="3.44140625" style="1128" customWidth="1"/>
    <col min="6154" max="6154" width="4.109375" style="1128" customWidth="1"/>
    <col min="6155" max="6155" width="2.77734375" style="1128" customWidth="1"/>
    <col min="6156" max="6401" width="8.88671875" style="1128"/>
    <col min="6402" max="6402" width="2.33203125" style="1128" customWidth="1"/>
    <col min="6403" max="6403" width="26.88671875" style="1128" customWidth="1"/>
    <col min="6404" max="6404" width="4.44140625" style="1128" customWidth="1"/>
    <col min="6405" max="6406" width="22.33203125" style="1128" customWidth="1"/>
    <col min="6407" max="6408" width="11.5546875" style="1128" customWidth="1"/>
    <col min="6409" max="6409" width="3.44140625" style="1128" customWidth="1"/>
    <col min="6410" max="6410" width="4.109375" style="1128" customWidth="1"/>
    <col min="6411" max="6411" width="2.77734375" style="1128" customWidth="1"/>
    <col min="6412" max="6657" width="8.88671875" style="1128"/>
    <col min="6658" max="6658" width="2.33203125" style="1128" customWidth="1"/>
    <col min="6659" max="6659" width="26.88671875" style="1128" customWidth="1"/>
    <col min="6660" max="6660" width="4.44140625" style="1128" customWidth="1"/>
    <col min="6661" max="6662" width="22.33203125" style="1128" customWidth="1"/>
    <col min="6663" max="6664" width="11.5546875" style="1128" customWidth="1"/>
    <col min="6665" max="6665" width="3.44140625" style="1128" customWidth="1"/>
    <col min="6666" max="6666" width="4.109375" style="1128" customWidth="1"/>
    <col min="6667" max="6667" width="2.77734375" style="1128" customWidth="1"/>
    <col min="6668" max="6913" width="8.88671875" style="1128"/>
    <col min="6914" max="6914" width="2.33203125" style="1128" customWidth="1"/>
    <col min="6915" max="6915" width="26.88671875" style="1128" customWidth="1"/>
    <col min="6916" max="6916" width="4.44140625" style="1128" customWidth="1"/>
    <col min="6917" max="6918" width="22.33203125" style="1128" customWidth="1"/>
    <col min="6919" max="6920" width="11.5546875" style="1128" customWidth="1"/>
    <col min="6921" max="6921" width="3.44140625" style="1128" customWidth="1"/>
    <col min="6922" max="6922" width="4.109375" style="1128" customWidth="1"/>
    <col min="6923" max="6923" width="2.77734375" style="1128" customWidth="1"/>
    <col min="6924" max="7169" width="8.88671875" style="1128"/>
    <col min="7170" max="7170" width="2.33203125" style="1128" customWidth="1"/>
    <col min="7171" max="7171" width="26.88671875" style="1128" customWidth="1"/>
    <col min="7172" max="7172" width="4.44140625" style="1128" customWidth="1"/>
    <col min="7173" max="7174" width="22.33203125" style="1128" customWidth="1"/>
    <col min="7175" max="7176" width="11.5546875" style="1128" customWidth="1"/>
    <col min="7177" max="7177" width="3.44140625" style="1128" customWidth="1"/>
    <col min="7178" max="7178" width="4.109375" style="1128" customWidth="1"/>
    <col min="7179" max="7179" width="2.77734375" style="1128" customWidth="1"/>
    <col min="7180" max="7425" width="8.88671875" style="1128"/>
    <col min="7426" max="7426" width="2.33203125" style="1128" customWidth="1"/>
    <col min="7427" max="7427" width="26.88671875" style="1128" customWidth="1"/>
    <col min="7428" max="7428" width="4.44140625" style="1128" customWidth="1"/>
    <col min="7429" max="7430" width="22.33203125" style="1128" customWidth="1"/>
    <col min="7431" max="7432" width="11.5546875" style="1128" customWidth="1"/>
    <col min="7433" max="7433" width="3.44140625" style="1128" customWidth="1"/>
    <col min="7434" max="7434" width="4.109375" style="1128" customWidth="1"/>
    <col min="7435" max="7435" width="2.77734375" style="1128" customWidth="1"/>
    <col min="7436" max="7681" width="8.88671875" style="1128"/>
    <col min="7682" max="7682" width="2.33203125" style="1128" customWidth="1"/>
    <col min="7683" max="7683" width="26.88671875" style="1128" customWidth="1"/>
    <col min="7684" max="7684" width="4.44140625" style="1128" customWidth="1"/>
    <col min="7685" max="7686" width="22.33203125" style="1128" customWidth="1"/>
    <col min="7687" max="7688" width="11.5546875" style="1128" customWidth="1"/>
    <col min="7689" max="7689" width="3.44140625" style="1128" customWidth="1"/>
    <col min="7690" max="7690" width="4.109375" style="1128" customWidth="1"/>
    <col min="7691" max="7691" width="2.77734375" style="1128" customWidth="1"/>
    <col min="7692" max="7937" width="8.88671875" style="1128"/>
    <col min="7938" max="7938" width="2.33203125" style="1128" customWidth="1"/>
    <col min="7939" max="7939" width="26.88671875" style="1128" customWidth="1"/>
    <col min="7940" max="7940" width="4.44140625" style="1128" customWidth="1"/>
    <col min="7941" max="7942" width="22.33203125" style="1128" customWidth="1"/>
    <col min="7943" max="7944" width="11.5546875" style="1128" customWidth="1"/>
    <col min="7945" max="7945" width="3.44140625" style="1128" customWidth="1"/>
    <col min="7946" max="7946" width="4.109375" style="1128" customWidth="1"/>
    <col min="7947" max="7947" width="2.77734375" style="1128" customWidth="1"/>
    <col min="7948" max="8193" width="8.88671875" style="1128"/>
    <col min="8194" max="8194" width="2.33203125" style="1128" customWidth="1"/>
    <col min="8195" max="8195" width="26.88671875" style="1128" customWidth="1"/>
    <col min="8196" max="8196" width="4.44140625" style="1128" customWidth="1"/>
    <col min="8197" max="8198" width="22.33203125" style="1128" customWidth="1"/>
    <col min="8199" max="8200" width="11.5546875" style="1128" customWidth="1"/>
    <col min="8201" max="8201" width="3.44140625" style="1128" customWidth="1"/>
    <col min="8202" max="8202" width="4.109375" style="1128" customWidth="1"/>
    <col min="8203" max="8203" width="2.77734375" style="1128" customWidth="1"/>
    <col min="8204" max="8449" width="8.88671875" style="1128"/>
    <col min="8450" max="8450" width="2.33203125" style="1128" customWidth="1"/>
    <col min="8451" max="8451" width="26.88671875" style="1128" customWidth="1"/>
    <col min="8452" max="8452" width="4.44140625" style="1128" customWidth="1"/>
    <col min="8453" max="8454" width="22.33203125" style="1128" customWidth="1"/>
    <col min="8455" max="8456" width="11.5546875" style="1128" customWidth="1"/>
    <col min="8457" max="8457" width="3.44140625" style="1128" customWidth="1"/>
    <col min="8458" max="8458" width="4.109375" style="1128" customWidth="1"/>
    <col min="8459" max="8459" width="2.77734375" style="1128" customWidth="1"/>
    <col min="8460" max="8705" width="8.88671875" style="1128"/>
    <col min="8706" max="8706" width="2.33203125" style="1128" customWidth="1"/>
    <col min="8707" max="8707" width="26.88671875" style="1128" customWidth="1"/>
    <col min="8708" max="8708" width="4.44140625" style="1128" customWidth="1"/>
    <col min="8709" max="8710" width="22.33203125" style="1128" customWidth="1"/>
    <col min="8711" max="8712" width="11.5546875" style="1128" customWidth="1"/>
    <col min="8713" max="8713" width="3.44140625" style="1128" customWidth="1"/>
    <col min="8714" max="8714" width="4.109375" style="1128" customWidth="1"/>
    <col min="8715" max="8715" width="2.77734375" style="1128" customWidth="1"/>
    <col min="8716" max="8961" width="8.88671875" style="1128"/>
    <col min="8962" max="8962" width="2.33203125" style="1128" customWidth="1"/>
    <col min="8963" max="8963" width="26.88671875" style="1128" customWidth="1"/>
    <col min="8964" max="8964" width="4.44140625" style="1128" customWidth="1"/>
    <col min="8965" max="8966" width="22.33203125" style="1128" customWidth="1"/>
    <col min="8967" max="8968" width="11.5546875" style="1128" customWidth="1"/>
    <col min="8969" max="8969" width="3.44140625" style="1128" customWidth="1"/>
    <col min="8970" max="8970" width="4.109375" style="1128" customWidth="1"/>
    <col min="8971" max="8971" width="2.77734375" style="1128" customWidth="1"/>
    <col min="8972" max="9217" width="8.88671875" style="1128"/>
    <col min="9218" max="9218" width="2.33203125" style="1128" customWidth="1"/>
    <col min="9219" max="9219" width="26.88671875" style="1128" customWidth="1"/>
    <col min="9220" max="9220" width="4.44140625" style="1128" customWidth="1"/>
    <col min="9221" max="9222" width="22.33203125" style="1128" customWidth="1"/>
    <col min="9223" max="9224" width="11.5546875" style="1128" customWidth="1"/>
    <col min="9225" max="9225" width="3.44140625" style="1128" customWidth="1"/>
    <col min="9226" max="9226" width="4.109375" style="1128" customWidth="1"/>
    <col min="9227" max="9227" width="2.77734375" style="1128" customWidth="1"/>
    <col min="9228" max="9473" width="8.88671875" style="1128"/>
    <col min="9474" max="9474" width="2.33203125" style="1128" customWidth="1"/>
    <col min="9475" max="9475" width="26.88671875" style="1128" customWidth="1"/>
    <col min="9476" max="9476" width="4.44140625" style="1128" customWidth="1"/>
    <col min="9477" max="9478" width="22.33203125" style="1128" customWidth="1"/>
    <col min="9479" max="9480" width="11.5546875" style="1128" customWidth="1"/>
    <col min="9481" max="9481" width="3.44140625" style="1128" customWidth="1"/>
    <col min="9482" max="9482" width="4.109375" style="1128" customWidth="1"/>
    <col min="9483" max="9483" width="2.77734375" style="1128" customWidth="1"/>
    <col min="9484" max="9729" width="8.88671875" style="1128"/>
    <col min="9730" max="9730" width="2.33203125" style="1128" customWidth="1"/>
    <col min="9731" max="9731" width="26.88671875" style="1128" customWidth="1"/>
    <col min="9732" max="9732" width="4.44140625" style="1128" customWidth="1"/>
    <col min="9733" max="9734" width="22.33203125" style="1128" customWidth="1"/>
    <col min="9735" max="9736" width="11.5546875" style="1128" customWidth="1"/>
    <col min="9737" max="9737" width="3.44140625" style="1128" customWidth="1"/>
    <col min="9738" max="9738" width="4.109375" style="1128" customWidth="1"/>
    <col min="9739" max="9739" width="2.77734375" style="1128" customWidth="1"/>
    <col min="9740" max="9985" width="8.88671875" style="1128"/>
    <col min="9986" max="9986" width="2.33203125" style="1128" customWidth="1"/>
    <col min="9987" max="9987" width="26.88671875" style="1128" customWidth="1"/>
    <col min="9988" max="9988" width="4.44140625" style="1128" customWidth="1"/>
    <col min="9989" max="9990" width="22.33203125" style="1128" customWidth="1"/>
    <col min="9991" max="9992" width="11.5546875" style="1128" customWidth="1"/>
    <col min="9993" max="9993" width="3.44140625" style="1128" customWidth="1"/>
    <col min="9994" max="9994" width="4.109375" style="1128" customWidth="1"/>
    <col min="9995" max="9995" width="2.77734375" style="1128" customWidth="1"/>
    <col min="9996" max="10241" width="8.88671875" style="1128"/>
    <col min="10242" max="10242" width="2.33203125" style="1128" customWidth="1"/>
    <col min="10243" max="10243" width="26.88671875" style="1128" customWidth="1"/>
    <col min="10244" max="10244" width="4.44140625" style="1128" customWidth="1"/>
    <col min="10245" max="10246" width="22.33203125" style="1128" customWidth="1"/>
    <col min="10247" max="10248" width="11.5546875" style="1128" customWidth="1"/>
    <col min="10249" max="10249" width="3.44140625" style="1128" customWidth="1"/>
    <col min="10250" max="10250" width="4.109375" style="1128" customWidth="1"/>
    <col min="10251" max="10251" width="2.77734375" style="1128" customWidth="1"/>
    <col min="10252" max="10497" width="8.88671875" style="1128"/>
    <col min="10498" max="10498" width="2.33203125" style="1128" customWidth="1"/>
    <col min="10499" max="10499" width="26.88671875" style="1128" customWidth="1"/>
    <col min="10500" max="10500" width="4.44140625" style="1128" customWidth="1"/>
    <col min="10501" max="10502" width="22.33203125" style="1128" customWidth="1"/>
    <col min="10503" max="10504" width="11.5546875" style="1128" customWidth="1"/>
    <col min="10505" max="10505" width="3.44140625" style="1128" customWidth="1"/>
    <col min="10506" max="10506" width="4.109375" style="1128" customWidth="1"/>
    <col min="10507" max="10507" width="2.77734375" style="1128" customWidth="1"/>
    <col min="10508" max="10753" width="8.88671875" style="1128"/>
    <col min="10754" max="10754" width="2.33203125" style="1128" customWidth="1"/>
    <col min="10755" max="10755" width="26.88671875" style="1128" customWidth="1"/>
    <col min="10756" max="10756" width="4.44140625" style="1128" customWidth="1"/>
    <col min="10757" max="10758" width="22.33203125" style="1128" customWidth="1"/>
    <col min="10759" max="10760" width="11.5546875" style="1128" customWidth="1"/>
    <col min="10761" max="10761" width="3.44140625" style="1128" customWidth="1"/>
    <col min="10762" max="10762" width="4.109375" style="1128" customWidth="1"/>
    <col min="10763" max="10763" width="2.77734375" style="1128" customWidth="1"/>
    <col min="10764" max="11009" width="8.88671875" style="1128"/>
    <col min="11010" max="11010" width="2.33203125" style="1128" customWidth="1"/>
    <col min="11011" max="11011" width="26.88671875" style="1128" customWidth="1"/>
    <col min="11012" max="11012" width="4.44140625" style="1128" customWidth="1"/>
    <col min="11013" max="11014" width="22.33203125" style="1128" customWidth="1"/>
    <col min="11015" max="11016" width="11.5546875" style="1128" customWidth="1"/>
    <col min="11017" max="11017" width="3.44140625" style="1128" customWidth="1"/>
    <col min="11018" max="11018" width="4.109375" style="1128" customWidth="1"/>
    <col min="11019" max="11019" width="2.77734375" style="1128" customWidth="1"/>
    <col min="11020" max="11265" width="8.88671875" style="1128"/>
    <col min="11266" max="11266" width="2.33203125" style="1128" customWidth="1"/>
    <col min="11267" max="11267" width="26.88671875" style="1128" customWidth="1"/>
    <col min="11268" max="11268" width="4.44140625" style="1128" customWidth="1"/>
    <col min="11269" max="11270" width="22.33203125" style="1128" customWidth="1"/>
    <col min="11271" max="11272" width="11.5546875" style="1128" customWidth="1"/>
    <col min="11273" max="11273" width="3.44140625" style="1128" customWidth="1"/>
    <col min="11274" max="11274" width="4.109375" style="1128" customWidth="1"/>
    <col min="11275" max="11275" width="2.77734375" style="1128" customWidth="1"/>
    <col min="11276" max="11521" width="8.88671875" style="1128"/>
    <col min="11522" max="11522" width="2.33203125" style="1128" customWidth="1"/>
    <col min="11523" max="11523" width="26.88671875" style="1128" customWidth="1"/>
    <col min="11524" max="11524" width="4.44140625" style="1128" customWidth="1"/>
    <col min="11525" max="11526" width="22.33203125" style="1128" customWidth="1"/>
    <col min="11527" max="11528" width="11.5546875" style="1128" customWidth="1"/>
    <col min="11529" max="11529" width="3.44140625" style="1128" customWidth="1"/>
    <col min="11530" max="11530" width="4.109375" style="1128" customWidth="1"/>
    <col min="11531" max="11531" width="2.77734375" style="1128" customWidth="1"/>
    <col min="11532" max="11777" width="8.88671875" style="1128"/>
    <col min="11778" max="11778" width="2.33203125" style="1128" customWidth="1"/>
    <col min="11779" max="11779" width="26.88671875" style="1128" customWidth="1"/>
    <col min="11780" max="11780" width="4.44140625" style="1128" customWidth="1"/>
    <col min="11781" max="11782" width="22.33203125" style="1128" customWidth="1"/>
    <col min="11783" max="11784" width="11.5546875" style="1128" customWidth="1"/>
    <col min="11785" max="11785" width="3.44140625" style="1128" customWidth="1"/>
    <col min="11786" max="11786" width="4.109375" style="1128" customWidth="1"/>
    <col min="11787" max="11787" width="2.77734375" style="1128" customWidth="1"/>
    <col min="11788" max="12033" width="8.88671875" style="1128"/>
    <col min="12034" max="12034" width="2.33203125" style="1128" customWidth="1"/>
    <col min="12035" max="12035" width="26.88671875" style="1128" customWidth="1"/>
    <col min="12036" max="12036" width="4.44140625" style="1128" customWidth="1"/>
    <col min="12037" max="12038" width="22.33203125" style="1128" customWidth="1"/>
    <col min="12039" max="12040" width="11.5546875" style="1128" customWidth="1"/>
    <col min="12041" max="12041" width="3.44140625" style="1128" customWidth="1"/>
    <col min="12042" max="12042" width="4.109375" style="1128" customWidth="1"/>
    <col min="12043" max="12043" width="2.77734375" style="1128" customWidth="1"/>
    <col min="12044" max="12289" width="8.88671875" style="1128"/>
    <col min="12290" max="12290" width="2.33203125" style="1128" customWidth="1"/>
    <col min="12291" max="12291" width="26.88671875" style="1128" customWidth="1"/>
    <col min="12292" max="12292" width="4.44140625" style="1128" customWidth="1"/>
    <col min="12293" max="12294" width="22.33203125" style="1128" customWidth="1"/>
    <col min="12295" max="12296" width="11.5546875" style="1128" customWidth="1"/>
    <col min="12297" max="12297" width="3.44140625" style="1128" customWidth="1"/>
    <col min="12298" max="12298" width="4.109375" style="1128" customWidth="1"/>
    <col min="12299" max="12299" width="2.77734375" style="1128" customWidth="1"/>
    <col min="12300" max="12545" width="8.88671875" style="1128"/>
    <col min="12546" max="12546" width="2.33203125" style="1128" customWidth="1"/>
    <col min="12547" max="12547" width="26.88671875" style="1128" customWidth="1"/>
    <col min="12548" max="12548" width="4.44140625" style="1128" customWidth="1"/>
    <col min="12549" max="12550" width="22.33203125" style="1128" customWidth="1"/>
    <col min="12551" max="12552" width="11.5546875" style="1128" customWidth="1"/>
    <col min="12553" max="12553" width="3.44140625" style="1128" customWidth="1"/>
    <col min="12554" max="12554" width="4.109375" style="1128" customWidth="1"/>
    <col min="12555" max="12555" width="2.77734375" style="1128" customWidth="1"/>
    <col min="12556" max="12801" width="8.88671875" style="1128"/>
    <col min="12802" max="12802" width="2.33203125" style="1128" customWidth="1"/>
    <col min="12803" max="12803" width="26.88671875" style="1128" customWidth="1"/>
    <col min="12804" max="12804" width="4.44140625" style="1128" customWidth="1"/>
    <col min="12805" max="12806" width="22.33203125" style="1128" customWidth="1"/>
    <col min="12807" max="12808" width="11.5546875" style="1128" customWidth="1"/>
    <col min="12809" max="12809" width="3.44140625" style="1128" customWidth="1"/>
    <col min="12810" max="12810" width="4.109375" style="1128" customWidth="1"/>
    <col min="12811" max="12811" width="2.77734375" style="1128" customWidth="1"/>
    <col min="12812" max="13057" width="8.88671875" style="1128"/>
    <col min="13058" max="13058" width="2.33203125" style="1128" customWidth="1"/>
    <col min="13059" max="13059" width="26.88671875" style="1128" customWidth="1"/>
    <col min="13060" max="13060" width="4.44140625" style="1128" customWidth="1"/>
    <col min="13061" max="13062" width="22.33203125" style="1128" customWidth="1"/>
    <col min="13063" max="13064" width="11.5546875" style="1128" customWidth="1"/>
    <col min="13065" max="13065" width="3.44140625" style="1128" customWidth="1"/>
    <col min="13066" max="13066" width="4.109375" style="1128" customWidth="1"/>
    <col min="13067" max="13067" width="2.77734375" style="1128" customWidth="1"/>
    <col min="13068" max="13313" width="8.88671875" style="1128"/>
    <col min="13314" max="13314" width="2.33203125" style="1128" customWidth="1"/>
    <col min="13315" max="13315" width="26.88671875" style="1128" customWidth="1"/>
    <col min="13316" max="13316" width="4.44140625" style="1128" customWidth="1"/>
    <col min="13317" max="13318" width="22.33203125" style="1128" customWidth="1"/>
    <col min="13319" max="13320" width="11.5546875" style="1128" customWidth="1"/>
    <col min="13321" max="13321" width="3.44140625" style="1128" customWidth="1"/>
    <col min="13322" max="13322" width="4.109375" style="1128" customWidth="1"/>
    <col min="13323" max="13323" width="2.77734375" style="1128" customWidth="1"/>
    <col min="13324" max="13569" width="8.88671875" style="1128"/>
    <col min="13570" max="13570" width="2.33203125" style="1128" customWidth="1"/>
    <col min="13571" max="13571" width="26.88671875" style="1128" customWidth="1"/>
    <col min="13572" max="13572" width="4.44140625" style="1128" customWidth="1"/>
    <col min="13573" max="13574" width="22.33203125" style="1128" customWidth="1"/>
    <col min="13575" max="13576" width="11.5546875" style="1128" customWidth="1"/>
    <col min="13577" max="13577" width="3.44140625" style="1128" customWidth="1"/>
    <col min="13578" max="13578" width="4.109375" style="1128" customWidth="1"/>
    <col min="13579" max="13579" width="2.77734375" style="1128" customWidth="1"/>
    <col min="13580" max="13825" width="8.88671875" style="1128"/>
    <col min="13826" max="13826" width="2.33203125" style="1128" customWidth="1"/>
    <col min="13827" max="13827" width="26.88671875" style="1128" customWidth="1"/>
    <col min="13828" max="13828" width="4.44140625" style="1128" customWidth="1"/>
    <col min="13829" max="13830" width="22.33203125" style="1128" customWidth="1"/>
    <col min="13831" max="13832" width="11.5546875" style="1128" customWidth="1"/>
    <col min="13833" max="13833" width="3.44140625" style="1128" customWidth="1"/>
    <col min="13834" max="13834" width="4.109375" style="1128" customWidth="1"/>
    <col min="13835" max="13835" width="2.77734375" style="1128" customWidth="1"/>
    <col min="13836" max="14081" width="8.88671875" style="1128"/>
    <col min="14082" max="14082" width="2.33203125" style="1128" customWidth="1"/>
    <col min="14083" max="14083" width="26.88671875" style="1128" customWidth="1"/>
    <col min="14084" max="14084" width="4.44140625" style="1128" customWidth="1"/>
    <col min="14085" max="14086" width="22.33203125" style="1128" customWidth="1"/>
    <col min="14087" max="14088" width="11.5546875" style="1128" customWidth="1"/>
    <col min="14089" max="14089" width="3.44140625" style="1128" customWidth="1"/>
    <col min="14090" max="14090" width="4.109375" style="1128" customWidth="1"/>
    <col min="14091" max="14091" width="2.77734375" style="1128" customWidth="1"/>
    <col min="14092" max="14337" width="8.88671875" style="1128"/>
    <col min="14338" max="14338" width="2.33203125" style="1128" customWidth="1"/>
    <col min="14339" max="14339" width="26.88671875" style="1128" customWidth="1"/>
    <col min="14340" max="14340" width="4.44140625" style="1128" customWidth="1"/>
    <col min="14341" max="14342" width="22.33203125" style="1128" customWidth="1"/>
    <col min="14343" max="14344" width="11.5546875" style="1128" customWidth="1"/>
    <col min="14345" max="14345" width="3.44140625" style="1128" customWidth="1"/>
    <col min="14346" max="14346" width="4.109375" style="1128" customWidth="1"/>
    <col min="14347" max="14347" width="2.77734375" style="1128" customWidth="1"/>
    <col min="14348" max="14593" width="8.88671875" style="1128"/>
    <col min="14594" max="14594" width="2.33203125" style="1128" customWidth="1"/>
    <col min="14595" max="14595" width="26.88671875" style="1128" customWidth="1"/>
    <col min="14596" max="14596" width="4.44140625" style="1128" customWidth="1"/>
    <col min="14597" max="14598" width="22.33203125" style="1128" customWidth="1"/>
    <col min="14599" max="14600" width="11.5546875" style="1128" customWidth="1"/>
    <col min="14601" max="14601" width="3.44140625" style="1128" customWidth="1"/>
    <col min="14602" max="14602" width="4.109375" style="1128" customWidth="1"/>
    <col min="14603" max="14603" width="2.77734375" style="1128" customWidth="1"/>
    <col min="14604" max="14849" width="8.88671875" style="1128"/>
    <col min="14850" max="14850" width="2.33203125" style="1128" customWidth="1"/>
    <col min="14851" max="14851" width="26.88671875" style="1128" customWidth="1"/>
    <col min="14852" max="14852" width="4.44140625" style="1128" customWidth="1"/>
    <col min="14853" max="14854" width="22.33203125" style="1128" customWidth="1"/>
    <col min="14855" max="14856" width="11.5546875" style="1128" customWidth="1"/>
    <col min="14857" max="14857" width="3.44140625" style="1128" customWidth="1"/>
    <col min="14858" max="14858" width="4.109375" style="1128" customWidth="1"/>
    <col min="14859" max="14859" width="2.77734375" style="1128" customWidth="1"/>
    <col min="14860" max="15105" width="8.88671875" style="1128"/>
    <col min="15106" max="15106" width="2.33203125" style="1128" customWidth="1"/>
    <col min="15107" max="15107" width="26.88671875" style="1128" customWidth="1"/>
    <col min="15108" max="15108" width="4.44140625" style="1128" customWidth="1"/>
    <col min="15109" max="15110" width="22.33203125" style="1128" customWidth="1"/>
    <col min="15111" max="15112" width="11.5546875" style="1128" customWidth="1"/>
    <col min="15113" max="15113" width="3.44140625" style="1128" customWidth="1"/>
    <col min="15114" max="15114" width="4.109375" style="1128" customWidth="1"/>
    <col min="15115" max="15115" width="2.77734375" style="1128" customWidth="1"/>
    <col min="15116" max="15361" width="8.88671875" style="1128"/>
    <col min="15362" max="15362" width="2.33203125" style="1128" customWidth="1"/>
    <col min="15363" max="15363" width="26.88671875" style="1128" customWidth="1"/>
    <col min="15364" max="15364" width="4.44140625" style="1128" customWidth="1"/>
    <col min="15365" max="15366" width="22.33203125" style="1128" customWidth="1"/>
    <col min="15367" max="15368" width="11.5546875" style="1128" customWidth="1"/>
    <col min="15369" max="15369" width="3.44140625" style="1128" customWidth="1"/>
    <col min="15370" max="15370" width="4.109375" style="1128" customWidth="1"/>
    <col min="15371" max="15371" width="2.77734375" style="1128" customWidth="1"/>
    <col min="15372" max="15617" width="8.88671875" style="1128"/>
    <col min="15618" max="15618" width="2.33203125" style="1128" customWidth="1"/>
    <col min="15619" max="15619" width="26.88671875" style="1128" customWidth="1"/>
    <col min="15620" max="15620" width="4.44140625" style="1128" customWidth="1"/>
    <col min="15621" max="15622" width="22.33203125" style="1128" customWidth="1"/>
    <col min="15623" max="15624" width="11.5546875" style="1128" customWidth="1"/>
    <col min="15625" max="15625" width="3.44140625" style="1128" customWidth="1"/>
    <col min="15626" max="15626" width="4.109375" style="1128" customWidth="1"/>
    <col min="15627" max="15627" width="2.77734375" style="1128" customWidth="1"/>
    <col min="15628" max="15873" width="8.88671875" style="1128"/>
    <col min="15874" max="15874" width="2.33203125" style="1128" customWidth="1"/>
    <col min="15875" max="15875" width="26.88671875" style="1128" customWidth="1"/>
    <col min="15876" max="15876" width="4.44140625" style="1128" customWidth="1"/>
    <col min="15877" max="15878" width="22.33203125" style="1128" customWidth="1"/>
    <col min="15879" max="15880" width="11.5546875" style="1128" customWidth="1"/>
    <col min="15881" max="15881" width="3.44140625" style="1128" customWidth="1"/>
    <col min="15882" max="15882" width="4.109375" style="1128" customWidth="1"/>
    <col min="15883" max="15883" width="2.77734375" style="1128" customWidth="1"/>
    <col min="15884" max="16129" width="8.88671875" style="1128"/>
    <col min="16130" max="16130" width="2.33203125" style="1128" customWidth="1"/>
    <col min="16131" max="16131" width="26.88671875" style="1128" customWidth="1"/>
    <col min="16132" max="16132" width="4.44140625" style="1128" customWidth="1"/>
    <col min="16133" max="16134" width="22.33203125" style="1128" customWidth="1"/>
    <col min="16135" max="16136" width="11.5546875" style="1128" customWidth="1"/>
    <col min="16137" max="16137" width="3.44140625" style="1128" customWidth="1"/>
    <col min="16138" max="16138" width="4.109375" style="1128" customWidth="1"/>
    <col min="16139" max="16139" width="2.77734375" style="1128" customWidth="1"/>
    <col min="16140" max="16384" width="8.88671875" style="1128"/>
  </cols>
  <sheetData>
    <row r="1" spans="1:10" s="1047" customFormat="1" ht="20.100000000000001" customHeight="1" x14ac:dyDescent="0.2"/>
    <row r="2" spans="1:10" s="1047" customFormat="1" ht="20.100000000000001" customHeight="1" x14ac:dyDescent="0.2">
      <c r="A2" s="1137"/>
      <c r="B2" s="1129"/>
      <c r="C2" s="1129"/>
      <c r="D2" s="1129"/>
      <c r="E2" s="1129"/>
      <c r="F2" s="1129"/>
      <c r="G2" s="1129"/>
      <c r="H2" s="1129"/>
      <c r="I2" s="1135" t="s">
        <v>1788</v>
      </c>
      <c r="J2" s="1129"/>
    </row>
    <row r="3" spans="1:10" s="1047" customFormat="1" ht="20.100000000000001" customHeight="1" x14ac:dyDescent="0.2">
      <c r="A3" s="1137"/>
      <c r="B3" s="1129"/>
      <c r="C3" s="1129"/>
      <c r="D3" s="1129"/>
      <c r="E3" s="1129"/>
      <c r="F3" s="1129"/>
      <c r="G3" s="1129"/>
      <c r="H3" s="1129"/>
      <c r="I3" s="1138"/>
      <c r="J3" s="1129"/>
    </row>
    <row r="4" spans="1:10" s="1047" customFormat="1" ht="20.100000000000001" customHeight="1" x14ac:dyDescent="0.2">
      <c r="A4" s="1137"/>
      <c r="B4" s="3561" t="s">
        <v>1787</v>
      </c>
      <c r="C4" s="3561"/>
      <c r="D4" s="3561"/>
      <c r="E4" s="3561"/>
      <c r="F4" s="3561"/>
      <c r="G4" s="3561"/>
      <c r="H4" s="3561"/>
      <c r="I4" s="3561"/>
      <c r="J4" s="1129"/>
    </row>
    <row r="5" spans="1:10" s="1047" customFormat="1" ht="20.100000000000001" customHeight="1" x14ac:dyDescent="0.2">
      <c r="A5" s="1137"/>
      <c r="B5" s="162"/>
      <c r="C5" s="162"/>
      <c r="D5" s="1136"/>
      <c r="E5" s="162"/>
      <c r="F5" s="1135"/>
      <c r="G5" s="162"/>
      <c r="H5" s="162"/>
      <c r="I5" s="162"/>
      <c r="J5" s="1129"/>
    </row>
    <row r="6" spans="1:10" s="1047" customFormat="1" ht="30" customHeight="1" x14ac:dyDescent="0.2">
      <c r="A6" s="1134"/>
      <c r="B6" s="164" t="s">
        <v>47</v>
      </c>
      <c r="C6" s="1313"/>
      <c r="D6" s="1314"/>
      <c r="E6" s="1314"/>
      <c r="F6" s="1314"/>
      <c r="G6" s="1314"/>
      <c r="H6" s="1314"/>
      <c r="I6" s="1315"/>
      <c r="J6" s="1129"/>
    </row>
    <row r="7" spans="1:10" s="1047" customFormat="1" ht="30" customHeight="1" x14ac:dyDescent="0.2">
      <c r="A7" s="1129"/>
      <c r="B7" s="164" t="s">
        <v>357</v>
      </c>
      <c r="C7" s="1313" t="s">
        <v>1786</v>
      </c>
      <c r="D7" s="1314"/>
      <c r="E7" s="1314"/>
      <c r="F7" s="1314"/>
      <c r="G7" s="1314"/>
      <c r="H7" s="1314"/>
      <c r="I7" s="1315"/>
      <c r="J7" s="1129"/>
    </row>
    <row r="8" spans="1:10" s="1047" customFormat="1" ht="30" customHeight="1" x14ac:dyDescent="0.2">
      <c r="A8" s="1129"/>
      <c r="B8" s="105"/>
      <c r="C8" s="105"/>
      <c r="D8" s="105"/>
      <c r="E8" s="105"/>
      <c r="F8" s="105"/>
      <c r="G8" s="105"/>
      <c r="H8" s="105"/>
      <c r="I8" s="105"/>
      <c r="J8" s="1129"/>
    </row>
    <row r="9" spans="1:10" s="1047" customFormat="1" ht="19.5" customHeight="1" x14ac:dyDescent="0.2">
      <c r="A9" s="1129"/>
      <c r="B9" s="90" t="s">
        <v>1785</v>
      </c>
      <c r="C9" s="105"/>
      <c r="D9" s="105"/>
      <c r="E9" s="105"/>
      <c r="F9" s="105"/>
      <c r="G9" s="105"/>
      <c r="H9" s="105"/>
      <c r="I9" s="105"/>
      <c r="J9" s="1129"/>
    </row>
    <row r="10" spans="1:10" s="1047" customFormat="1" ht="19.5" customHeight="1" x14ac:dyDescent="0.2">
      <c r="A10" s="1129"/>
      <c r="B10" s="1313" t="s">
        <v>1784</v>
      </c>
      <c r="C10" s="1314"/>
      <c r="D10" s="1314"/>
      <c r="E10" s="1314"/>
      <c r="F10" s="1314"/>
      <c r="G10" s="1314"/>
      <c r="H10" s="1313" t="s">
        <v>1783</v>
      </c>
      <c r="I10" s="1315"/>
      <c r="J10" s="1129"/>
    </row>
    <row r="11" spans="1:10" s="1047" customFormat="1" ht="75" customHeight="1" x14ac:dyDescent="0.2">
      <c r="A11" s="1129"/>
      <c r="B11" s="3553" t="s">
        <v>1782</v>
      </c>
      <c r="C11" s="3555" t="s">
        <v>1781</v>
      </c>
      <c r="D11" s="3556"/>
      <c r="E11" s="3556"/>
      <c r="F11" s="3556"/>
      <c r="G11" s="3556"/>
      <c r="H11" s="1313"/>
      <c r="I11" s="1315"/>
      <c r="J11" s="1129"/>
    </row>
    <row r="12" spans="1:10" s="1047" customFormat="1" ht="75" customHeight="1" x14ac:dyDescent="0.2">
      <c r="A12" s="1129"/>
      <c r="B12" s="3554"/>
      <c r="C12" s="3555" t="s">
        <v>1780</v>
      </c>
      <c r="D12" s="3556"/>
      <c r="E12" s="3556"/>
      <c r="F12" s="3556"/>
      <c r="G12" s="3556"/>
      <c r="H12" s="1313"/>
      <c r="I12" s="1315"/>
      <c r="J12" s="1129"/>
    </row>
    <row r="13" spans="1:10" s="1047" customFormat="1" ht="75" customHeight="1" x14ac:dyDescent="0.2">
      <c r="A13" s="1129"/>
      <c r="B13" s="3553" t="s">
        <v>1779</v>
      </c>
      <c r="C13" s="3555" t="s">
        <v>1778</v>
      </c>
      <c r="D13" s="3556"/>
      <c r="E13" s="3556"/>
      <c r="F13" s="3556"/>
      <c r="G13" s="3556"/>
      <c r="H13" s="1313"/>
      <c r="I13" s="1315"/>
      <c r="J13" s="1129"/>
    </row>
    <row r="14" spans="1:10" s="1047" customFormat="1" ht="75" customHeight="1" x14ac:dyDescent="0.2">
      <c r="A14" s="1129"/>
      <c r="B14" s="3560"/>
      <c r="C14" s="3555" t="s">
        <v>1777</v>
      </c>
      <c r="D14" s="3556"/>
      <c r="E14" s="3556"/>
      <c r="F14" s="3556"/>
      <c r="G14" s="3556"/>
      <c r="H14" s="1313"/>
      <c r="I14" s="1315"/>
      <c r="J14" s="1129"/>
    </row>
    <row r="15" spans="1:10" s="1047" customFormat="1" ht="75" customHeight="1" x14ac:dyDescent="0.2">
      <c r="A15" s="1129"/>
      <c r="B15" s="3553" t="s">
        <v>1776</v>
      </c>
      <c r="C15" s="3555" t="s">
        <v>1775</v>
      </c>
      <c r="D15" s="3556"/>
      <c r="E15" s="3556"/>
      <c r="F15" s="3556"/>
      <c r="G15" s="3557"/>
      <c r="H15" s="1313"/>
      <c r="I15" s="1315"/>
      <c r="J15" s="1129"/>
    </row>
    <row r="16" spans="1:10" s="1047" customFormat="1" ht="75" customHeight="1" x14ac:dyDescent="0.2">
      <c r="A16" s="1129"/>
      <c r="B16" s="3554"/>
      <c r="C16" s="3558" t="s">
        <v>1774</v>
      </c>
      <c r="D16" s="3559"/>
      <c r="E16" s="3559"/>
      <c r="F16" s="3559"/>
      <c r="G16" s="3559"/>
      <c r="H16" s="1313"/>
      <c r="I16" s="1315"/>
      <c r="J16" s="1129"/>
    </row>
    <row r="17" spans="1:11" s="1047" customFormat="1" ht="15" customHeight="1" x14ac:dyDescent="0.2">
      <c r="A17" s="1129"/>
      <c r="B17" s="146"/>
      <c r="C17" s="146"/>
      <c r="D17" s="146"/>
      <c r="E17" s="146"/>
      <c r="F17" s="146"/>
      <c r="G17" s="146"/>
      <c r="H17" s="163"/>
      <c r="I17" s="163"/>
      <c r="J17" s="1129"/>
    </row>
    <row r="18" spans="1:11" s="1047" customFormat="1" ht="15" customHeight="1" x14ac:dyDescent="0.2">
      <c r="A18" s="1129"/>
      <c r="B18" s="107" t="s">
        <v>1773</v>
      </c>
      <c r="C18" s="107"/>
      <c r="D18" s="107"/>
      <c r="E18" s="107"/>
      <c r="F18" s="107"/>
      <c r="G18" s="107"/>
      <c r="H18" s="107"/>
      <c r="I18" s="107"/>
      <c r="J18" s="1129"/>
    </row>
    <row r="19" spans="1:11" x14ac:dyDescent="0.2">
      <c r="A19" s="1129"/>
      <c r="B19" s="3543" t="s">
        <v>1772</v>
      </c>
      <c r="C19" s="3544"/>
      <c r="D19" s="3544"/>
      <c r="E19" s="3544"/>
      <c r="F19" s="3544"/>
      <c r="G19" s="3545"/>
      <c r="H19" s="1133" t="s">
        <v>1771</v>
      </c>
      <c r="I19" s="1133"/>
      <c r="J19" s="1129"/>
    </row>
    <row r="20" spans="1:11" x14ac:dyDescent="0.2">
      <c r="A20" s="1129"/>
      <c r="B20" s="1132">
        <v>1</v>
      </c>
      <c r="C20" s="3546" t="s">
        <v>1770</v>
      </c>
      <c r="D20" s="3547"/>
      <c r="E20" s="3547"/>
      <c r="F20" s="3547"/>
      <c r="G20" s="3548"/>
      <c r="H20" s="3549"/>
      <c r="I20" s="3550"/>
      <c r="J20" s="1129"/>
    </row>
    <row r="21" spans="1:11" ht="18.75" customHeight="1" x14ac:dyDescent="0.2">
      <c r="A21" s="1129"/>
      <c r="B21" s="1132">
        <v>2</v>
      </c>
      <c r="C21" s="3546" t="s">
        <v>1769</v>
      </c>
      <c r="D21" s="3547"/>
      <c r="E21" s="3547"/>
      <c r="F21" s="3547"/>
      <c r="G21" s="3548"/>
      <c r="H21" s="3549"/>
      <c r="I21" s="3550"/>
      <c r="J21" s="1129"/>
    </row>
    <row r="22" spans="1:11" ht="17.25" customHeight="1" x14ac:dyDescent="0.2">
      <c r="A22" s="1129"/>
      <c r="B22" s="1132">
        <v>3</v>
      </c>
      <c r="C22" s="3551" t="s">
        <v>1768</v>
      </c>
      <c r="D22" s="3551"/>
      <c r="E22" s="3551"/>
      <c r="F22" s="3552"/>
      <c r="G22" s="3552"/>
      <c r="H22" s="3549"/>
      <c r="I22" s="3550"/>
      <c r="J22" s="1052"/>
      <c r="K22" s="1131"/>
    </row>
    <row r="23" spans="1:11" s="1047" customFormat="1" ht="17.25" customHeight="1" x14ac:dyDescent="0.2">
      <c r="A23" s="1129"/>
      <c r="B23" s="1130"/>
      <c r="C23" s="1052"/>
      <c r="D23" s="1052"/>
      <c r="E23" s="1052"/>
      <c r="F23" s="1052"/>
      <c r="G23" s="1052"/>
      <c r="H23" s="1052"/>
      <c r="I23" s="1052"/>
      <c r="J23" s="1052"/>
      <c r="K23" s="1052"/>
    </row>
    <row r="24" spans="1:11" s="1047" customFormat="1" ht="17.25" customHeight="1" x14ac:dyDescent="0.2">
      <c r="A24" s="1129"/>
      <c r="B24" s="1298" t="s">
        <v>1767</v>
      </c>
      <c r="C24" s="1298"/>
      <c r="D24" s="1298"/>
      <c r="E24" s="1298"/>
      <c r="F24" s="1298"/>
      <c r="G24" s="1298"/>
      <c r="H24" s="1298"/>
      <c r="I24" s="1298"/>
      <c r="J24" s="1052"/>
      <c r="K24" s="1052"/>
    </row>
    <row r="25" spans="1:11" s="1047" customFormat="1" ht="17.25" customHeight="1" x14ac:dyDescent="0.2">
      <c r="A25" s="1129"/>
      <c r="B25" s="1298"/>
      <c r="C25" s="1298"/>
      <c r="D25" s="1298"/>
      <c r="E25" s="1298"/>
      <c r="F25" s="1298"/>
      <c r="G25" s="1298"/>
      <c r="H25" s="1298"/>
      <c r="I25" s="1298"/>
      <c r="J25" s="1052"/>
      <c r="K25" s="1052"/>
    </row>
    <row r="26" spans="1:11" s="1047" customFormat="1" x14ac:dyDescent="0.2">
      <c r="A26" s="1129"/>
      <c r="B26" s="1298"/>
      <c r="C26" s="1298"/>
      <c r="D26" s="1298"/>
      <c r="E26" s="1298"/>
      <c r="F26" s="1298"/>
      <c r="G26" s="1298"/>
      <c r="H26" s="1298"/>
      <c r="I26" s="1298"/>
      <c r="J26" s="1129"/>
    </row>
    <row r="27" spans="1:11" s="1047" customFormat="1" ht="44.25" customHeight="1" x14ac:dyDescent="0.2">
      <c r="A27" s="1129"/>
      <c r="B27" s="1298"/>
      <c r="C27" s="1298"/>
      <c r="D27" s="1298"/>
      <c r="E27" s="1298"/>
      <c r="F27" s="1298"/>
      <c r="G27" s="1298"/>
      <c r="H27" s="1298"/>
      <c r="I27" s="1298"/>
      <c r="J27" s="1129"/>
    </row>
    <row r="28" spans="1:11" s="1047" customFormat="1" x14ac:dyDescent="0.2">
      <c r="A28" s="1129"/>
      <c r="B28" s="1129"/>
      <c r="C28" s="1129"/>
      <c r="D28" s="1129"/>
      <c r="E28" s="1129"/>
      <c r="F28" s="1129"/>
      <c r="G28" s="1129"/>
      <c r="H28" s="1129"/>
      <c r="I28" s="1129"/>
      <c r="J28" s="1129"/>
    </row>
  </sheetData>
  <mergeCells count="28">
    <mergeCell ref="B4:I4"/>
    <mergeCell ref="C6:I6"/>
    <mergeCell ref="C7:I7"/>
    <mergeCell ref="B10:G10"/>
    <mergeCell ref="H10:I10"/>
    <mergeCell ref="B11:B12"/>
    <mergeCell ref="C11:G11"/>
    <mergeCell ref="H11:I11"/>
    <mergeCell ref="C12:G12"/>
    <mergeCell ref="H12:I12"/>
    <mergeCell ref="B13:B14"/>
    <mergeCell ref="C13:G13"/>
    <mergeCell ref="H13:I13"/>
    <mergeCell ref="C14:G14"/>
    <mergeCell ref="H14:I14"/>
    <mergeCell ref="B15:B16"/>
    <mergeCell ref="C15:G15"/>
    <mergeCell ref="H15:I15"/>
    <mergeCell ref="C16:G16"/>
    <mergeCell ref="H16:I16"/>
    <mergeCell ref="B24:I27"/>
    <mergeCell ref="B19:G19"/>
    <mergeCell ref="C20:G20"/>
    <mergeCell ref="H20:I20"/>
    <mergeCell ref="C21:G21"/>
    <mergeCell ref="H21:I21"/>
    <mergeCell ref="C22:G22"/>
    <mergeCell ref="H22:I22"/>
  </mergeCells>
  <phoneticPr fontId="15"/>
  <dataValidations count="1">
    <dataValidation type="list" allowBlank="1" showInputMessage="1" showErrorMessage="1" sqref="H11:I16 H20:I22" xr:uid="{00000000-0002-0000-4F00-000000000000}">
      <formula1>"✓"</formula1>
    </dataValidation>
  </dataValidations>
  <pageMargins left="0.31496062992125984" right="0.31496062992125984" top="0.35433070866141736" bottom="0.35433070866141736" header="0.31496062992125984" footer="0.31496062992125984"/>
  <pageSetup paperSize="9" scale="8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pageSetUpPr fitToPage="1"/>
  </sheetPr>
  <dimension ref="A1:AI36"/>
  <sheetViews>
    <sheetView view="pageBreakPreview" zoomScale="75" zoomScaleNormal="100" workbookViewId="0">
      <selection activeCell="AF23" sqref="AF23"/>
    </sheetView>
  </sheetViews>
  <sheetFormatPr defaultColWidth="8.88671875" defaultRowHeight="13.2" x14ac:dyDescent="0.2"/>
  <cols>
    <col min="1" max="1" width="5" style="540" customWidth="1"/>
    <col min="2" max="3" width="3" style="46" customWidth="1"/>
    <col min="4" max="4" width="21.109375" style="46" customWidth="1"/>
    <col min="5" max="7" width="18" style="46" customWidth="1"/>
    <col min="8" max="8" width="10.21875" style="46" customWidth="1"/>
    <col min="9" max="9" width="1.109375" style="540" customWidth="1"/>
    <col min="10" max="10" width="8.88671875" style="540"/>
    <col min="11" max="16384" width="8.88671875" style="46"/>
  </cols>
  <sheetData>
    <row r="1" spans="2:8" s="540" customFormat="1" ht="20.100000000000001" customHeight="1" x14ac:dyDescent="0.2"/>
    <row r="2" spans="2:8" s="540" customFormat="1" ht="20.100000000000001" customHeight="1" x14ac:dyDescent="0.2">
      <c r="B2" s="539"/>
      <c r="C2" s="1139"/>
      <c r="D2" s="539"/>
      <c r="E2" s="539"/>
      <c r="F2" s="539"/>
      <c r="G2" s="539"/>
      <c r="H2" s="627" t="s">
        <v>1789</v>
      </c>
    </row>
    <row r="3" spans="2:8" s="540" customFormat="1" ht="20.100000000000001" customHeight="1" x14ac:dyDescent="0.2">
      <c r="B3" s="539"/>
      <c r="C3" s="1139"/>
      <c r="D3" s="539"/>
      <c r="E3" s="539"/>
      <c r="F3" s="539"/>
      <c r="G3" s="539"/>
      <c r="H3" s="627"/>
    </row>
    <row r="4" spans="2:8" s="540" customFormat="1" ht="20.100000000000001" customHeight="1" x14ac:dyDescent="0.2">
      <c r="B4" s="2481" t="s">
        <v>1790</v>
      </c>
      <c r="C4" s="2482"/>
      <c r="D4" s="2482"/>
      <c r="E4" s="2482"/>
      <c r="F4" s="2482"/>
      <c r="G4" s="2482"/>
      <c r="H4" s="2482"/>
    </row>
    <row r="5" spans="2:8" s="540" customFormat="1" ht="20.100000000000001" customHeight="1" x14ac:dyDescent="0.2">
      <c r="B5" s="539"/>
      <c r="C5" s="539"/>
      <c r="D5" s="539"/>
      <c r="E5" s="539"/>
      <c r="F5" s="539"/>
      <c r="G5" s="539"/>
      <c r="H5" s="539"/>
    </row>
    <row r="6" spans="2:8" s="540" customFormat="1" ht="24" customHeight="1" x14ac:dyDescent="0.2">
      <c r="B6" s="2483" t="s">
        <v>1791</v>
      </c>
      <c r="C6" s="2483"/>
      <c r="D6" s="2483"/>
      <c r="E6" s="2483"/>
      <c r="F6" s="2483"/>
      <c r="G6" s="2483"/>
      <c r="H6" s="2483"/>
    </row>
    <row r="7" spans="2:8" s="540" customFormat="1" ht="24" customHeight="1" x14ac:dyDescent="0.2">
      <c r="B7" s="2483" t="s">
        <v>1792</v>
      </c>
      <c r="C7" s="2483"/>
      <c r="D7" s="2483"/>
      <c r="E7" s="2483" t="s">
        <v>1793</v>
      </c>
      <c r="F7" s="2483"/>
      <c r="G7" s="2483"/>
      <c r="H7" s="2483"/>
    </row>
    <row r="8" spans="2:8" ht="21.75" customHeight="1" x14ac:dyDescent="0.2">
      <c r="B8" s="3562" t="s">
        <v>1772</v>
      </c>
      <c r="C8" s="3563"/>
      <c r="D8" s="3563"/>
      <c r="E8" s="3563"/>
      <c r="F8" s="3563"/>
      <c r="G8" s="3564"/>
      <c r="H8" s="1140" t="s">
        <v>1771</v>
      </c>
    </row>
    <row r="9" spans="2:8" ht="60" customHeight="1" x14ac:dyDescent="0.2">
      <c r="B9" s="3565">
        <v>1</v>
      </c>
      <c r="C9" s="3568" t="s">
        <v>1794</v>
      </c>
      <c r="D9" s="3568"/>
      <c r="E9" s="3568"/>
      <c r="F9" s="3569"/>
      <c r="G9" s="3569"/>
      <c r="H9" s="1141"/>
    </row>
    <row r="10" spans="2:8" ht="81.75" customHeight="1" x14ac:dyDescent="0.2">
      <c r="B10" s="3566"/>
      <c r="C10" s="1142"/>
      <c r="D10" s="3570" t="s">
        <v>1795</v>
      </c>
      <c r="E10" s="3570"/>
      <c r="F10" s="3571"/>
      <c r="G10" s="3571"/>
      <c r="H10" s="1141"/>
    </row>
    <row r="11" spans="2:8" ht="36" customHeight="1" x14ac:dyDescent="0.2">
      <c r="B11" s="3566"/>
      <c r="C11" s="1142"/>
      <c r="D11" s="3570" t="s">
        <v>1796</v>
      </c>
      <c r="E11" s="3570"/>
      <c r="F11" s="3571"/>
      <c r="G11" s="3571"/>
      <c r="H11" s="1141"/>
    </row>
    <row r="12" spans="2:8" ht="60" customHeight="1" x14ac:dyDescent="0.2">
      <c r="B12" s="3566"/>
      <c r="C12" s="1142"/>
      <c r="D12" s="3570" t="s">
        <v>1797</v>
      </c>
      <c r="E12" s="3570"/>
      <c r="F12" s="3571"/>
      <c r="G12" s="3571"/>
      <c r="H12" s="1141"/>
    </row>
    <row r="13" spans="2:8" ht="39.75" customHeight="1" x14ac:dyDescent="0.2">
      <c r="B13" s="3567"/>
      <c r="C13" s="1142"/>
      <c r="D13" s="3570" t="s">
        <v>1798</v>
      </c>
      <c r="E13" s="3570"/>
      <c r="F13" s="3571"/>
      <c r="G13" s="3571"/>
      <c r="H13" s="1141"/>
    </row>
    <row r="14" spans="2:8" ht="60" customHeight="1" x14ac:dyDescent="0.2">
      <c r="B14" s="1143">
        <v>2</v>
      </c>
      <c r="C14" s="3570" t="s">
        <v>1799</v>
      </c>
      <c r="D14" s="3570"/>
      <c r="E14" s="3570"/>
      <c r="F14" s="3571"/>
      <c r="G14" s="3571"/>
      <c r="H14" s="1141"/>
    </row>
    <row r="15" spans="2:8" ht="60" customHeight="1" x14ac:dyDescent="0.2">
      <c r="B15" s="1143">
        <v>3</v>
      </c>
      <c r="C15" s="3570" t="s">
        <v>1800</v>
      </c>
      <c r="D15" s="3570"/>
      <c r="E15" s="3570"/>
      <c r="F15" s="3571"/>
      <c r="G15" s="3571"/>
      <c r="H15" s="1141"/>
    </row>
    <row r="16" spans="2:8" ht="60" customHeight="1" x14ac:dyDescent="0.2">
      <c r="B16" s="1143">
        <v>4</v>
      </c>
      <c r="C16" s="3570" t="s">
        <v>1801</v>
      </c>
      <c r="D16" s="3570"/>
      <c r="E16" s="3570"/>
      <c r="F16" s="3571"/>
      <c r="G16" s="3571"/>
      <c r="H16" s="1141"/>
    </row>
    <row r="17" spans="2:35" ht="60" customHeight="1" x14ac:dyDescent="0.2">
      <c r="B17" s="1143">
        <v>5</v>
      </c>
      <c r="C17" s="3570" t="s">
        <v>1802</v>
      </c>
      <c r="D17" s="3570"/>
      <c r="E17" s="3570"/>
      <c r="F17" s="3571"/>
      <c r="G17" s="3571"/>
      <c r="H17" s="1141"/>
    </row>
    <row r="18" spans="2:35" x14ac:dyDescent="0.2">
      <c r="B18" s="539"/>
      <c r="C18" s="539"/>
      <c r="D18" s="539"/>
      <c r="E18" s="539"/>
      <c r="F18" s="539"/>
      <c r="G18" s="539"/>
      <c r="H18" s="539"/>
      <c r="K18" s="540"/>
      <c r="L18" s="540"/>
    </row>
    <row r="19" spans="2:35" ht="13.2" customHeight="1" x14ac:dyDescent="0.2">
      <c r="B19" s="3572" t="s">
        <v>1747</v>
      </c>
      <c r="C19" s="3572"/>
      <c r="D19" s="2520" t="s">
        <v>1803</v>
      </c>
      <c r="E19" s="2520"/>
      <c r="F19" s="2520"/>
      <c r="G19" s="2520"/>
      <c r="H19" s="2520"/>
      <c r="I19" s="1144"/>
      <c r="J19" s="1144"/>
      <c r="K19" s="1144"/>
      <c r="L19" s="1144"/>
      <c r="M19" s="1145"/>
      <c r="N19" s="1145"/>
      <c r="O19" s="1145"/>
      <c r="P19" s="1145"/>
      <c r="Q19" s="1145"/>
      <c r="R19" s="1145"/>
      <c r="S19" s="1145"/>
      <c r="T19" s="1145"/>
      <c r="U19" s="1145"/>
      <c r="V19" s="1145"/>
      <c r="W19" s="1145"/>
      <c r="X19" s="1145"/>
      <c r="Y19" s="1145"/>
      <c r="Z19" s="1145"/>
      <c r="AA19" s="1145"/>
      <c r="AB19" s="1145"/>
      <c r="AC19" s="1145"/>
      <c r="AD19" s="1145"/>
      <c r="AE19" s="1145"/>
      <c r="AF19" s="1145"/>
      <c r="AG19" s="1145"/>
      <c r="AH19" s="1145"/>
      <c r="AI19" s="1145"/>
    </row>
    <row r="20" spans="2:35" x14ac:dyDescent="0.2">
      <c r="B20" s="539"/>
      <c r="C20" s="539"/>
      <c r="D20" s="2520"/>
      <c r="E20" s="2520"/>
      <c r="F20" s="2520"/>
      <c r="G20" s="2520"/>
      <c r="H20" s="2520"/>
      <c r="I20" s="1144"/>
      <c r="J20" s="1144"/>
      <c r="K20" s="1144"/>
      <c r="L20" s="1144"/>
      <c r="M20" s="1145"/>
      <c r="N20" s="1145"/>
      <c r="O20" s="1145"/>
      <c r="P20" s="1145"/>
      <c r="Q20" s="1145"/>
      <c r="R20" s="1145"/>
      <c r="S20" s="1145"/>
      <c r="T20" s="1145"/>
      <c r="U20" s="1145"/>
      <c r="V20" s="1145"/>
      <c r="W20" s="1145"/>
      <c r="X20" s="1145"/>
      <c r="Y20" s="1145"/>
      <c r="Z20" s="1145"/>
      <c r="AA20" s="1145"/>
      <c r="AB20" s="1145"/>
      <c r="AC20" s="1145"/>
      <c r="AD20" s="1145"/>
      <c r="AE20" s="1145"/>
      <c r="AF20" s="1145"/>
      <c r="AG20" s="1145"/>
      <c r="AH20" s="1145"/>
      <c r="AI20" s="1145"/>
    </row>
    <row r="21" spans="2:35" x14ac:dyDescent="0.2">
      <c r="B21" s="3572" t="s">
        <v>1749</v>
      </c>
      <c r="C21" s="3572"/>
      <c r="D21" s="3573" t="s">
        <v>1804</v>
      </c>
      <c r="E21" s="3573"/>
      <c r="F21" s="3573"/>
      <c r="G21" s="3573"/>
      <c r="H21" s="3573"/>
      <c r="K21" s="540"/>
      <c r="L21" s="540"/>
    </row>
    <row r="22" spans="2:35" ht="13.2" customHeight="1" x14ac:dyDescent="0.2">
      <c r="B22" s="3572" t="s">
        <v>1751</v>
      </c>
      <c r="C22" s="3572"/>
      <c r="D22" s="2617" t="s">
        <v>1805</v>
      </c>
      <c r="E22" s="2617"/>
      <c r="F22" s="2617"/>
      <c r="G22" s="2617"/>
      <c r="H22" s="2617"/>
      <c r="I22" s="1146"/>
      <c r="J22" s="1146"/>
      <c r="K22" s="1146"/>
      <c r="L22" s="1146"/>
      <c r="M22" s="1147"/>
      <c r="N22" s="1147"/>
      <c r="O22" s="1147"/>
      <c r="P22" s="1147"/>
      <c r="Q22" s="1147"/>
      <c r="R22" s="1147"/>
      <c r="S22" s="1147"/>
      <c r="T22" s="1147"/>
      <c r="U22" s="1147"/>
      <c r="V22" s="1147"/>
      <c r="W22" s="1147"/>
      <c r="X22" s="1147"/>
      <c r="Y22" s="1147"/>
      <c r="Z22" s="1147"/>
      <c r="AA22" s="1147"/>
      <c r="AB22" s="1147"/>
      <c r="AC22" s="1147"/>
      <c r="AD22" s="1147"/>
      <c r="AE22" s="1147"/>
      <c r="AF22" s="1147"/>
      <c r="AG22" s="1147"/>
      <c r="AH22" s="1147"/>
      <c r="AI22" s="1147"/>
    </row>
    <row r="23" spans="2:35" x14ac:dyDescent="0.2">
      <c r="B23" s="539"/>
      <c r="C23" s="1148"/>
      <c r="D23" s="2617"/>
      <c r="E23" s="2617"/>
      <c r="F23" s="2617"/>
      <c r="G23" s="2617"/>
      <c r="H23" s="2617"/>
      <c r="I23" s="1146"/>
      <c r="J23" s="1146"/>
      <c r="K23" s="1146"/>
      <c r="L23" s="1146"/>
      <c r="M23" s="1147"/>
      <c r="N23" s="1147"/>
      <c r="O23" s="1147"/>
      <c r="P23" s="1147"/>
      <c r="Q23" s="1147"/>
      <c r="R23" s="1147"/>
      <c r="S23" s="1147"/>
      <c r="T23" s="1147"/>
      <c r="U23" s="1147"/>
      <c r="V23" s="1147"/>
      <c r="W23" s="1147"/>
      <c r="X23" s="1147"/>
      <c r="Y23" s="1147"/>
      <c r="Z23" s="1147"/>
      <c r="AA23" s="1147"/>
      <c r="AB23" s="1147"/>
      <c r="AC23" s="1147"/>
      <c r="AD23" s="1147"/>
      <c r="AE23" s="1147"/>
      <c r="AF23" s="1147"/>
      <c r="AG23" s="1147"/>
      <c r="AH23" s="1147"/>
      <c r="AI23" s="1147"/>
    </row>
    <row r="24" spans="2:35" ht="13.2" customHeight="1" x14ac:dyDescent="0.2">
      <c r="B24" s="3572" t="s">
        <v>1753</v>
      </c>
      <c r="C24" s="3572"/>
      <c r="D24" s="2520" t="s">
        <v>1806</v>
      </c>
      <c r="E24" s="2520"/>
      <c r="F24" s="2520"/>
      <c r="G24" s="2520"/>
      <c r="H24" s="2520"/>
      <c r="I24" s="1144"/>
      <c r="J24" s="1144"/>
      <c r="K24" s="1144"/>
      <c r="L24" s="1144"/>
      <c r="M24" s="1145"/>
      <c r="N24" s="1145"/>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row>
    <row r="25" spans="2:35" x14ac:dyDescent="0.2">
      <c r="B25" s="539"/>
      <c r="C25" s="539"/>
      <c r="D25" s="2520"/>
      <c r="E25" s="2520"/>
      <c r="F25" s="2520"/>
      <c r="G25" s="2520"/>
      <c r="H25" s="2520"/>
      <c r="I25" s="1144"/>
      <c r="J25" s="1144"/>
      <c r="K25" s="1144"/>
      <c r="L25" s="1144"/>
      <c r="M25" s="1145"/>
      <c r="N25" s="1145"/>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row>
    <row r="26" spans="2:35" x14ac:dyDescent="0.2">
      <c r="B26" s="539"/>
      <c r="C26" s="539"/>
      <c r="D26" s="539"/>
      <c r="E26" s="539"/>
      <c r="F26" s="539"/>
      <c r="G26" s="539"/>
      <c r="H26" s="539"/>
      <c r="K26" s="540"/>
      <c r="L26" s="540"/>
    </row>
    <row r="27" spans="2:35" x14ac:dyDescent="0.2">
      <c r="B27" s="540"/>
      <c r="C27" s="540"/>
      <c r="D27" s="540"/>
      <c r="E27" s="540"/>
      <c r="F27" s="540"/>
      <c r="G27" s="540"/>
      <c r="H27" s="540"/>
      <c r="K27" s="540"/>
      <c r="L27" s="540"/>
    </row>
    <row r="28" spans="2:35" x14ac:dyDescent="0.2">
      <c r="B28" s="540"/>
      <c r="C28" s="540"/>
      <c r="D28" s="540"/>
      <c r="E28" s="540"/>
      <c r="F28" s="540"/>
      <c r="G28" s="540"/>
      <c r="H28" s="540"/>
      <c r="K28" s="540"/>
      <c r="L28" s="540"/>
    </row>
    <row r="29" spans="2:35" x14ac:dyDescent="0.2">
      <c r="B29" s="540"/>
      <c r="C29" s="540"/>
      <c r="D29" s="540"/>
      <c r="E29" s="540"/>
      <c r="F29" s="540"/>
      <c r="G29" s="540"/>
      <c r="H29" s="540"/>
      <c r="K29" s="540"/>
      <c r="L29" s="540"/>
    </row>
    <row r="30" spans="2:35" x14ac:dyDescent="0.2">
      <c r="B30" s="540"/>
      <c r="C30" s="540"/>
      <c r="D30" s="540"/>
      <c r="E30" s="540"/>
      <c r="F30" s="540"/>
      <c r="G30" s="540"/>
      <c r="H30" s="540"/>
      <c r="K30" s="540"/>
      <c r="L30" s="540"/>
    </row>
    <row r="31" spans="2:35" x14ac:dyDescent="0.2">
      <c r="B31" s="540"/>
      <c r="C31" s="540"/>
      <c r="D31" s="540"/>
      <c r="E31" s="540"/>
      <c r="F31" s="540"/>
      <c r="G31" s="540"/>
      <c r="H31" s="540"/>
      <c r="K31" s="540"/>
      <c r="L31" s="540"/>
    </row>
    <row r="32" spans="2:35" x14ac:dyDescent="0.2">
      <c r="B32" s="540"/>
      <c r="C32" s="540"/>
      <c r="D32" s="540"/>
      <c r="E32" s="540"/>
      <c r="F32" s="540"/>
      <c r="G32" s="540"/>
      <c r="H32" s="540"/>
      <c r="K32" s="540"/>
      <c r="L32" s="540"/>
    </row>
    <row r="33" spans="2:12" x14ac:dyDescent="0.2">
      <c r="B33" s="540"/>
      <c r="C33" s="540"/>
      <c r="D33" s="540"/>
      <c r="E33" s="540"/>
      <c r="F33" s="540"/>
      <c r="G33" s="540"/>
      <c r="H33" s="540"/>
      <c r="K33" s="540"/>
      <c r="L33" s="540"/>
    </row>
    <row r="34" spans="2:12" x14ac:dyDescent="0.2">
      <c r="B34" s="540"/>
      <c r="C34" s="540"/>
      <c r="D34" s="540"/>
      <c r="E34" s="540"/>
      <c r="F34" s="540"/>
      <c r="G34" s="540"/>
      <c r="H34" s="540"/>
      <c r="K34" s="540"/>
      <c r="L34" s="540"/>
    </row>
    <row r="35" spans="2:12" x14ac:dyDescent="0.2">
      <c r="B35" s="540"/>
      <c r="C35" s="540"/>
      <c r="D35" s="540"/>
      <c r="E35" s="540"/>
      <c r="F35" s="540"/>
      <c r="G35" s="540"/>
      <c r="H35" s="540"/>
      <c r="K35" s="540"/>
      <c r="L35" s="540"/>
    </row>
    <row r="36" spans="2:12" x14ac:dyDescent="0.2">
      <c r="B36" s="540"/>
      <c r="C36" s="540"/>
      <c r="D36" s="540"/>
      <c r="E36" s="540"/>
      <c r="F36" s="540"/>
      <c r="G36" s="540"/>
      <c r="H36" s="540"/>
      <c r="K36" s="540"/>
      <c r="L36" s="540"/>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5"/>
  <dataValidations count="1">
    <dataValidation type="list" allowBlank="1" showInputMessage="1" showErrorMessage="1" sqref="H9:H17" xr:uid="{00000000-0002-0000-5000-000000000000}">
      <formula1>"✓"</formula1>
    </dataValidation>
  </dataValidations>
  <pageMargins left="0.69" right="0.47" top="0.98399999999999999" bottom="0.98399999999999999" header="0.51200000000000001" footer="0.51200000000000001"/>
  <pageSetup paperSize="9" scale="93"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pageSetUpPr fitToPage="1"/>
  </sheetPr>
  <dimension ref="A1:AJ34"/>
  <sheetViews>
    <sheetView view="pageBreakPreview" zoomScale="135" zoomScaleNormal="100" workbookViewId="0">
      <selection activeCell="AF23" sqref="AF23"/>
    </sheetView>
  </sheetViews>
  <sheetFormatPr defaultColWidth="8.88671875" defaultRowHeight="13.2" x14ac:dyDescent="0.2"/>
  <cols>
    <col min="1" max="1" width="1.21875" style="539" customWidth="1"/>
    <col min="2" max="3" width="3" style="1142" customWidth="1"/>
    <col min="4" max="4" width="21.109375" style="1142" customWidth="1"/>
    <col min="5" max="5" width="18" style="1142" customWidth="1"/>
    <col min="6" max="6" width="21.6640625" style="1142" customWidth="1"/>
    <col min="7" max="7" width="26.109375" style="1142" customWidth="1"/>
    <col min="8" max="8" width="10.21875" style="1142" customWidth="1"/>
    <col min="9" max="9" width="1.109375" style="1142" customWidth="1"/>
    <col min="10" max="16384" width="8.88671875" style="1142"/>
  </cols>
  <sheetData>
    <row r="1" spans="2:9" s="539" customFormat="1" ht="20.100000000000001" customHeight="1" x14ac:dyDescent="0.2"/>
    <row r="2" spans="2:9" s="539" customFormat="1" ht="20.100000000000001" customHeight="1" x14ac:dyDescent="0.2">
      <c r="B2" s="1139"/>
      <c r="H2" s="627" t="s">
        <v>1789</v>
      </c>
      <c r="I2" s="627"/>
    </row>
    <row r="3" spans="2:9" s="539" customFormat="1" ht="20.100000000000001" customHeight="1" x14ac:dyDescent="0.2">
      <c r="B3" s="1139"/>
      <c r="H3" s="627"/>
      <c r="I3" s="627"/>
    </row>
    <row r="4" spans="2:9" s="539" customFormat="1" ht="20.100000000000001" customHeight="1" x14ac:dyDescent="0.2">
      <c r="B4" s="2481" t="s">
        <v>1807</v>
      </c>
      <c r="C4" s="2482"/>
      <c r="D4" s="2482"/>
      <c r="E4" s="2482"/>
      <c r="F4" s="2482"/>
      <c r="G4" s="2482"/>
      <c r="H4" s="2482"/>
      <c r="I4" s="692"/>
    </row>
    <row r="5" spans="2:9" s="539" customFormat="1" ht="20.100000000000001" customHeight="1" x14ac:dyDescent="0.2">
      <c r="B5" s="692"/>
      <c r="C5" s="692"/>
      <c r="D5" s="692"/>
      <c r="E5" s="692"/>
      <c r="F5" s="692"/>
      <c r="G5" s="692"/>
      <c r="H5" s="692"/>
      <c r="I5" s="692"/>
    </row>
    <row r="6" spans="2:9" s="539" customFormat="1" ht="24" customHeight="1" x14ac:dyDescent="0.2">
      <c r="B6" s="2483" t="s">
        <v>1791</v>
      </c>
      <c r="C6" s="2483"/>
      <c r="D6" s="2483"/>
      <c r="E6" s="2483"/>
      <c r="F6" s="2483"/>
      <c r="G6" s="2483"/>
      <c r="H6" s="2483"/>
      <c r="I6" s="692"/>
    </row>
    <row r="7" spans="2:9" s="539" customFormat="1" ht="24" customHeight="1" x14ac:dyDescent="0.2">
      <c r="B7" s="2483" t="s">
        <v>1792</v>
      </c>
      <c r="C7" s="2483"/>
      <c r="D7" s="2483"/>
      <c r="E7" s="2483" t="s">
        <v>1793</v>
      </c>
      <c r="F7" s="2483"/>
      <c r="G7" s="2483"/>
      <c r="H7" s="2483"/>
      <c r="I7" s="692"/>
    </row>
    <row r="8" spans="2:9" ht="20.100000000000001" customHeight="1" x14ac:dyDescent="0.2">
      <c r="B8" s="3562" t="s">
        <v>1808</v>
      </c>
      <c r="C8" s="3563"/>
      <c r="D8" s="3563"/>
      <c r="E8" s="3563"/>
      <c r="F8" s="3563"/>
      <c r="G8" s="3564"/>
      <c r="H8" s="1140" t="s">
        <v>1771</v>
      </c>
      <c r="I8" s="1149"/>
    </row>
    <row r="9" spans="2:9" ht="60" customHeight="1" x14ac:dyDescent="0.2">
      <c r="B9" s="3565">
        <v>1</v>
      </c>
      <c r="C9" s="3568" t="s">
        <v>1794</v>
      </c>
      <c r="D9" s="3568"/>
      <c r="E9" s="3568"/>
      <c r="F9" s="3569"/>
      <c r="G9" s="3569"/>
      <c r="H9" s="1141"/>
    </row>
    <row r="10" spans="2:9" ht="60" customHeight="1" x14ac:dyDescent="0.2">
      <c r="B10" s="3566"/>
      <c r="D10" s="3570" t="s">
        <v>1795</v>
      </c>
      <c r="E10" s="3570"/>
      <c r="F10" s="3571"/>
      <c r="G10" s="3571"/>
      <c r="H10" s="1141"/>
    </row>
    <row r="11" spans="2:9" ht="36" customHeight="1" x14ac:dyDescent="0.2">
      <c r="B11" s="3566"/>
      <c r="D11" s="3570" t="s">
        <v>1796</v>
      </c>
      <c r="E11" s="3570"/>
      <c r="F11" s="3571"/>
      <c r="G11" s="3571"/>
      <c r="H11" s="1141"/>
    </row>
    <row r="12" spans="2:9" ht="60" customHeight="1" x14ac:dyDescent="0.2">
      <c r="B12" s="3566"/>
      <c r="D12" s="3570" t="s">
        <v>1797</v>
      </c>
      <c r="E12" s="3570"/>
      <c r="F12" s="3571"/>
      <c r="G12" s="3571"/>
      <c r="H12" s="1141"/>
    </row>
    <row r="13" spans="2:9" ht="39.75" customHeight="1" x14ac:dyDescent="0.2">
      <c r="B13" s="3567"/>
      <c r="D13" s="3570" t="s">
        <v>1798</v>
      </c>
      <c r="E13" s="3570"/>
      <c r="F13" s="3571"/>
      <c r="G13" s="3571"/>
      <c r="H13" s="1141"/>
    </row>
    <row r="14" spans="2:9" ht="60" customHeight="1" x14ac:dyDescent="0.2">
      <c r="B14" s="1143">
        <v>2</v>
      </c>
      <c r="C14" s="3570" t="s">
        <v>1799</v>
      </c>
      <c r="D14" s="3570"/>
      <c r="E14" s="3570"/>
      <c r="F14" s="3571"/>
      <c r="G14" s="3571"/>
      <c r="H14" s="1141"/>
    </row>
    <row r="15" spans="2:9" ht="60" customHeight="1" x14ac:dyDescent="0.2">
      <c r="B15" s="1143">
        <v>3</v>
      </c>
      <c r="C15" s="3570" t="s">
        <v>1800</v>
      </c>
      <c r="D15" s="3570"/>
      <c r="E15" s="3570"/>
      <c r="F15" s="3571"/>
      <c r="G15" s="3571"/>
      <c r="H15" s="1141"/>
    </row>
    <row r="16" spans="2:9" ht="60" customHeight="1" x14ac:dyDescent="0.2">
      <c r="B16" s="1143">
        <v>4</v>
      </c>
      <c r="C16" s="3570" t="s">
        <v>1801</v>
      </c>
      <c r="D16" s="3570"/>
      <c r="E16" s="3570"/>
      <c r="F16" s="3571"/>
      <c r="G16" s="3571"/>
      <c r="H16" s="1141"/>
    </row>
    <row r="17" spans="2:36" ht="60" customHeight="1" x14ac:dyDescent="0.2">
      <c r="B17" s="1143">
        <v>5</v>
      </c>
      <c r="C17" s="3570" t="s">
        <v>1802</v>
      </c>
      <c r="D17" s="3570"/>
      <c r="E17" s="3570"/>
      <c r="F17" s="3571"/>
      <c r="G17" s="3571"/>
      <c r="H17" s="1141"/>
    </row>
    <row r="18" spans="2:36" s="539" customFormat="1" x14ac:dyDescent="0.2"/>
    <row r="19" spans="2:36" s="539" customFormat="1" ht="20.100000000000001" customHeight="1" x14ac:dyDescent="0.2">
      <c r="B19" s="539" t="s">
        <v>1809</v>
      </c>
      <c r="I19" s="1139"/>
    </row>
    <row r="20" spans="2:36" s="539" customFormat="1" ht="20.100000000000001" customHeight="1" x14ac:dyDescent="0.2">
      <c r="B20" s="3574" t="s">
        <v>1810</v>
      </c>
      <c r="C20" s="3575"/>
      <c r="D20" s="3575"/>
      <c r="E20" s="3575"/>
      <c r="F20" s="3575"/>
      <c r="G20" s="3575"/>
      <c r="H20" s="3575"/>
      <c r="I20" s="1139"/>
    </row>
    <row r="21" spans="2:36" s="539" customFormat="1" ht="12" customHeight="1" x14ac:dyDescent="0.2">
      <c r="B21" s="3576"/>
      <c r="C21" s="3576"/>
      <c r="D21" s="3576"/>
      <c r="E21" s="3576"/>
      <c r="F21" s="3576"/>
      <c r="G21" s="3576"/>
      <c r="H21" s="3576"/>
      <c r="I21" s="1139"/>
    </row>
    <row r="22" spans="2:36" x14ac:dyDescent="0.2">
      <c r="B22" s="3562" t="s">
        <v>1772</v>
      </c>
      <c r="C22" s="3563"/>
      <c r="D22" s="3563"/>
      <c r="E22" s="3563"/>
      <c r="F22" s="3563"/>
      <c r="G22" s="3564"/>
      <c r="H22" s="1140" t="s">
        <v>1771</v>
      </c>
      <c r="I22" s="1150"/>
    </row>
    <row r="23" spans="2:36" ht="34.5" customHeight="1" x14ac:dyDescent="0.2">
      <c r="B23" s="1143">
        <v>1</v>
      </c>
      <c r="C23" s="3570" t="s">
        <v>1769</v>
      </c>
      <c r="D23" s="3570"/>
      <c r="E23" s="3570"/>
      <c r="F23" s="3571"/>
      <c r="G23" s="3571"/>
      <c r="H23" s="1141"/>
      <c r="I23" s="1151"/>
    </row>
    <row r="24" spans="2:36" ht="34.5" customHeight="1" x14ac:dyDescent="0.2">
      <c r="B24" s="1143">
        <v>2</v>
      </c>
      <c r="C24" s="3570" t="s">
        <v>1768</v>
      </c>
      <c r="D24" s="3570"/>
      <c r="E24" s="3570"/>
      <c r="F24" s="3571"/>
      <c r="G24" s="3571"/>
      <c r="H24" s="1141"/>
      <c r="I24" s="1151"/>
    </row>
    <row r="25" spans="2:36" s="539" customFormat="1" ht="8.25" customHeight="1" x14ac:dyDescent="0.2">
      <c r="B25" s="1152"/>
      <c r="C25" s="1153"/>
      <c r="D25" s="1153"/>
      <c r="E25" s="1153"/>
      <c r="F25" s="1139"/>
      <c r="G25" s="1139"/>
      <c r="H25" s="1139"/>
      <c r="I25" s="1139"/>
    </row>
    <row r="26" spans="2:36" s="539" customFormat="1" ht="17.100000000000001" customHeight="1" x14ac:dyDescent="0.2">
      <c r="B26" s="2617" t="s">
        <v>1811</v>
      </c>
      <c r="C26" s="2617"/>
      <c r="D26" s="2617"/>
      <c r="E26" s="2617"/>
      <c r="F26" s="2617"/>
      <c r="G26" s="2617"/>
      <c r="H26" s="2617"/>
      <c r="I26" s="1154"/>
      <c r="J26" s="1155"/>
      <c r="K26" s="1155"/>
      <c r="L26" s="1155"/>
      <c r="M26" s="1155"/>
      <c r="N26" s="1155"/>
      <c r="O26" s="1155"/>
      <c r="P26" s="1155"/>
      <c r="Q26" s="1155"/>
      <c r="R26" s="1155"/>
      <c r="S26" s="1155"/>
      <c r="T26" s="1155"/>
      <c r="U26" s="1155"/>
      <c r="V26" s="1155"/>
      <c r="W26" s="1155"/>
      <c r="X26" s="1155"/>
      <c r="Y26" s="1155"/>
      <c r="Z26" s="1155"/>
      <c r="AA26" s="1155"/>
      <c r="AB26" s="1155"/>
      <c r="AC26" s="1155"/>
      <c r="AD26" s="1155"/>
      <c r="AE26" s="1155"/>
      <c r="AF26" s="1155"/>
      <c r="AG26" s="1155"/>
      <c r="AH26" s="1155"/>
      <c r="AI26" s="1155"/>
      <c r="AJ26" s="1155"/>
    </row>
    <row r="27" spans="2:36" s="539" customFormat="1" ht="17.100000000000001" customHeight="1" x14ac:dyDescent="0.2">
      <c r="B27" s="2617"/>
      <c r="C27" s="2617"/>
      <c r="D27" s="2617"/>
      <c r="E27" s="2617"/>
      <c r="F27" s="2617"/>
      <c r="G27" s="2617"/>
      <c r="H27" s="2617"/>
      <c r="I27" s="1154"/>
      <c r="J27" s="1155"/>
      <c r="K27" s="1155"/>
      <c r="L27" s="1155"/>
      <c r="M27" s="1155"/>
      <c r="N27" s="1155"/>
      <c r="O27" s="1155"/>
      <c r="P27" s="1155"/>
      <c r="Q27" s="1155"/>
      <c r="R27" s="1155"/>
      <c r="S27" s="1155"/>
      <c r="T27" s="1155"/>
      <c r="U27" s="1155"/>
      <c r="V27" s="1155"/>
      <c r="W27" s="1155"/>
      <c r="X27" s="1155"/>
      <c r="Y27" s="1155"/>
      <c r="Z27" s="1155"/>
      <c r="AA27" s="1155"/>
      <c r="AB27" s="1155"/>
      <c r="AC27" s="1155"/>
      <c r="AD27" s="1155"/>
      <c r="AE27" s="1155"/>
      <c r="AF27" s="1155"/>
      <c r="AG27" s="1155"/>
      <c r="AH27" s="1155"/>
      <c r="AI27" s="1155"/>
      <c r="AJ27" s="1155"/>
    </row>
    <row r="28" spans="2:36" s="539" customFormat="1" ht="17.100000000000001" customHeight="1" x14ac:dyDescent="0.2">
      <c r="B28" s="2617"/>
      <c r="C28" s="2617"/>
      <c r="D28" s="2617"/>
      <c r="E28" s="2617"/>
      <c r="F28" s="2617"/>
      <c r="G28" s="2617"/>
      <c r="H28" s="2617"/>
      <c r="I28" s="643"/>
    </row>
    <row r="29" spans="2:36" s="539" customFormat="1" ht="17.100000000000001" customHeight="1" x14ac:dyDescent="0.2">
      <c r="B29" s="2617"/>
      <c r="C29" s="2617"/>
      <c r="D29" s="2617"/>
      <c r="E29" s="2617"/>
      <c r="F29" s="2617"/>
      <c r="G29" s="2617"/>
      <c r="H29" s="2617"/>
      <c r="I29" s="1156"/>
      <c r="J29" s="712"/>
      <c r="K29" s="712"/>
      <c r="L29" s="712"/>
      <c r="M29" s="712"/>
      <c r="N29" s="712"/>
      <c r="O29" s="712"/>
      <c r="P29" s="712"/>
      <c r="Q29" s="712"/>
      <c r="R29" s="712"/>
      <c r="S29" s="712"/>
      <c r="T29" s="712"/>
      <c r="U29" s="712"/>
      <c r="V29" s="712"/>
      <c r="W29" s="712"/>
      <c r="X29" s="712"/>
      <c r="Y29" s="712"/>
      <c r="Z29" s="712"/>
      <c r="AA29" s="712"/>
      <c r="AB29" s="712"/>
      <c r="AC29" s="712"/>
      <c r="AD29" s="712"/>
      <c r="AE29" s="712"/>
      <c r="AF29" s="712"/>
      <c r="AG29" s="712"/>
      <c r="AH29" s="712"/>
      <c r="AI29" s="712"/>
      <c r="AJ29" s="712"/>
    </row>
    <row r="30" spans="2:36" s="539" customFormat="1" ht="17.100000000000001" customHeight="1" x14ac:dyDescent="0.2">
      <c r="B30" s="2617"/>
      <c r="C30" s="2617"/>
      <c r="D30" s="2617"/>
      <c r="E30" s="2617"/>
      <c r="F30" s="2617"/>
      <c r="G30" s="2617"/>
      <c r="H30" s="2617"/>
      <c r="I30" s="1156"/>
      <c r="J30" s="712"/>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row>
    <row r="31" spans="2:36" s="539" customFormat="1" ht="26.4" customHeight="1" x14ac:dyDescent="0.2">
      <c r="B31" s="2617"/>
      <c r="C31" s="2617"/>
      <c r="D31" s="2617"/>
      <c r="E31" s="2617"/>
      <c r="F31" s="2617"/>
      <c r="G31" s="2617"/>
      <c r="H31" s="2617"/>
    </row>
    <row r="32" spans="2:36" s="539" customFormat="1" x14ac:dyDescent="0.2"/>
    <row r="33" s="539" customFormat="1" x14ac:dyDescent="0.2"/>
    <row r="34" s="539" customFormat="1" x14ac:dyDescent="0.2"/>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5"/>
  <dataValidations count="1">
    <dataValidation type="list" allowBlank="1" showInputMessage="1" showErrorMessage="1" sqref="H9:I17 H23:I25" xr:uid="{00000000-0002-0000-5100-000000000000}">
      <formula1>"✓"</formula1>
    </dataValidation>
  </dataValidations>
  <pageMargins left="0.31496062992125984" right="0.27559055118110237" top="0.19685039370078741" bottom="0.19685039370078741" header="0.11811023622047245" footer="0.11811023622047245"/>
  <pageSetup paperSize="9" scale="92"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pageSetUpPr fitToPage="1"/>
  </sheetPr>
  <dimension ref="A1:J19"/>
  <sheetViews>
    <sheetView showGridLines="0" view="pageBreakPreview" zoomScaleNormal="100" zoomScaleSheetLayoutView="100" workbookViewId="0">
      <selection activeCell="AF23" sqref="AF23"/>
    </sheetView>
  </sheetViews>
  <sheetFormatPr defaultRowHeight="13.2" x14ac:dyDescent="0.2"/>
  <cols>
    <col min="1" max="1" width="1.109375" style="1128" customWidth="1"/>
    <col min="2" max="2" width="24.21875" style="1128" customWidth="1"/>
    <col min="3" max="3" width="4" style="1128" customWidth="1"/>
    <col min="4" max="5" width="15.21875" style="1128" customWidth="1"/>
    <col min="6" max="6" width="15.109375" style="1128" customWidth="1"/>
    <col min="7" max="7" width="15.21875" style="1128" customWidth="1"/>
    <col min="8" max="8" width="3.109375" style="1128" customWidth="1"/>
    <col min="9" max="9" width="3.77734375" style="1128" customWidth="1"/>
    <col min="10" max="10" width="2.44140625" style="1128" customWidth="1"/>
    <col min="11" max="256" width="8.88671875" style="1128"/>
    <col min="257" max="257" width="1.109375" style="1128" customWidth="1"/>
    <col min="258" max="258" width="24.21875" style="1128" customWidth="1"/>
    <col min="259" max="259" width="4" style="1128" customWidth="1"/>
    <col min="260" max="261" width="15.21875" style="1128" customWidth="1"/>
    <col min="262" max="262" width="15.109375" style="1128" customWidth="1"/>
    <col min="263" max="263" width="15.21875" style="1128" customWidth="1"/>
    <col min="264" max="264" width="3.109375" style="1128" customWidth="1"/>
    <col min="265" max="265" width="3.77734375" style="1128" customWidth="1"/>
    <col min="266" max="266" width="2.44140625" style="1128" customWidth="1"/>
    <col min="267" max="512" width="8.88671875" style="1128"/>
    <col min="513" max="513" width="1.109375" style="1128" customWidth="1"/>
    <col min="514" max="514" width="24.21875" style="1128" customWidth="1"/>
    <col min="515" max="515" width="4" style="1128" customWidth="1"/>
    <col min="516" max="517" width="15.21875" style="1128" customWidth="1"/>
    <col min="518" max="518" width="15.109375" style="1128" customWidth="1"/>
    <col min="519" max="519" width="15.21875" style="1128" customWidth="1"/>
    <col min="520" max="520" width="3.109375" style="1128" customWidth="1"/>
    <col min="521" max="521" width="3.77734375" style="1128" customWidth="1"/>
    <col min="522" max="522" width="2.44140625" style="1128" customWidth="1"/>
    <col min="523" max="768" width="8.88671875" style="1128"/>
    <col min="769" max="769" width="1.109375" style="1128" customWidth="1"/>
    <col min="770" max="770" width="24.21875" style="1128" customWidth="1"/>
    <col min="771" max="771" width="4" style="1128" customWidth="1"/>
    <col min="772" max="773" width="15.21875" style="1128" customWidth="1"/>
    <col min="774" max="774" width="15.109375" style="1128" customWidth="1"/>
    <col min="775" max="775" width="15.21875" style="1128" customWidth="1"/>
    <col min="776" max="776" width="3.109375" style="1128" customWidth="1"/>
    <col min="777" max="777" width="3.77734375" style="1128" customWidth="1"/>
    <col min="778" max="778" width="2.44140625" style="1128" customWidth="1"/>
    <col min="779" max="1024" width="8.88671875" style="1128"/>
    <col min="1025" max="1025" width="1.109375" style="1128" customWidth="1"/>
    <col min="1026" max="1026" width="24.21875" style="1128" customWidth="1"/>
    <col min="1027" max="1027" width="4" style="1128" customWidth="1"/>
    <col min="1028" max="1029" width="15.21875" style="1128" customWidth="1"/>
    <col min="1030" max="1030" width="15.109375" style="1128" customWidth="1"/>
    <col min="1031" max="1031" width="15.21875" style="1128" customWidth="1"/>
    <col min="1032" max="1032" width="3.109375" style="1128" customWidth="1"/>
    <col min="1033" max="1033" width="3.77734375" style="1128" customWidth="1"/>
    <col min="1034" max="1034" width="2.44140625" style="1128" customWidth="1"/>
    <col min="1035" max="1280" width="8.88671875" style="1128"/>
    <col min="1281" max="1281" width="1.109375" style="1128" customWidth="1"/>
    <col min="1282" max="1282" width="24.21875" style="1128" customWidth="1"/>
    <col min="1283" max="1283" width="4" style="1128" customWidth="1"/>
    <col min="1284" max="1285" width="15.21875" style="1128" customWidth="1"/>
    <col min="1286" max="1286" width="15.109375" style="1128" customWidth="1"/>
    <col min="1287" max="1287" width="15.21875" style="1128" customWidth="1"/>
    <col min="1288" max="1288" width="3.109375" style="1128" customWidth="1"/>
    <col min="1289" max="1289" width="3.77734375" style="1128" customWidth="1"/>
    <col min="1290" max="1290" width="2.44140625" style="1128" customWidth="1"/>
    <col min="1291" max="1536" width="8.88671875" style="1128"/>
    <col min="1537" max="1537" width="1.109375" style="1128" customWidth="1"/>
    <col min="1538" max="1538" width="24.21875" style="1128" customWidth="1"/>
    <col min="1539" max="1539" width="4" style="1128" customWidth="1"/>
    <col min="1540" max="1541" width="15.21875" style="1128" customWidth="1"/>
    <col min="1542" max="1542" width="15.109375" style="1128" customWidth="1"/>
    <col min="1543" max="1543" width="15.21875" style="1128" customWidth="1"/>
    <col min="1544" max="1544" width="3.109375" style="1128" customWidth="1"/>
    <col min="1545" max="1545" width="3.77734375" style="1128" customWidth="1"/>
    <col min="1546" max="1546" width="2.44140625" style="1128" customWidth="1"/>
    <col min="1547" max="1792" width="8.88671875" style="1128"/>
    <col min="1793" max="1793" width="1.109375" style="1128" customWidth="1"/>
    <col min="1794" max="1794" width="24.21875" style="1128" customWidth="1"/>
    <col min="1795" max="1795" width="4" style="1128" customWidth="1"/>
    <col min="1796" max="1797" width="15.21875" style="1128" customWidth="1"/>
    <col min="1798" max="1798" width="15.109375" style="1128" customWidth="1"/>
    <col min="1799" max="1799" width="15.21875" style="1128" customWidth="1"/>
    <col min="1800" max="1800" width="3.109375" style="1128" customWidth="1"/>
    <col min="1801" max="1801" width="3.77734375" style="1128" customWidth="1"/>
    <col min="1802" max="1802" width="2.44140625" style="1128" customWidth="1"/>
    <col min="1803" max="2048" width="8.88671875" style="1128"/>
    <col min="2049" max="2049" width="1.109375" style="1128" customWidth="1"/>
    <col min="2050" max="2050" width="24.21875" style="1128" customWidth="1"/>
    <col min="2051" max="2051" width="4" style="1128" customWidth="1"/>
    <col min="2052" max="2053" width="15.21875" style="1128" customWidth="1"/>
    <col min="2054" max="2054" width="15.109375" style="1128" customWidth="1"/>
    <col min="2055" max="2055" width="15.21875" style="1128" customWidth="1"/>
    <col min="2056" max="2056" width="3.109375" style="1128" customWidth="1"/>
    <col min="2057" max="2057" width="3.77734375" style="1128" customWidth="1"/>
    <col min="2058" max="2058" width="2.44140625" style="1128" customWidth="1"/>
    <col min="2059" max="2304" width="8.88671875" style="1128"/>
    <col min="2305" max="2305" width="1.109375" style="1128" customWidth="1"/>
    <col min="2306" max="2306" width="24.21875" style="1128" customWidth="1"/>
    <col min="2307" max="2307" width="4" style="1128" customWidth="1"/>
    <col min="2308" max="2309" width="15.21875" style="1128" customWidth="1"/>
    <col min="2310" max="2310" width="15.109375" style="1128" customWidth="1"/>
    <col min="2311" max="2311" width="15.21875" style="1128" customWidth="1"/>
    <col min="2312" max="2312" width="3.109375" style="1128" customWidth="1"/>
    <col min="2313" max="2313" width="3.77734375" style="1128" customWidth="1"/>
    <col min="2314" max="2314" width="2.44140625" style="1128" customWidth="1"/>
    <col min="2315" max="2560" width="8.88671875" style="1128"/>
    <col min="2561" max="2561" width="1.109375" style="1128" customWidth="1"/>
    <col min="2562" max="2562" width="24.21875" style="1128" customWidth="1"/>
    <col min="2563" max="2563" width="4" style="1128" customWidth="1"/>
    <col min="2564" max="2565" width="15.21875" style="1128" customWidth="1"/>
    <col min="2566" max="2566" width="15.109375" style="1128" customWidth="1"/>
    <col min="2567" max="2567" width="15.21875" style="1128" customWidth="1"/>
    <col min="2568" max="2568" width="3.109375" style="1128" customWidth="1"/>
    <col min="2569" max="2569" width="3.77734375" style="1128" customWidth="1"/>
    <col min="2570" max="2570" width="2.44140625" style="1128" customWidth="1"/>
    <col min="2571" max="2816" width="8.88671875" style="1128"/>
    <col min="2817" max="2817" width="1.109375" style="1128" customWidth="1"/>
    <col min="2818" max="2818" width="24.21875" style="1128" customWidth="1"/>
    <col min="2819" max="2819" width="4" style="1128" customWidth="1"/>
    <col min="2820" max="2821" width="15.21875" style="1128" customWidth="1"/>
    <col min="2822" max="2822" width="15.109375" style="1128" customWidth="1"/>
    <col min="2823" max="2823" width="15.21875" style="1128" customWidth="1"/>
    <col min="2824" max="2824" width="3.109375" style="1128" customWidth="1"/>
    <col min="2825" max="2825" width="3.77734375" style="1128" customWidth="1"/>
    <col min="2826" max="2826" width="2.44140625" style="1128" customWidth="1"/>
    <col min="2827" max="3072" width="8.88671875" style="1128"/>
    <col min="3073" max="3073" width="1.109375" style="1128" customWidth="1"/>
    <col min="3074" max="3074" width="24.21875" style="1128" customWidth="1"/>
    <col min="3075" max="3075" width="4" style="1128" customWidth="1"/>
    <col min="3076" max="3077" width="15.21875" style="1128" customWidth="1"/>
    <col min="3078" max="3078" width="15.109375" style="1128" customWidth="1"/>
    <col min="3079" max="3079" width="15.21875" style="1128" customWidth="1"/>
    <col min="3080" max="3080" width="3.109375" style="1128" customWidth="1"/>
    <col min="3081" max="3081" width="3.77734375" style="1128" customWidth="1"/>
    <col min="3082" max="3082" width="2.44140625" style="1128" customWidth="1"/>
    <col min="3083" max="3328" width="8.88671875" style="1128"/>
    <col min="3329" max="3329" width="1.109375" style="1128" customWidth="1"/>
    <col min="3330" max="3330" width="24.21875" style="1128" customWidth="1"/>
    <col min="3331" max="3331" width="4" style="1128" customWidth="1"/>
    <col min="3332" max="3333" width="15.21875" style="1128" customWidth="1"/>
    <col min="3334" max="3334" width="15.109375" style="1128" customWidth="1"/>
    <col min="3335" max="3335" width="15.21875" style="1128" customWidth="1"/>
    <col min="3336" max="3336" width="3.109375" style="1128" customWidth="1"/>
    <col min="3337" max="3337" width="3.77734375" style="1128" customWidth="1"/>
    <col min="3338" max="3338" width="2.44140625" style="1128" customWidth="1"/>
    <col min="3339" max="3584" width="8.88671875" style="1128"/>
    <col min="3585" max="3585" width="1.109375" style="1128" customWidth="1"/>
    <col min="3586" max="3586" width="24.21875" style="1128" customWidth="1"/>
    <col min="3587" max="3587" width="4" style="1128" customWidth="1"/>
    <col min="3588" max="3589" width="15.21875" style="1128" customWidth="1"/>
    <col min="3590" max="3590" width="15.109375" style="1128" customWidth="1"/>
    <col min="3591" max="3591" width="15.21875" style="1128" customWidth="1"/>
    <col min="3592" max="3592" width="3.109375" style="1128" customWidth="1"/>
    <col min="3593" max="3593" width="3.77734375" style="1128" customWidth="1"/>
    <col min="3594" max="3594" width="2.44140625" style="1128" customWidth="1"/>
    <col min="3595" max="3840" width="8.88671875" style="1128"/>
    <col min="3841" max="3841" width="1.109375" style="1128" customWidth="1"/>
    <col min="3842" max="3842" width="24.21875" style="1128" customWidth="1"/>
    <col min="3843" max="3843" width="4" style="1128" customWidth="1"/>
    <col min="3844" max="3845" width="15.21875" style="1128" customWidth="1"/>
    <col min="3846" max="3846" width="15.109375" style="1128" customWidth="1"/>
    <col min="3847" max="3847" width="15.21875" style="1128" customWidth="1"/>
    <col min="3848" max="3848" width="3.109375" style="1128" customWidth="1"/>
    <col min="3849" max="3849" width="3.77734375" style="1128" customWidth="1"/>
    <col min="3850" max="3850" width="2.44140625" style="1128" customWidth="1"/>
    <col min="3851" max="4096" width="8.88671875" style="1128"/>
    <col min="4097" max="4097" width="1.109375" style="1128" customWidth="1"/>
    <col min="4098" max="4098" width="24.21875" style="1128" customWidth="1"/>
    <col min="4099" max="4099" width="4" style="1128" customWidth="1"/>
    <col min="4100" max="4101" width="15.21875" style="1128" customWidth="1"/>
    <col min="4102" max="4102" width="15.109375" style="1128" customWidth="1"/>
    <col min="4103" max="4103" width="15.21875" style="1128" customWidth="1"/>
    <col min="4104" max="4104" width="3.109375" style="1128" customWidth="1"/>
    <col min="4105" max="4105" width="3.77734375" style="1128" customWidth="1"/>
    <col min="4106" max="4106" width="2.44140625" style="1128" customWidth="1"/>
    <col min="4107" max="4352" width="8.88671875" style="1128"/>
    <col min="4353" max="4353" width="1.109375" style="1128" customWidth="1"/>
    <col min="4354" max="4354" width="24.21875" style="1128" customWidth="1"/>
    <col min="4355" max="4355" width="4" style="1128" customWidth="1"/>
    <col min="4356" max="4357" width="15.21875" style="1128" customWidth="1"/>
    <col min="4358" max="4358" width="15.109375" style="1128" customWidth="1"/>
    <col min="4359" max="4359" width="15.21875" style="1128" customWidth="1"/>
    <col min="4360" max="4360" width="3.109375" style="1128" customWidth="1"/>
    <col min="4361" max="4361" width="3.77734375" style="1128" customWidth="1"/>
    <col min="4362" max="4362" width="2.44140625" style="1128" customWidth="1"/>
    <col min="4363" max="4608" width="8.88671875" style="1128"/>
    <col min="4609" max="4609" width="1.109375" style="1128" customWidth="1"/>
    <col min="4610" max="4610" width="24.21875" style="1128" customWidth="1"/>
    <col min="4611" max="4611" width="4" style="1128" customWidth="1"/>
    <col min="4612" max="4613" width="15.21875" style="1128" customWidth="1"/>
    <col min="4614" max="4614" width="15.109375" style="1128" customWidth="1"/>
    <col min="4615" max="4615" width="15.21875" style="1128" customWidth="1"/>
    <col min="4616" max="4616" width="3.109375" style="1128" customWidth="1"/>
    <col min="4617" max="4617" width="3.77734375" style="1128" customWidth="1"/>
    <col min="4618" max="4618" width="2.44140625" style="1128" customWidth="1"/>
    <col min="4619" max="4864" width="8.88671875" style="1128"/>
    <col min="4865" max="4865" width="1.109375" style="1128" customWidth="1"/>
    <col min="4866" max="4866" width="24.21875" style="1128" customWidth="1"/>
    <col min="4867" max="4867" width="4" style="1128" customWidth="1"/>
    <col min="4868" max="4869" width="15.21875" style="1128" customWidth="1"/>
    <col min="4870" max="4870" width="15.109375" style="1128" customWidth="1"/>
    <col min="4871" max="4871" width="15.21875" style="1128" customWidth="1"/>
    <col min="4872" max="4872" width="3.109375" style="1128" customWidth="1"/>
    <col min="4873" max="4873" width="3.77734375" style="1128" customWidth="1"/>
    <col min="4874" max="4874" width="2.44140625" style="1128" customWidth="1"/>
    <col min="4875" max="5120" width="8.88671875" style="1128"/>
    <col min="5121" max="5121" width="1.109375" style="1128" customWidth="1"/>
    <col min="5122" max="5122" width="24.21875" style="1128" customWidth="1"/>
    <col min="5123" max="5123" width="4" style="1128" customWidth="1"/>
    <col min="5124" max="5125" width="15.21875" style="1128" customWidth="1"/>
    <col min="5126" max="5126" width="15.109375" style="1128" customWidth="1"/>
    <col min="5127" max="5127" width="15.21875" style="1128" customWidth="1"/>
    <col min="5128" max="5128" width="3.109375" style="1128" customWidth="1"/>
    <col min="5129" max="5129" width="3.77734375" style="1128" customWidth="1"/>
    <col min="5130" max="5130" width="2.44140625" style="1128" customWidth="1"/>
    <col min="5131" max="5376" width="8.88671875" style="1128"/>
    <col min="5377" max="5377" width="1.109375" style="1128" customWidth="1"/>
    <col min="5378" max="5378" width="24.21875" style="1128" customWidth="1"/>
    <col min="5379" max="5379" width="4" style="1128" customWidth="1"/>
    <col min="5380" max="5381" width="15.21875" style="1128" customWidth="1"/>
    <col min="5382" max="5382" width="15.109375" style="1128" customWidth="1"/>
    <col min="5383" max="5383" width="15.21875" style="1128" customWidth="1"/>
    <col min="5384" max="5384" width="3.109375" style="1128" customWidth="1"/>
    <col min="5385" max="5385" width="3.77734375" style="1128" customWidth="1"/>
    <col min="5386" max="5386" width="2.44140625" style="1128" customWidth="1"/>
    <col min="5387" max="5632" width="8.88671875" style="1128"/>
    <col min="5633" max="5633" width="1.109375" style="1128" customWidth="1"/>
    <col min="5634" max="5634" width="24.21875" style="1128" customWidth="1"/>
    <col min="5635" max="5635" width="4" style="1128" customWidth="1"/>
    <col min="5636" max="5637" width="15.21875" style="1128" customWidth="1"/>
    <col min="5638" max="5638" width="15.109375" style="1128" customWidth="1"/>
    <col min="5639" max="5639" width="15.21875" style="1128" customWidth="1"/>
    <col min="5640" max="5640" width="3.109375" style="1128" customWidth="1"/>
    <col min="5641" max="5641" width="3.77734375" style="1128" customWidth="1"/>
    <col min="5642" max="5642" width="2.44140625" style="1128" customWidth="1"/>
    <col min="5643" max="5888" width="8.88671875" style="1128"/>
    <col min="5889" max="5889" width="1.109375" style="1128" customWidth="1"/>
    <col min="5890" max="5890" width="24.21875" style="1128" customWidth="1"/>
    <col min="5891" max="5891" width="4" style="1128" customWidth="1"/>
    <col min="5892" max="5893" width="15.21875" style="1128" customWidth="1"/>
    <col min="5894" max="5894" width="15.109375" style="1128" customWidth="1"/>
    <col min="5895" max="5895" width="15.21875" style="1128" customWidth="1"/>
    <col min="5896" max="5896" width="3.109375" style="1128" customWidth="1"/>
    <col min="5897" max="5897" width="3.77734375" style="1128" customWidth="1"/>
    <col min="5898" max="5898" width="2.44140625" style="1128" customWidth="1"/>
    <col min="5899" max="6144" width="8.88671875" style="1128"/>
    <col min="6145" max="6145" width="1.109375" style="1128" customWidth="1"/>
    <col min="6146" max="6146" width="24.21875" style="1128" customWidth="1"/>
    <col min="6147" max="6147" width="4" style="1128" customWidth="1"/>
    <col min="6148" max="6149" width="15.21875" style="1128" customWidth="1"/>
    <col min="6150" max="6150" width="15.109375" style="1128" customWidth="1"/>
    <col min="6151" max="6151" width="15.21875" style="1128" customWidth="1"/>
    <col min="6152" max="6152" width="3.109375" style="1128" customWidth="1"/>
    <col min="6153" max="6153" width="3.77734375" style="1128" customWidth="1"/>
    <col min="6154" max="6154" width="2.44140625" style="1128" customWidth="1"/>
    <col min="6155" max="6400" width="8.88671875" style="1128"/>
    <col min="6401" max="6401" width="1.109375" style="1128" customWidth="1"/>
    <col min="6402" max="6402" width="24.21875" style="1128" customWidth="1"/>
    <col min="6403" max="6403" width="4" style="1128" customWidth="1"/>
    <col min="6404" max="6405" width="15.21875" style="1128" customWidth="1"/>
    <col min="6406" max="6406" width="15.109375" style="1128" customWidth="1"/>
    <col min="6407" max="6407" width="15.21875" style="1128" customWidth="1"/>
    <col min="6408" max="6408" width="3.109375" style="1128" customWidth="1"/>
    <col min="6409" max="6409" width="3.77734375" style="1128" customWidth="1"/>
    <col min="6410" max="6410" width="2.44140625" style="1128" customWidth="1"/>
    <col min="6411" max="6656" width="8.88671875" style="1128"/>
    <col min="6657" max="6657" width="1.109375" style="1128" customWidth="1"/>
    <col min="6658" max="6658" width="24.21875" style="1128" customWidth="1"/>
    <col min="6659" max="6659" width="4" style="1128" customWidth="1"/>
    <col min="6660" max="6661" width="15.21875" style="1128" customWidth="1"/>
    <col min="6662" max="6662" width="15.109375" style="1128" customWidth="1"/>
    <col min="6663" max="6663" width="15.21875" style="1128" customWidth="1"/>
    <col min="6664" max="6664" width="3.109375" style="1128" customWidth="1"/>
    <col min="6665" max="6665" width="3.77734375" style="1128" customWidth="1"/>
    <col min="6666" max="6666" width="2.44140625" style="1128" customWidth="1"/>
    <col min="6667" max="6912" width="8.88671875" style="1128"/>
    <col min="6913" max="6913" width="1.109375" style="1128" customWidth="1"/>
    <col min="6914" max="6914" width="24.21875" style="1128" customWidth="1"/>
    <col min="6915" max="6915" width="4" style="1128" customWidth="1"/>
    <col min="6916" max="6917" width="15.21875" style="1128" customWidth="1"/>
    <col min="6918" max="6918" width="15.109375" style="1128" customWidth="1"/>
    <col min="6919" max="6919" width="15.21875" style="1128" customWidth="1"/>
    <col min="6920" max="6920" width="3.109375" style="1128" customWidth="1"/>
    <col min="6921" max="6921" width="3.77734375" style="1128" customWidth="1"/>
    <col min="6922" max="6922" width="2.44140625" style="1128" customWidth="1"/>
    <col min="6923" max="7168" width="8.88671875" style="1128"/>
    <col min="7169" max="7169" width="1.109375" style="1128" customWidth="1"/>
    <col min="7170" max="7170" width="24.21875" style="1128" customWidth="1"/>
    <col min="7171" max="7171" width="4" style="1128" customWidth="1"/>
    <col min="7172" max="7173" width="15.21875" style="1128" customWidth="1"/>
    <col min="7174" max="7174" width="15.109375" style="1128" customWidth="1"/>
    <col min="7175" max="7175" width="15.21875" style="1128" customWidth="1"/>
    <col min="7176" max="7176" width="3.109375" style="1128" customWidth="1"/>
    <col min="7177" max="7177" width="3.77734375" style="1128" customWidth="1"/>
    <col min="7178" max="7178" width="2.44140625" style="1128" customWidth="1"/>
    <col min="7179" max="7424" width="8.88671875" style="1128"/>
    <col min="7425" max="7425" width="1.109375" style="1128" customWidth="1"/>
    <col min="7426" max="7426" width="24.21875" style="1128" customWidth="1"/>
    <col min="7427" max="7427" width="4" style="1128" customWidth="1"/>
    <col min="7428" max="7429" width="15.21875" style="1128" customWidth="1"/>
    <col min="7430" max="7430" width="15.109375" style="1128" customWidth="1"/>
    <col min="7431" max="7431" width="15.21875" style="1128" customWidth="1"/>
    <col min="7432" max="7432" width="3.109375" style="1128" customWidth="1"/>
    <col min="7433" max="7433" width="3.77734375" style="1128" customWidth="1"/>
    <col min="7434" max="7434" width="2.44140625" style="1128" customWidth="1"/>
    <col min="7435" max="7680" width="8.88671875" style="1128"/>
    <col min="7681" max="7681" width="1.109375" style="1128" customWidth="1"/>
    <col min="7682" max="7682" width="24.21875" style="1128" customWidth="1"/>
    <col min="7683" max="7683" width="4" style="1128" customWidth="1"/>
    <col min="7684" max="7685" width="15.21875" style="1128" customWidth="1"/>
    <col min="7686" max="7686" width="15.109375" style="1128" customWidth="1"/>
    <col min="7687" max="7687" width="15.21875" style="1128" customWidth="1"/>
    <col min="7688" max="7688" width="3.109375" style="1128" customWidth="1"/>
    <col min="7689" max="7689" width="3.77734375" style="1128" customWidth="1"/>
    <col min="7690" max="7690" width="2.44140625" style="1128" customWidth="1"/>
    <col min="7691" max="7936" width="8.88671875" style="1128"/>
    <col min="7937" max="7937" width="1.109375" style="1128" customWidth="1"/>
    <col min="7938" max="7938" width="24.21875" style="1128" customWidth="1"/>
    <col min="7939" max="7939" width="4" style="1128" customWidth="1"/>
    <col min="7940" max="7941" width="15.21875" style="1128" customWidth="1"/>
    <col min="7942" max="7942" width="15.109375" style="1128" customWidth="1"/>
    <col min="7943" max="7943" width="15.21875" style="1128" customWidth="1"/>
    <col min="7944" max="7944" width="3.109375" style="1128" customWidth="1"/>
    <col min="7945" max="7945" width="3.77734375" style="1128" customWidth="1"/>
    <col min="7946" max="7946" width="2.44140625" style="1128" customWidth="1"/>
    <col min="7947" max="8192" width="8.88671875" style="1128"/>
    <col min="8193" max="8193" width="1.109375" style="1128" customWidth="1"/>
    <col min="8194" max="8194" width="24.21875" style="1128" customWidth="1"/>
    <col min="8195" max="8195" width="4" style="1128" customWidth="1"/>
    <col min="8196" max="8197" width="15.21875" style="1128" customWidth="1"/>
    <col min="8198" max="8198" width="15.109375" style="1128" customWidth="1"/>
    <col min="8199" max="8199" width="15.21875" style="1128" customWidth="1"/>
    <col min="8200" max="8200" width="3.109375" style="1128" customWidth="1"/>
    <col min="8201" max="8201" width="3.77734375" style="1128" customWidth="1"/>
    <col min="8202" max="8202" width="2.44140625" style="1128" customWidth="1"/>
    <col min="8203" max="8448" width="8.88671875" style="1128"/>
    <col min="8449" max="8449" width="1.109375" style="1128" customWidth="1"/>
    <col min="8450" max="8450" width="24.21875" style="1128" customWidth="1"/>
    <col min="8451" max="8451" width="4" style="1128" customWidth="1"/>
    <col min="8452" max="8453" width="15.21875" style="1128" customWidth="1"/>
    <col min="8454" max="8454" width="15.109375" style="1128" customWidth="1"/>
    <col min="8455" max="8455" width="15.21875" style="1128" customWidth="1"/>
    <col min="8456" max="8456" width="3.109375" style="1128" customWidth="1"/>
    <col min="8457" max="8457" width="3.77734375" style="1128" customWidth="1"/>
    <col min="8458" max="8458" width="2.44140625" style="1128" customWidth="1"/>
    <col min="8459" max="8704" width="8.88671875" style="1128"/>
    <col min="8705" max="8705" width="1.109375" style="1128" customWidth="1"/>
    <col min="8706" max="8706" width="24.21875" style="1128" customWidth="1"/>
    <col min="8707" max="8707" width="4" style="1128" customWidth="1"/>
    <col min="8708" max="8709" width="15.21875" style="1128" customWidth="1"/>
    <col min="8710" max="8710" width="15.109375" style="1128" customWidth="1"/>
    <col min="8711" max="8711" width="15.21875" style="1128" customWidth="1"/>
    <col min="8712" max="8712" width="3.109375" style="1128" customWidth="1"/>
    <col min="8713" max="8713" width="3.77734375" style="1128" customWidth="1"/>
    <col min="8714" max="8714" width="2.44140625" style="1128" customWidth="1"/>
    <col min="8715" max="8960" width="8.88671875" style="1128"/>
    <col min="8961" max="8961" width="1.109375" style="1128" customWidth="1"/>
    <col min="8962" max="8962" width="24.21875" style="1128" customWidth="1"/>
    <col min="8963" max="8963" width="4" style="1128" customWidth="1"/>
    <col min="8964" max="8965" width="15.21875" style="1128" customWidth="1"/>
    <col min="8966" max="8966" width="15.109375" style="1128" customWidth="1"/>
    <col min="8967" max="8967" width="15.21875" style="1128" customWidth="1"/>
    <col min="8968" max="8968" width="3.109375" style="1128" customWidth="1"/>
    <col min="8969" max="8969" width="3.77734375" style="1128" customWidth="1"/>
    <col min="8970" max="8970" width="2.44140625" style="1128" customWidth="1"/>
    <col min="8971" max="9216" width="8.88671875" style="1128"/>
    <col min="9217" max="9217" width="1.109375" style="1128" customWidth="1"/>
    <col min="9218" max="9218" width="24.21875" style="1128" customWidth="1"/>
    <col min="9219" max="9219" width="4" style="1128" customWidth="1"/>
    <col min="9220" max="9221" width="15.21875" style="1128" customWidth="1"/>
    <col min="9222" max="9222" width="15.109375" style="1128" customWidth="1"/>
    <col min="9223" max="9223" width="15.21875" style="1128" customWidth="1"/>
    <col min="9224" max="9224" width="3.109375" style="1128" customWidth="1"/>
    <col min="9225" max="9225" width="3.77734375" style="1128" customWidth="1"/>
    <col min="9226" max="9226" width="2.44140625" style="1128" customWidth="1"/>
    <col min="9227" max="9472" width="8.88671875" style="1128"/>
    <col min="9473" max="9473" width="1.109375" style="1128" customWidth="1"/>
    <col min="9474" max="9474" width="24.21875" style="1128" customWidth="1"/>
    <col min="9475" max="9475" width="4" style="1128" customWidth="1"/>
    <col min="9476" max="9477" width="15.21875" style="1128" customWidth="1"/>
    <col min="9478" max="9478" width="15.109375" style="1128" customWidth="1"/>
    <col min="9479" max="9479" width="15.21875" style="1128" customWidth="1"/>
    <col min="9480" max="9480" width="3.109375" style="1128" customWidth="1"/>
    <col min="9481" max="9481" width="3.77734375" style="1128" customWidth="1"/>
    <col min="9482" max="9482" width="2.44140625" style="1128" customWidth="1"/>
    <col min="9483" max="9728" width="8.88671875" style="1128"/>
    <col min="9729" max="9729" width="1.109375" style="1128" customWidth="1"/>
    <col min="9730" max="9730" width="24.21875" style="1128" customWidth="1"/>
    <col min="9731" max="9731" width="4" style="1128" customWidth="1"/>
    <col min="9732" max="9733" width="15.21875" style="1128" customWidth="1"/>
    <col min="9734" max="9734" width="15.109375" style="1128" customWidth="1"/>
    <col min="9735" max="9735" width="15.21875" style="1128" customWidth="1"/>
    <col min="9736" max="9736" width="3.109375" style="1128" customWidth="1"/>
    <col min="9737" max="9737" width="3.77734375" style="1128" customWidth="1"/>
    <col min="9738" max="9738" width="2.44140625" style="1128" customWidth="1"/>
    <col min="9739" max="9984" width="8.88671875" style="1128"/>
    <col min="9985" max="9985" width="1.109375" style="1128" customWidth="1"/>
    <col min="9986" max="9986" width="24.21875" style="1128" customWidth="1"/>
    <col min="9987" max="9987" width="4" style="1128" customWidth="1"/>
    <col min="9988" max="9989" width="15.21875" style="1128" customWidth="1"/>
    <col min="9990" max="9990" width="15.109375" style="1128" customWidth="1"/>
    <col min="9991" max="9991" width="15.21875" style="1128" customWidth="1"/>
    <col min="9992" max="9992" width="3.109375" style="1128" customWidth="1"/>
    <col min="9993" max="9993" width="3.77734375" style="1128" customWidth="1"/>
    <col min="9994" max="9994" width="2.44140625" style="1128" customWidth="1"/>
    <col min="9995" max="10240" width="8.88671875" style="1128"/>
    <col min="10241" max="10241" width="1.109375" style="1128" customWidth="1"/>
    <col min="10242" max="10242" width="24.21875" style="1128" customWidth="1"/>
    <col min="10243" max="10243" width="4" style="1128" customWidth="1"/>
    <col min="10244" max="10245" width="15.21875" style="1128" customWidth="1"/>
    <col min="10246" max="10246" width="15.109375" style="1128" customWidth="1"/>
    <col min="10247" max="10247" width="15.21875" style="1128" customWidth="1"/>
    <col min="10248" max="10248" width="3.109375" style="1128" customWidth="1"/>
    <col min="10249" max="10249" width="3.77734375" style="1128" customWidth="1"/>
    <col min="10250" max="10250" width="2.44140625" style="1128" customWidth="1"/>
    <col min="10251" max="10496" width="8.88671875" style="1128"/>
    <col min="10497" max="10497" width="1.109375" style="1128" customWidth="1"/>
    <col min="10498" max="10498" width="24.21875" style="1128" customWidth="1"/>
    <col min="10499" max="10499" width="4" style="1128" customWidth="1"/>
    <col min="10500" max="10501" width="15.21875" style="1128" customWidth="1"/>
    <col min="10502" max="10502" width="15.109375" style="1128" customWidth="1"/>
    <col min="10503" max="10503" width="15.21875" style="1128" customWidth="1"/>
    <col min="10504" max="10504" width="3.109375" style="1128" customWidth="1"/>
    <col min="10505" max="10505" width="3.77734375" style="1128" customWidth="1"/>
    <col min="10506" max="10506" width="2.44140625" style="1128" customWidth="1"/>
    <col min="10507" max="10752" width="8.88671875" style="1128"/>
    <col min="10753" max="10753" width="1.109375" style="1128" customWidth="1"/>
    <col min="10754" max="10754" width="24.21875" style="1128" customWidth="1"/>
    <col min="10755" max="10755" width="4" style="1128" customWidth="1"/>
    <col min="10756" max="10757" width="15.21875" style="1128" customWidth="1"/>
    <col min="10758" max="10758" width="15.109375" style="1128" customWidth="1"/>
    <col min="10759" max="10759" width="15.21875" style="1128" customWidth="1"/>
    <col min="10760" max="10760" width="3.109375" style="1128" customWidth="1"/>
    <col min="10761" max="10761" width="3.77734375" style="1128" customWidth="1"/>
    <col min="10762" max="10762" width="2.44140625" style="1128" customWidth="1"/>
    <col min="10763" max="11008" width="8.88671875" style="1128"/>
    <col min="11009" max="11009" width="1.109375" style="1128" customWidth="1"/>
    <col min="11010" max="11010" width="24.21875" style="1128" customWidth="1"/>
    <col min="11011" max="11011" width="4" style="1128" customWidth="1"/>
    <col min="11012" max="11013" width="15.21875" style="1128" customWidth="1"/>
    <col min="11014" max="11014" width="15.109375" style="1128" customWidth="1"/>
    <col min="11015" max="11015" width="15.21875" style="1128" customWidth="1"/>
    <col min="11016" max="11016" width="3.109375" style="1128" customWidth="1"/>
    <col min="11017" max="11017" width="3.77734375" style="1128" customWidth="1"/>
    <col min="11018" max="11018" width="2.44140625" style="1128" customWidth="1"/>
    <col min="11019" max="11264" width="8.88671875" style="1128"/>
    <col min="11265" max="11265" width="1.109375" style="1128" customWidth="1"/>
    <col min="11266" max="11266" width="24.21875" style="1128" customWidth="1"/>
    <col min="11267" max="11267" width="4" style="1128" customWidth="1"/>
    <col min="11268" max="11269" width="15.21875" style="1128" customWidth="1"/>
    <col min="11270" max="11270" width="15.109375" style="1128" customWidth="1"/>
    <col min="11271" max="11271" width="15.21875" style="1128" customWidth="1"/>
    <col min="11272" max="11272" width="3.109375" style="1128" customWidth="1"/>
    <col min="11273" max="11273" width="3.77734375" style="1128" customWidth="1"/>
    <col min="11274" max="11274" width="2.44140625" style="1128" customWidth="1"/>
    <col min="11275" max="11520" width="8.88671875" style="1128"/>
    <col min="11521" max="11521" width="1.109375" style="1128" customWidth="1"/>
    <col min="11522" max="11522" width="24.21875" style="1128" customWidth="1"/>
    <col min="11523" max="11523" width="4" style="1128" customWidth="1"/>
    <col min="11524" max="11525" width="15.21875" style="1128" customWidth="1"/>
    <col min="11526" max="11526" width="15.109375" style="1128" customWidth="1"/>
    <col min="11527" max="11527" width="15.21875" style="1128" customWidth="1"/>
    <col min="11528" max="11528" width="3.109375" style="1128" customWidth="1"/>
    <col min="11529" max="11529" width="3.77734375" style="1128" customWidth="1"/>
    <col min="11530" max="11530" width="2.44140625" style="1128" customWidth="1"/>
    <col min="11531" max="11776" width="8.88671875" style="1128"/>
    <col min="11777" max="11777" width="1.109375" style="1128" customWidth="1"/>
    <col min="11778" max="11778" width="24.21875" style="1128" customWidth="1"/>
    <col min="11779" max="11779" width="4" style="1128" customWidth="1"/>
    <col min="11780" max="11781" width="15.21875" style="1128" customWidth="1"/>
    <col min="11782" max="11782" width="15.109375" style="1128" customWidth="1"/>
    <col min="11783" max="11783" width="15.21875" style="1128" customWidth="1"/>
    <col min="11784" max="11784" width="3.109375" style="1128" customWidth="1"/>
    <col min="11785" max="11785" width="3.77734375" style="1128" customWidth="1"/>
    <col min="11786" max="11786" width="2.44140625" style="1128" customWidth="1"/>
    <col min="11787" max="12032" width="8.88671875" style="1128"/>
    <col min="12033" max="12033" width="1.109375" style="1128" customWidth="1"/>
    <col min="12034" max="12034" width="24.21875" style="1128" customWidth="1"/>
    <col min="12035" max="12035" width="4" style="1128" customWidth="1"/>
    <col min="12036" max="12037" width="15.21875" style="1128" customWidth="1"/>
    <col min="12038" max="12038" width="15.109375" style="1128" customWidth="1"/>
    <col min="12039" max="12039" width="15.21875" style="1128" customWidth="1"/>
    <col min="12040" max="12040" width="3.109375" style="1128" customWidth="1"/>
    <col min="12041" max="12041" width="3.77734375" style="1128" customWidth="1"/>
    <col min="12042" max="12042" width="2.44140625" style="1128" customWidth="1"/>
    <col min="12043" max="12288" width="8.88671875" style="1128"/>
    <col min="12289" max="12289" width="1.109375" style="1128" customWidth="1"/>
    <col min="12290" max="12290" width="24.21875" style="1128" customWidth="1"/>
    <col min="12291" max="12291" width="4" style="1128" customWidth="1"/>
    <col min="12292" max="12293" width="15.21875" style="1128" customWidth="1"/>
    <col min="12294" max="12294" width="15.109375" style="1128" customWidth="1"/>
    <col min="12295" max="12295" width="15.21875" style="1128" customWidth="1"/>
    <col min="12296" max="12296" width="3.109375" style="1128" customWidth="1"/>
    <col min="12297" max="12297" width="3.77734375" style="1128" customWidth="1"/>
    <col min="12298" max="12298" width="2.44140625" style="1128" customWidth="1"/>
    <col min="12299" max="12544" width="8.88671875" style="1128"/>
    <col min="12545" max="12545" width="1.109375" style="1128" customWidth="1"/>
    <col min="12546" max="12546" width="24.21875" style="1128" customWidth="1"/>
    <col min="12547" max="12547" width="4" style="1128" customWidth="1"/>
    <col min="12548" max="12549" width="15.21875" style="1128" customWidth="1"/>
    <col min="12550" max="12550" width="15.109375" style="1128" customWidth="1"/>
    <col min="12551" max="12551" width="15.21875" style="1128" customWidth="1"/>
    <col min="12552" max="12552" width="3.109375" style="1128" customWidth="1"/>
    <col min="12553" max="12553" width="3.77734375" style="1128" customWidth="1"/>
    <col min="12554" max="12554" width="2.44140625" style="1128" customWidth="1"/>
    <col min="12555" max="12800" width="8.88671875" style="1128"/>
    <col min="12801" max="12801" width="1.109375" style="1128" customWidth="1"/>
    <col min="12802" max="12802" width="24.21875" style="1128" customWidth="1"/>
    <col min="12803" max="12803" width="4" style="1128" customWidth="1"/>
    <col min="12804" max="12805" width="15.21875" style="1128" customWidth="1"/>
    <col min="12806" max="12806" width="15.109375" style="1128" customWidth="1"/>
    <col min="12807" max="12807" width="15.21875" style="1128" customWidth="1"/>
    <col min="12808" max="12808" width="3.109375" style="1128" customWidth="1"/>
    <col min="12809" max="12809" width="3.77734375" style="1128" customWidth="1"/>
    <col min="12810" max="12810" width="2.44140625" style="1128" customWidth="1"/>
    <col min="12811" max="13056" width="8.88671875" style="1128"/>
    <col min="13057" max="13057" width="1.109375" style="1128" customWidth="1"/>
    <col min="13058" max="13058" width="24.21875" style="1128" customWidth="1"/>
    <col min="13059" max="13059" width="4" style="1128" customWidth="1"/>
    <col min="13060" max="13061" width="15.21875" style="1128" customWidth="1"/>
    <col min="13062" max="13062" width="15.109375" style="1128" customWidth="1"/>
    <col min="13063" max="13063" width="15.21875" style="1128" customWidth="1"/>
    <col min="13064" max="13064" width="3.109375" style="1128" customWidth="1"/>
    <col min="13065" max="13065" width="3.77734375" style="1128" customWidth="1"/>
    <col min="13066" max="13066" width="2.44140625" style="1128" customWidth="1"/>
    <col min="13067" max="13312" width="8.88671875" style="1128"/>
    <col min="13313" max="13313" width="1.109375" style="1128" customWidth="1"/>
    <col min="13314" max="13314" width="24.21875" style="1128" customWidth="1"/>
    <col min="13315" max="13315" width="4" style="1128" customWidth="1"/>
    <col min="13316" max="13317" width="15.21875" style="1128" customWidth="1"/>
    <col min="13318" max="13318" width="15.109375" style="1128" customWidth="1"/>
    <col min="13319" max="13319" width="15.21875" style="1128" customWidth="1"/>
    <col min="13320" max="13320" width="3.109375" style="1128" customWidth="1"/>
    <col min="13321" max="13321" width="3.77734375" style="1128" customWidth="1"/>
    <col min="13322" max="13322" width="2.44140625" style="1128" customWidth="1"/>
    <col min="13323" max="13568" width="8.88671875" style="1128"/>
    <col min="13569" max="13569" width="1.109375" style="1128" customWidth="1"/>
    <col min="13570" max="13570" width="24.21875" style="1128" customWidth="1"/>
    <col min="13571" max="13571" width="4" style="1128" customWidth="1"/>
    <col min="13572" max="13573" width="15.21875" style="1128" customWidth="1"/>
    <col min="13574" max="13574" width="15.109375" style="1128" customWidth="1"/>
    <col min="13575" max="13575" width="15.21875" style="1128" customWidth="1"/>
    <col min="13576" max="13576" width="3.109375" style="1128" customWidth="1"/>
    <col min="13577" max="13577" width="3.77734375" style="1128" customWidth="1"/>
    <col min="13578" max="13578" width="2.44140625" style="1128" customWidth="1"/>
    <col min="13579" max="13824" width="8.88671875" style="1128"/>
    <col min="13825" max="13825" width="1.109375" style="1128" customWidth="1"/>
    <col min="13826" max="13826" width="24.21875" style="1128" customWidth="1"/>
    <col min="13827" max="13827" width="4" style="1128" customWidth="1"/>
    <col min="13828" max="13829" width="15.21875" style="1128" customWidth="1"/>
    <col min="13830" max="13830" width="15.109375" style="1128" customWidth="1"/>
    <col min="13831" max="13831" width="15.21875" style="1128" customWidth="1"/>
    <col min="13832" max="13832" width="3.109375" style="1128" customWidth="1"/>
    <col min="13833" max="13833" width="3.77734375" style="1128" customWidth="1"/>
    <col min="13834" max="13834" width="2.44140625" style="1128" customWidth="1"/>
    <col min="13835" max="14080" width="8.88671875" style="1128"/>
    <col min="14081" max="14081" width="1.109375" style="1128" customWidth="1"/>
    <col min="14082" max="14082" width="24.21875" style="1128" customWidth="1"/>
    <col min="14083" max="14083" width="4" style="1128" customWidth="1"/>
    <col min="14084" max="14085" width="15.21875" style="1128" customWidth="1"/>
    <col min="14086" max="14086" width="15.109375" style="1128" customWidth="1"/>
    <col min="14087" max="14087" width="15.21875" style="1128" customWidth="1"/>
    <col min="14088" max="14088" width="3.109375" style="1128" customWidth="1"/>
    <col min="14089" max="14089" width="3.77734375" style="1128" customWidth="1"/>
    <col min="14090" max="14090" width="2.44140625" style="1128" customWidth="1"/>
    <col min="14091" max="14336" width="8.88671875" style="1128"/>
    <col min="14337" max="14337" width="1.109375" style="1128" customWidth="1"/>
    <col min="14338" max="14338" width="24.21875" style="1128" customWidth="1"/>
    <col min="14339" max="14339" width="4" style="1128" customWidth="1"/>
    <col min="14340" max="14341" width="15.21875" style="1128" customWidth="1"/>
    <col min="14342" max="14342" width="15.109375" style="1128" customWidth="1"/>
    <col min="14343" max="14343" width="15.21875" style="1128" customWidth="1"/>
    <col min="14344" max="14344" width="3.109375" style="1128" customWidth="1"/>
    <col min="14345" max="14345" width="3.77734375" style="1128" customWidth="1"/>
    <col min="14346" max="14346" width="2.44140625" style="1128" customWidth="1"/>
    <col min="14347" max="14592" width="8.88671875" style="1128"/>
    <col min="14593" max="14593" width="1.109375" style="1128" customWidth="1"/>
    <col min="14594" max="14594" width="24.21875" style="1128" customWidth="1"/>
    <col min="14595" max="14595" width="4" style="1128" customWidth="1"/>
    <col min="14596" max="14597" width="15.21875" style="1128" customWidth="1"/>
    <col min="14598" max="14598" width="15.109375" style="1128" customWidth="1"/>
    <col min="14599" max="14599" width="15.21875" style="1128" customWidth="1"/>
    <col min="14600" max="14600" width="3.109375" style="1128" customWidth="1"/>
    <col min="14601" max="14601" width="3.77734375" style="1128" customWidth="1"/>
    <col min="14602" max="14602" width="2.44140625" style="1128" customWidth="1"/>
    <col min="14603" max="14848" width="8.88671875" style="1128"/>
    <col min="14849" max="14849" width="1.109375" style="1128" customWidth="1"/>
    <col min="14850" max="14850" width="24.21875" style="1128" customWidth="1"/>
    <col min="14851" max="14851" width="4" style="1128" customWidth="1"/>
    <col min="14852" max="14853" width="15.21875" style="1128" customWidth="1"/>
    <col min="14854" max="14854" width="15.109375" style="1128" customWidth="1"/>
    <col min="14855" max="14855" width="15.21875" style="1128" customWidth="1"/>
    <col min="14856" max="14856" width="3.109375" style="1128" customWidth="1"/>
    <col min="14857" max="14857" width="3.77734375" style="1128" customWidth="1"/>
    <col min="14858" max="14858" width="2.44140625" style="1128" customWidth="1"/>
    <col min="14859" max="15104" width="8.88671875" style="1128"/>
    <col min="15105" max="15105" width="1.109375" style="1128" customWidth="1"/>
    <col min="15106" max="15106" width="24.21875" style="1128" customWidth="1"/>
    <col min="15107" max="15107" width="4" style="1128" customWidth="1"/>
    <col min="15108" max="15109" width="15.21875" style="1128" customWidth="1"/>
    <col min="15110" max="15110" width="15.109375" style="1128" customWidth="1"/>
    <col min="15111" max="15111" width="15.21875" style="1128" customWidth="1"/>
    <col min="15112" max="15112" width="3.109375" style="1128" customWidth="1"/>
    <col min="15113" max="15113" width="3.77734375" style="1128" customWidth="1"/>
    <col min="15114" max="15114" width="2.44140625" style="1128" customWidth="1"/>
    <col min="15115" max="15360" width="8.88671875" style="1128"/>
    <col min="15361" max="15361" width="1.109375" style="1128" customWidth="1"/>
    <col min="15362" max="15362" width="24.21875" style="1128" customWidth="1"/>
    <col min="15363" max="15363" width="4" style="1128" customWidth="1"/>
    <col min="15364" max="15365" width="15.21875" style="1128" customWidth="1"/>
    <col min="15366" max="15366" width="15.109375" style="1128" customWidth="1"/>
    <col min="15367" max="15367" width="15.21875" style="1128" customWidth="1"/>
    <col min="15368" max="15368" width="3.109375" style="1128" customWidth="1"/>
    <col min="15369" max="15369" width="3.77734375" style="1128" customWidth="1"/>
    <col min="15370" max="15370" width="2.44140625" style="1128" customWidth="1"/>
    <col min="15371" max="15616" width="8.88671875" style="1128"/>
    <col min="15617" max="15617" width="1.109375" style="1128" customWidth="1"/>
    <col min="15618" max="15618" width="24.21875" style="1128" customWidth="1"/>
    <col min="15619" max="15619" width="4" style="1128" customWidth="1"/>
    <col min="15620" max="15621" width="15.21875" style="1128" customWidth="1"/>
    <col min="15622" max="15622" width="15.109375" style="1128" customWidth="1"/>
    <col min="15623" max="15623" width="15.21875" style="1128" customWidth="1"/>
    <col min="15624" max="15624" width="3.109375" style="1128" customWidth="1"/>
    <col min="15625" max="15625" width="3.77734375" style="1128" customWidth="1"/>
    <col min="15626" max="15626" width="2.44140625" style="1128" customWidth="1"/>
    <col min="15627" max="15872" width="8.88671875" style="1128"/>
    <col min="15873" max="15873" width="1.109375" style="1128" customWidth="1"/>
    <col min="15874" max="15874" width="24.21875" style="1128" customWidth="1"/>
    <col min="15875" max="15875" width="4" style="1128" customWidth="1"/>
    <col min="15876" max="15877" width="15.21875" style="1128" customWidth="1"/>
    <col min="15878" max="15878" width="15.109375" style="1128" customWidth="1"/>
    <col min="15879" max="15879" width="15.21875" style="1128" customWidth="1"/>
    <col min="15880" max="15880" width="3.109375" style="1128" customWidth="1"/>
    <col min="15881" max="15881" width="3.77734375" style="1128" customWidth="1"/>
    <col min="15882" max="15882" width="2.44140625" style="1128" customWidth="1"/>
    <col min="15883" max="16128" width="8.88671875" style="1128"/>
    <col min="16129" max="16129" width="1.109375" style="1128" customWidth="1"/>
    <col min="16130" max="16130" width="24.21875" style="1128" customWidth="1"/>
    <col min="16131" max="16131" width="4" style="1128" customWidth="1"/>
    <col min="16132" max="16133" width="15.21875" style="1128" customWidth="1"/>
    <col min="16134" max="16134" width="15.109375" style="1128" customWidth="1"/>
    <col min="16135" max="16135" width="15.21875" style="1128" customWidth="1"/>
    <col min="16136" max="16136" width="3.109375" style="1128" customWidth="1"/>
    <col min="16137" max="16137" width="3.77734375" style="1128" customWidth="1"/>
    <col min="16138" max="16138" width="2.44140625" style="1128" customWidth="1"/>
    <col min="16139" max="16384" width="8.88671875" style="1128"/>
  </cols>
  <sheetData>
    <row r="1" spans="1:10" ht="27.75" customHeight="1" x14ac:dyDescent="0.2">
      <c r="A1" s="1157"/>
    </row>
    <row r="2" spans="1:10" ht="27.75" customHeight="1" x14ac:dyDescent="0.2">
      <c r="A2" s="1157"/>
      <c r="G2" s="3580" t="s">
        <v>639</v>
      </c>
      <c r="H2" s="3580"/>
    </row>
    <row r="3" spans="1:10" ht="36" customHeight="1" x14ac:dyDescent="0.2">
      <c r="A3" s="3581" t="s">
        <v>1812</v>
      </c>
      <c r="B3" s="3581"/>
      <c r="C3" s="3581"/>
      <c r="D3" s="3581"/>
      <c r="E3" s="3581"/>
      <c r="F3" s="3581"/>
      <c r="G3" s="3581"/>
      <c r="H3" s="3581"/>
    </row>
    <row r="4" spans="1:10" ht="36" customHeight="1" x14ac:dyDescent="0.2">
      <c r="A4" s="1158"/>
      <c r="B4" s="1158"/>
      <c r="C4" s="1158"/>
      <c r="D4" s="1158"/>
      <c r="E4" s="1158"/>
      <c r="F4" s="1158"/>
      <c r="G4" s="1158"/>
      <c r="H4" s="1158"/>
    </row>
    <row r="5" spans="1:10" ht="43.5" customHeight="1" x14ac:dyDescent="0.2">
      <c r="A5" s="1158"/>
      <c r="B5" s="1159" t="s">
        <v>47</v>
      </c>
      <c r="C5" s="3582"/>
      <c r="D5" s="3583"/>
      <c r="E5" s="3583"/>
      <c r="F5" s="3583"/>
      <c r="G5" s="3583"/>
      <c r="H5" s="3584"/>
    </row>
    <row r="6" spans="1:10" ht="43.5" customHeight="1" x14ac:dyDescent="0.2">
      <c r="B6" s="1160" t="s">
        <v>48</v>
      </c>
      <c r="C6" s="3585" t="s">
        <v>1553</v>
      </c>
      <c r="D6" s="3585"/>
      <c r="E6" s="3585"/>
      <c r="F6" s="3585"/>
      <c r="G6" s="3585"/>
      <c r="H6" s="3586"/>
    </row>
    <row r="7" spans="1:10" ht="19.5" customHeight="1" x14ac:dyDescent="0.2">
      <c r="B7" s="3587" t="s">
        <v>1554</v>
      </c>
      <c r="C7" s="1161"/>
      <c r="D7" s="1162"/>
      <c r="E7" s="1162"/>
      <c r="F7" s="1162"/>
      <c r="G7" s="1162"/>
      <c r="H7" s="1163"/>
    </row>
    <row r="8" spans="1:10" ht="33" customHeight="1" x14ac:dyDescent="0.2">
      <c r="B8" s="3588"/>
      <c r="C8" s="1164"/>
      <c r="D8" s="1165"/>
      <c r="E8" s="1165" t="s">
        <v>0</v>
      </c>
      <c r="F8" s="1165" t="s">
        <v>2</v>
      </c>
      <c r="G8" s="1165" t="s">
        <v>677</v>
      </c>
      <c r="H8" s="1166"/>
    </row>
    <row r="9" spans="1:10" ht="33" customHeight="1" thickBot="1" x14ac:dyDescent="0.25">
      <c r="B9" s="3588"/>
      <c r="C9" s="1164"/>
      <c r="D9" s="1165" t="s">
        <v>1555</v>
      </c>
      <c r="E9" s="1167" t="s">
        <v>1556</v>
      </c>
      <c r="F9" s="1167" t="s">
        <v>1556</v>
      </c>
      <c r="G9" s="1168" t="s">
        <v>1556</v>
      </c>
      <c r="H9" s="1166"/>
    </row>
    <row r="10" spans="1:10" ht="33" customHeight="1" thickTop="1" thickBot="1" x14ac:dyDescent="0.25">
      <c r="B10" s="3588"/>
      <c r="C10" s="1169"/>
      <c r="D10" s="1170" t="s">
        <v>1557</v>
      </c>
      <c r="E10" s="1167" t="s">
        <v>1556</v>
      </c>
      <c r="F10" s="1171" t="s">
        <v>1556</v>
      </c>
      <c r="G10" s="1172" t="s">
        <v>1558</v>
      </c>
      <c r="H10" s="1173"/>
    </row>
    <row r="11" spans="1:10" ht="19.5" customHeight="1" thickTop="1" x14ac:dyDescent="0.2">
      <c r="B11" s="3589"/>
      <c r="C11" s="1174"/>
      <c r="D11" s="1162"/>
      <c r="E11" s="1162"/>
      <c r="F11" s="1162"/>
      <c r="G11" s="1175"/>
      <c r="H11" s="1176"/>
    </row>
    <row r="12" spans="1:10" ht="17.25" customHeight="1" x14ac:dyDescent="0.2">
      <c r="B12" s="3587" t="s">
        <v>1559</v>
      </c>
      <c r="C12" s="1161"/>
      <c r="D12" s="1177"/>
      <c r="E12" s="1177"/>
      <c r="F12" s="1177"/>
      <c r="G12" s="1177"/>
      <c r="H12" s="1178"/>
    </row>
    <row r="13" spans="1:10" ht="42" customHeight="1" x14ac:dyDescent="0.2">
      <c r="B13" s="3588"/>
      <c r="C13" s="1179" t="s">
        <v>1560</v>
      </c>
      <c r="D13" s="1128" t="s">
        <v>1561</v>
      </c>
      <c r="F13" s="1180"/>
      <c r="G13" s="1128" t="s">
        <v>1</v>
      </c>
      <c r="H13" s="1181"/>
    </row>
    <row r="14" spans="1:10" ht="17.25" customHeight="1" x14ac:dyDescent="0.2">
      <c r="B14" s="3589"/>
      <c r="C14" s="1182"/>
      <c r="D14" s="1183"/>
      <c r="E14" s="1183"/>
      <c r="F14" s="1183"/>
      <c r="G14" s="1183"/>
      <c r="H14" s="1184"/>
    </row>
    <row r="16" spans="1:10" ht="17.25" customHeight="1" x14ac:dyDescent="0.2">
      <c r="B16" s="1185" t="s">
        <v>1321</v>
      </c>
      <c r="C16" s="1131"/>
      <c r="D16" s="1131"/>
      <c r="E16" s="1131"/>
      <c r="F16" s="1131"/>
      <c r="G16" s="1131"/>
      <c r="H16" s="1131"/>
      <c r="I16" s="1131"/>
      <c r="J16" s="1131"/>
    </row>
    <row r="17" spans="2:10" ht="36" customHeight="1" x14ac:dyDescent="0.2">
      <c r="B17" s="3577" t="s">
        <v>1565</v>
      </c>
      <c r="C17" s="3578"/>
      <c r="D17" s="3578"/>
      <c r="E17" s="3578"/>
      <c r="F17" s="3578"/>
      <c r="G17" s="3578"/>
      <c r="H17" s="3578"/>
      <c r="I17" s="1131"/>
      <c r="J17" s="1131"/>
    </row>
    <row r="18" spans="2:10" ht="7.5" customHeight="1" x14ac:dyDescent="0.2">
      <c r="B18" s="3577"/>
      <c r="C18" s="3579"/>
      <c r="D18" s="3579"/>
      <c r="E18" s="3579"/>
      <c r="F18" s="3579"/>
      <c r="G18" s="3579"/>
      <c r="H18" s="3579"/>
    </row>
    <row r="19" spans="2:10" x14ac:dyDescent="0.2">
      <c r="B19" s="1185"/>
    </row>
  </sheetData>
  <mergeCells count="8">
    <mergeCell ref="B17:H17"/>
    <mergeCell ref="B18:H18"/>
    <mergeCell ref="G2:H2"/>
    <mergeCell ref="A3:H3"/>
    <mergeCell ref="C5:H5"/>
    <mergeCell ref="C6:H6"/>
    <mergeCell ref="B7:B11"/>
    <mergeCell ref="B12:B14"/>
  </mergeCells>
  <phoneticPr fontId="15"/>
  <pageMargins left="0.7" right="0.7" top="0.75" bottom="0.75" header="0.3" footer="0.3"/>
  <pageSetup paperSize="9" scale="95"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pageSetUpPr fitToPage="1"/>
  </sheetPr>
  <dimension ref="A1:P349"/>
  <sheetViews>
    <sheetView showGridLines="0" view="pageBreakPreview" zoomScale="90" zoomScaleNormal="100" zoomScaleSheetLayoutView="90" workbookViewId="0">
      <selection activeCell="AF23" sqref="AF23"/>
    </sheetView>
  </sheetViews>
  <sheetFormatPr defaultRowHeight="13.2" x14ac:dyDescent="0.2"/>
  <cols>
    <col min="1" max="1" width="1.109375" style="11" customWidth="1"/>
    <col min="2" max="14" width="2.6640625" style="11" customWidth="1"/>
    <col min="15" max="16" width="26.6640625" style="11" customWidth="1"/>
    <col min="17" max="45" width="2.6640625" style="11" customWidth="1"/>
    <col min="46" max="256" width="8.88671875" style="11"/>
    <col min="257" max="257" width="1.109375" style="11" customWidth="1"/>
    <col min="258" max="270" width="2.6640625" style="11" customWidth="1"/>
    <col min="271" max="272" width="26.6640625" style="11" customWidth="1"/>
    <col min="273" max="301" width="2.6640625" style="11" customWidth="1"/>
    <col min="302" max="512" width="8.88671875" style="11"/>
    <col min="513" max="513" width="1.109375" style="11" customWidth="1"/>
    <col min="514" max="526" width="2.6640625" style="11" customWidth="1"/>
    <col min="527" max="528" width="26.6640625" style="11" customWidth="1"/>
    <col min="529" max="557" width="2.6640625" style="11" customWidth="1"/>
    <col min="558" max="768" width="8.88671875" style="11"/>
    <col min="769" max="769" width="1.109375" style="11" customWidth="1"/>
    <col min="770" max="782" width="2.6640625" style="11" customWidth="1"/>
    <col min="783" max="784" width="26.6640625" style="11" customWidth="1"/>
    <col min="785" max="813" width="2.6640625" style="11" customWidth="1"/>
    <col min="814" max="1024" width="8.88671875" style="11"/>
    <col min="1025" max="1025" width="1.109375" style="11" customWidth="1"/>
    <col min="1026" max="1038" width="2.6640625" style="11" customWidth="1"/>
    <col min="1039" max="1040" width="26.6640625" style="11" customWidth="1"/>
    <col min="1041" max="1069" width="2.6640625" style="11" customWidth="1"/>
    <col min="1070" max="1280" width="8.88671875" style="11"/>
    <col min="1281" max="1281" width="1.109375" style="11" customWidth="1"/>
    <col min="1282" max="1294" width="2.6640625" style="11" customWidth="1"/>
    <col min="1295" max="1296" width="26.6640625" style="11" customWidth="1"/>
    <col min="1297" max="1325" width="2.6640625" style="11" customWidth="1"/>
    <col min="1326" max="1536" width="8.88671875" style="11"/>
    <col min="1537" max="1537" width="1.109375" style="11" customWidth="1"/>
    <col min="1538" max="1550" width="2.6640625" style="11" customWidth="1"/>
    <col min="1551" max="1552" width="26.6640625" style="11" customWidth="1"/>
    <col min="1553" max="1581" width="2.6640625" style="11" customWidth="1"/>
    <col min="1582" max="1792" width="8.88671875" style="11"/>
    <col min="1793" max="1793" width="1.109375" style="11" customWidth="1"/>
    <col min="1794" max="1806" width="2.6640625" style="11" customWidth="1"/>
    <col min="1807" max="1808" width="26.6640625" style="11" customWidth="1"/>
    <col min="1809" max="1837" width="2.6640625" style="11" customWidth="1"/>
    <col min="1838" max="2048" width="8.88671875" style="11"/>
    <col min="2049" max="2049" width="1.109375" style="11" customWidth="1"/>
    <col min="2050" max="2062" width="2.6640625" style="11" customWidth="1"/>
    <col min="2063" max="2064" width="26.6640625" style="11" customWidth="1"/>
    <col min="2065" max="2093" width="2.6640625" style="11" customWidth="1"/>
    <col min="2094" max="2304" width="8.88671875" style="11"/>
    <col min="2305" max="2305" width="1.109375" style="11" customWidth="1"/>
    <col min="2306" max="2318" width="2.6640625" style="11" customWidth="1"/>
    <col min="2319" max="2320" width="26.6640625" style="11" customWidth="1"/>
    <col min="2321" max="2349" width="2.6640625" style="11" customWidth="1"/>
    <col min="2350" max="2560" width="8.88671875" style="11"/>
    <col min="2561" max="2561" width="1.109375" style="11" customWidth="1"/>
    <col min="2562" max="2574" width="2.6640625" style="11" customWidth="1"/>
    <col min="2575" max="2576" width="26.6640625" style="11" customWidth="1"/>
    <col min="2577" max="2605" width="2.6640625" style="11" customWidth="1"/>
    <col min="2606" max="2816" width="8.88671875" style="11"/>
    <col min="2817" max="2817" width="1.109375" style="11" customWidth="1"/>
    <col min="2818" max="2830" width="2.6640625" style="11" customWidth="1"/>
    <col min="2831" max="2832" width="26.6640625" style="11" customWidth="1"/>
    <col min="2833" max="2861" width="2.6640625" style="11" customWidth="1"/>
    <col min="2862" max="3072" width="8.88671875" style="11"/>
    <col min="3073" max="3073" width="1.109375" style="11" customWidth="1"/>
    <col min="3074" max="3086" width="2.6640625" style="11" customWidth="1"/>
    <col min="3087" max="3088" width="26.6640625" style="11" customWidth="1"/>
    <col min="3089" max="3117" width="2.6640625" style="11" customWidth="1"/>
    <col min="3118" max="3328" width="8.88671875" style="11"/>
    <col min="3329" max="3329" width="1.109375" style="11" customWidth="1"/>
    <col min="3330" max="3342" width="2.6640625" style="11" customWidth="1"/>
    <col min="3343" max="3344" width="26.6640625" style="11" customWidth="1"/>
    <col min="3345" max="3373" width="2.6640625" style="11" customWidth="1"/>
    <col min="3374" max="3584" width="8.88671875" style="11"/>
    <col min="3585" max="3585" width="1.109375" style="11" customWidth="1"/>
    <col min="3586" max="3598" width="2.6640625" style="11" customWidth="1"/>
    <col min="3599" max="3600" width="26.6640625" style="11" customWidth="1"/>
    <col min="3601" max="3629" width="2.6640625" style="11" customWidth="1"/>
    <col min="3630" max="3840" width="8.88671875" style="11"/>
    <col min="3841" max="3841" width="1.109375" style="11" customWidth="1"/>
    <col min="3842" max="3854" width="2.6640625" style="11" customWidth="1"/>
    <col min="3855" max="3856" width="26.6640625" style="11" customWidth="1"/>
    <col min="3857" max="3885" width="2.6640625" style="11" customWidth="1"/>
    <col min="3886" max="4096" width="8.88671875" style="11"/>
    <col min="4097" max="4097" width="1.109375" style="11" customWidth="1"/>
    <col min="4098" max="4110" width="2.6640625" style="11" customWidth="1"/>
    <col min="4111" max="4112" width="26.6640625" style="11" customWidth="1"/>
    <col min="4113" max="4141" width="2.6640625" style="11" customWidth="1"/>
    <col min="4142" max="4352" width="8.88671875" style="11"/>
    <col min="4353" max="4353" width="1.109375" style="11" customWidth="1"/>
    <col min="4354" max="4366" width="2.6640625" style="11" customWidth="1"/>
    <col min="4367" max="4368" width="26.6640625" style="11" customWidth="1"/>
    <col min="4369" max="4397" width="2.6640625" style="11" customWidth="1"/>
    <col min="4398" max="4608" width="8.88671875" style="11"/>
    <col min="4609" max="4609" width="1.109375" style="11" customWidth="1"/>
    <col min="4610" max="4622" width="2.6640625" style="11" customWidth="1"/>
    <col min="4623" max="4624" width="26.6640625" style="11" customWidth="1"/>
    <col min="4625" max="4653" width="2.6640625" style="11" customWidth="1"/>
    <col min="4654" max="4864" width="8.88671875" style="11"/>
    <col min="4865" max="4865" width="1.109375" style="11" customWidth="1"/>
    <col min="4866" max="4878" width="2.6640625" style="11" customWidth="1"/>
    <col min="4879" max="4880" width="26.6640625" style="11" customWidth="1"/>
    <col min="4881" max="4909" width="2.6640625" style="11" customWidth="1"/>
    <col min="4910" max="5120" width="8.88671875" style="11"/>
    <col min="5121" max="5121" width="1.109375" style="11" customWidth="1"/>
    <col min="5122" max="5134" width="2.6640625" style="11" customWidth="1"/>
    <col min="5135" max="5136" width="26.6640625" style="11" customWidth="1"/>
    <col min="5137" max="5165" width="2.6640625" style="11" customWidth="1"/>
    <col min="5166" max="5376" width="8.88671875" style="11"/>
    <col min="5377" max="5377" width="1.109375" style="11" customWidth="1"/>
    <col min="5378" max="5390" width="2.6640625" style="11" customWidth="1"/>
    <col min="5391" max="5392" width="26.6640625" style="11" customWidth="1"/>
    <col min="5393" max="5421" width="2.6640625" style="11" customWidth="1"/>
    <col min="5422" max="5632" width="8.88671875" style="11"/>
    <col min="5633" max="5633" width="1.109375" style="11" customWidth="1"/>
    <col min="5634" max="5646" width="2.6640625" style="11" customWidth="1"/>
    <col min="5647" max="5648" width="26.6640625" style="11" customWidth="1"/>
    <col min="5649" max="5677" width="2.6640625" style="11" customWidth="1"/>
    <col min="5678" max="5888" width="8.88671875" style="11"/>
    <col min="5889" max="5889" width="1.109375" style="11" customWidth="1"/>
    <col min="5890" max="5902" width="2.6640625" style="11" customWidth="1"/>
    <col min="5903" max="5904" width="26.6640625" style="11" customWidth="1"/>
    <col min="5905" max="5933" width="2.6640625" style="11" customWidth="1"/>
    <col min="5934" max="6144" width="8.88671875" style="11"/>
    <col min="6145" max="6145" width="1.109375" style="11" customWidth="1"/>
    <col min="6146" max="6158" width="2.6640625" style="11" customWidth="1"/>
    <col min="6159" max="6160" width="26.6640625" style="11" customWidth="1"/>
    <col min="6161" max="6189" width="2.6640625" style="11" customWidth="1"/>
    <col min="6190" max="6400" width="8.88671875" style="11"/>
    <col min="6401" max="6401" width="1.109375" style="11" customWidth="1"/>
    <col min="6402" max="6414" width="2.6640625" style="11" customWidth="1"/>
    <col min="6415" max="6416" width="26.6640625" style="11" customWidth="1"/>
    <col min="6417" max="6445" width="2.6640625" style="11" customWidth="1"/>
    <col min="6446" max="6656" width="8.88671875" style="11"/>
    <col min="6657" max="6657" width="1.109375" style="11" customWidth="1"/>
    <col min="6658" max="6670" width="2.6640625" style="11" customWidth="1"/>
    <col min="6671" max="6672" width="26.6640625" style="11" customWidth="1"/>
    <col min="6673" max="6701" width="2.6640625" style="11" customWidth="1"/>
    <col min="6702" max="6912" width="8.88671875" style="11"/>
    <col min="6913" max="6913" width="1.109375" style="11" customWidth="1"/>
    <col min="6914" max="6926" width="2.6640625" style="11" customWidth="1"/>
    <col min="6927" max="6928" width="26.6640625" style="11" customWidth="1"/>
    <col min="6929" max="6957" width="2.6640625" style="11" customWidth="1"/>
    <col min="6958" max="7168" width="8.88671875" style="11"/>
    <col min="7169" max="7169" width="1.109375" style="11" customWidth="1"/>
    <col min="7170" max="7182" width="2.6640625" style="11" customWidth="1"/>
    <col min="7183" max="7184" width="26.6640625" style="11" customWidth="1"/>
    <col min="7185" max="7213" width="2.6640625" style="11" customWidth="1"/>
    <col min="7214" max="7424" width="8.88671875" style="11"/>
    <col min="7425" max="7425" width="1.109375" style="11" customWidth="1"/>
    <col min="7426" max="7438" width="2.6640625" style="11" customWidth="1"/>
    <col min="7439" max="7440" width="26.6640625" style="11" customWidth="1"/>
    <col min="7441" max="7469" width="2.6640625" style="11" customWidth="1"/>
    <col min="7470" max="7680" width="8.88671875" style="11"/>
    <col min="7681" max="7681" width="1.109375" style="11" customWidth="1"/>
    <col min="7682" max="7694" width="2.6640625" style="11" customWidth="1"/>
    <col min="7695" max="7696" width="26.6640625" style="11" customWidth="1"/>
    <col min="7697" max="7725" width="2.6640625" style="11" customWidth="1"/>
    <col min="7726" max="7936" width="8.88671875" style="11"/>
    <col min="7937" max="7937" width="1.109375" style="11" customWidth="1"/>
    <col min="7938" max="7950" width="2.6640625" style="11" customWidth="1"/>
    <col min="7951" max="7952" width="26.6640625" style="11" customWidth="1"/>
    <col min="7953" max="7981" width="2.6640625" style="11" customWidth="1"/>
    <col min="7982" max="8192" width="8.88671875" style="11"/>
    <col min="8193" max="8193" width="1.109375" style="11" customWidth="1"/>
    <col min="8194" max="8206" width="2.6640625" style="11" customWidth="1"/>
    <col min="8207" max="8208" width="26.6640625" style="11" customWidth="1"/>
    <col min="8209" max="8237" width="2.6640625" style="11" customWidth="1"/>
    <col min="8238" max="8448" width="8.88671875" style="11"/>
    <col min="8449" max="8449" width="1.109375" style="11" customWidth="1"/>
    <col min="8450" max="8462" width="2.6640625" style="11" customWidth="1"/>
    <col min="8463" max="8464" width="26.6640625" style="11" customWidth="1"/>
    <col min="8465" max="8493" width="2.6640625" style="11" customWidth="1"/>
    <col min="8494" max="8704" width="8.88671875" style="11"/>
    <col min="8705" max="8705" width="1.109375" style="11" customWidth="1"/>
    <col min="8706" max="8718" width="2.6640625" style="11" customWidth="1"/>
    <col min="8719" max="8720" width="26.6640625" style="11" customWidth="1"/>
    <col min="8721" max="8749" width="2.6640625" style="11" customWidth="1"/>
    <col min="8750" max="8960" width="8.88671875" style="11"/>
    <col min="8961" max="8961" width="1.109375" style="11" customWidth="1"/>
    <col min="8962" max="8974" width="2.6640625" style="11" customWidth="1"/>
    <col min="8975" max="8976" width="26.6640625" style="11" customWidth="1"/>
    <col min="8977" max="9005" width="2.6640625" style="11" customWidth="1"/>
    <col min="9006" max="9216" width="8.88671875" style="11"/>
    <col min="9217" max="9217" width="1.109375" style="11" customWidth="1"/>
    <col min="9218" max="9230" width="2.6640625" style="11" customWidth="1"/>
    <col min="9231" max="9232" width="26.6640625" style="11" customWidth="1"/>
    <col min="9233" max="9261" width="2.6640625" style="11" customWidth="1"/>
    <col min="9262" max="9472" width="8.88671875" style="11"/>
    <col min="9473" max="9473" width="1.109375" style="11" customWidth="1"/>
    <col min="9474" max="9486" width="2.6640625" style="11" customWidth="1"/>
    <col min="9487" max="9488" width="26.6640625" style="11" customWidth="1"/>
    <col min="9489" max="9517" width="2.6640625" style="11" customWidth="1"/>
    <col min="9518" max="9728" width="8.88671875" style="11"/>
    <col min="9729" max="9729" width="1.109375" style="11" customWidth="1"/>
    <col min="9730" max="9742" width="2.6640625" style="11" customWidth="1"/>
    <col min="9743" max="9744" width="26.6640625" style="11" customWidth="1"/>
    <col min="9745" max="9773" width="2.6640625" style="11" customWidth="1"/>
    <col min="9774" max="9984" width="8.88671875" style="11"/>
    <col min="9985" max="9985" width="1.109375" style="11" customWidth="1"/>
    <col min="9986" max="9998" width="2.6640625" style="11" customWidth="1"/>
    <col min="9999" max="10000" width="26.6640625" style="11" customWidth="1"/>
    <col min="10001" max="10029" width="2.6640625" style="11" customWidth="1"/>
    <col min="10030" max="10240" width="8.88671875" style="11"/>
    <col min="10241" max="10241" width="1.109375" style="11" customWidth="1"/>
    <col min="10242" max="10254" width="2.6640625" style="11" customWidth="1"/>
    <col min="10255" max="10256" width="26.6640625" style="11" customWidth="1"/>
    <col min="10257" max="10285" width="2.6640625" style="11" customWidth="1"/>
    <col min="10286" max="10496" width="8.88671875" style="11"/>
    <col min="10497" max="10497" width="1.109375" style="11" customWidth="1"/>
    <col min="10498" max="10510" width="2.6640625" style="11" customWidth="1"/>
    <col min="10511" max="10512" width="26.6640625" style="11" customWidth="1"/>
    <col min="10513" max="10541" width="2.6640625" style="11" customWidth="1"/>
    <col min="10542" max="10752" width="8.88671875" style="11"/>
    <col min="10753" max="10753" width="1.109375" style="11" customWidth="1"/>
    <col min="10754" max="10766" width="2.6640625" style="11" customWidth="1"/>
    <col min="10767" max="10768" width="26.6640625" style="11" customWidth="1"/>
    <col min="10769" max="10797" width="2.6640625" style="11" customWidth="1"/>
    <col min="10798" max="11008" width="8.88671875" style="11"/>
    <col min="11009" max="11009" width="1.109375" style="11" customWidth="1"/>
    <col min="11010" max="11022" width="2.6640625" style="11" customWidth="1"/>
    <col min="11023" max="11024" width="26.6640625" style="11" customWidth="1"/>
    <col min="11025" max="11053" width="2.6640625" style="11" customWidth="1"/>
    <col min="11054" max="11264" width="8.88671875" style="11"/>
    <col min="11265" max="11265" width="1.109375" style="11" customWidth="1"/>
    <col min="11266" max="11278" width="2.6640625" style="11" customWidth="1"/>
    <col min="11279" max="11280" width="26.6640625" style="11" customWidth="1"/>
    <col min="11281" max="11309" width="2.6640625" style="11" customWidth="1"/>
    <col min="11310" max="11520" width="8.88671875" style="11"/>
    <col min="11521" max="11521" width="1.109375" style="11" customWidth="1"/>
    <col min="11522" max="11534" width="2.6640625" style="11" customWidth="1"/>
    <col min="11535" max="11536" width="26.6640625" style="11" customWidth="1"/>
    <col min="11537" max="11565" width="2.6640625" style="11" customWidth="1"/>
    <col min="11566" max="11776" width="8.88671875" style="11"/>
    <col min="11777" max="11777" width="1.109375" style="11" customWidth="1"/>
    <col min="11778" max="11790" width="2.6640625" style="11" customWidth="1"/>
    <col min="11791" max="11792" width="26.6640625" style="11" customWidth="1"/>
    <col min="11793" max="11821" width="2.6640625" style="11" customWidth="1"/>
    <col min="11822" max="12032" width="8.88671875" style="11"/>
    <col min="12033" max="12033" width="1.109375" style="11" customWidth="1"/>
    <col min="12034" max="12046" width="2.6640625" style="11" customWidth="1"/>
    <col min="12047" max="12048" width="26.6640625" style="11" customWidth="1"/>
    <col min="12049" max="12077" width="2.6640625" style="11" customWidth="1"/>
    <col min="12078" max="12288" width="8.88671875" style="11"/>
    <col min="12289" max="12289" width="1.109375" style="11" customWidth="1"/>
    <col min="12290" max="12302" width="2.6640625" style="11" customWidth="1"/>
    <col min="12303" max="12304" width="26.6640625" style="11" customWidth="1"/>
    <col min="12305" max="12333" width="2.6640625" style="11" customWidth="1"/>
    <col min="12334" max="12544" width="8.88671875" style="11"/>
    <col min="12545" max="12545" width="1.109375" style="11" customWidth="1"/>
    <col min="12546" max="12558" width="2.6640625" style="11" customWidth="1"/>
    <col min="12559" max="12560" width="26.6640625" style="11" customWidth="1"/>
    <col min="12561" max="12589" width="2.6640625" style="11" customWidth="1"/>
    <col min="12590" max="12800" width="8.88671875" style="11"/>
    <col min="12801" max="12801" width="1.109375" style="11" customWidth="1"/>
    <col min="12802" max="12814" width="2.6640625" style="11" customWidth="1"/>
    <col min="12815" max="12816" width="26.6640625" style="11" customWidth="1"/>
    <col min="12817" max="12845" width="2.6640625" style="11" customWidth="1"/>
    <col min="12846" max="13056" width="8.88671875" style="11"/>
    <col min="13057" max="13057" width="1.109375" style="11" customWidth="1"/>
    <col min="13058" max="13070" width="2.6640625" style="11" customWidth="1"/>
    <col min="13071" max="13072" width="26.6640625" style="11" customWidth="1"/>
    <col min="13073" max="13101" width="2.6640625" style="11" customWidth="1"/>
    <col min="13102" max="13312" width="8.88671875" style="11"/>
    <col min="13313" max="13313" width="1.109375" style="11" customWidth="1"/>
    <col min="13314" max="13326" width="2.6640625" style="11" customWidth="1"/>
    <col min="13327" max="13328" width="26.6640625" style="11" customWidth="1"/>
    <col min="13329" max="13357" width="2.6640625" style="11" customWidth="1"/>
    <col min="13358" max="13568" width="8.88671875" style="11"/>
    <col min="13569" max="13569" width="1.109375" style="11" customWidth="1"/>
    <col min="13570" max="13582" width="2.6640625" style="11" customWidth="1"/>
    <col min="13583" max="13584" width="26.6640625" style="11" customWidth="1"/>
    <col min="13585" max="13613" width="2.6640625" style="11" customWidth="1"/>
    <col min="13614" max="13824" width="8.88671875" style="11"/>
    <col min="13825" max="13825" width="1.109375" style="11" customWidth="1"/>
    <col min="13826" max="13838" width="2.6640625" style="11" customWidth="1"/>
    <col min="13839" max="13840" width="26.6640625" style="11" customWidth="1"/>
    <col min="13841" max="13869" width="2.6640625" style="11" customWidth="1"/>
    <col min="13870" max="14080" width="8.88671875" style="11"/>
    <col min="14081" max="14081" width="1.109375" style="11" customWidth="1"/>
    <col min="14082" max="14094" width="2.6640625" style="11" customWidth="1"/>
    <col min="14095" max="14096" width="26.6640625" style="11" customWidth="1"/>
    <col min="14097" max="14125" width="2.6640625" style="11" customWidth="1"/>
    <col min="14126" max="14336" width="8.88671875" style="11"/>
    <col min="14337" max="14337" width="1.109375" style="11" customWidth="1"/>
    <col min="14338" max="14350" width="2.6640625" style="11" customWidth="1"/>
    <col min="14351" max="14352" width="26.6640625" style="11" customWidth="1"/>
    <col min="14353" max="14381" width="2.6640625" style="11" customWidth="1"/>
    <col min="14382" max="14592" width="8.88671875" style="11"/>
    <col min="14593" max="14593" width="1.109375" style="11" customWidth="1"/>
    <col min="14594" max="14606" width="2.6640625" style="11" customWidth="1"/>
    <col min="14607" max="14608" width="26.6640625" style="11" customWidth="1"/>
    <col min="14609" max="14637" width="2.6640625" style="11" customWidth="1"/>
    <col min="14638" max="14848" width="8.88671875" style="11"/>
    <col min="14849" max="14849" width="1.109375" style="11" customWidth="1"/>
    <col min="14850" max="14862" width="2.6640625" style="11" customWidth="1"/>
    <col min="14863" max="14864" width="26.6640625" style="11" customWidth="1"/>
    <col min="14865" max="14893" width="2.6640625" style="11" customWidth="1"/>
    <col min="14894" max="15104" width="8.88671875" style="11"/>
    <col min="15105" max="15105" width="1.109375" style="11" customWidth="1"/>
    <col min="15106" max="15118" width="2.6640625" style="11" customWidth="1"/>
    <col min="15119" max="15120" width="26.6640625" style="11" customWidth="1"/>
    <col min="15121" max="15149" width="2.6640625" style="11" customWidth="1"/>
    <col min="15150" max="15360" width="8.88671875" style="11"/>
    <col min="15361" max="15361" width="1.109375" style="11" customWidth="1"/>
    <col min="15362" max="15374" width="2.6640625" style="11" customWidth="1"/>
    <col min="15375" max="15376" width="26.6640625" style="11" customWidth="1"/>
    <col min="15377" max="15405" width="2.6640625" style="11" customWidth="1"/>
    <col min="15406" max="15616" width="8.88671875" style="11"/>
    <col min="15617" max="15617" width="1.109375" style="11" customWidth="1"/>
    <col min="15618" max="15630" width="2.6640625" style="11" customWidth="1"/>
    <col min="15631" max="15632" width="26.6640625" style="11" customWidth="1"/>
    <col min="15633" max="15661" width="2.6640625" style="11" customWidth="1"/>
    <col min="15662" max="15872" width="8.88671875" style="11"/>
    <col min="15873" max="15873" width="1.109375" style="11" customWidth="1"/>
    <col min="15874" max="15886" width="2.6640625" style="11" customWidth="1"/>
    <col min="15887" max="15888" width="26.6640625" style="11" customWidth="1"/>
    <col min="15889" max="15917" width="2.6640625" style="11" customWidth="1"/>
    <col min="15918" max="16128" width="8.88671875" style="11"/>
    <col min="16129" max="16129" width="1.109375" style="11" customWidth="1"/>
    <col min="16130" max="16142" width="2.6640625" style="11" customWidth="1"/>
    <col min="16143" max="16144" width="26.6640625" style="11" customWidth="1"/>
    <col min="16145" max="16173" width="2.6640625" style="11" customWidth="1"/>
    <col min="16174" max="16384" width="8.88671875" style="11"/>
  </cols>
  <sheetData>
    <row r="1" spans="1:16" s="1128" customFormat="1" ht="33" customHeight="1" x14ac:dyDescent="0.2">
      <c r="A1" s="1157"/>
      <c r="B1" s="3580" t="s">
        <v>639</v>
      </c>
      <c r="C1" s="3579"/>
      <c r="D1" s="3579"/>
      <c r="E1" s="3579"/>
      <c r="F1" s="3579"/>
      <c r="G1" s="3579"/>
      <c r="H1" s="3579"/>
      <c r="I1" s="3579"/>
      <c r="J1" s="3579"/>
      <c r="K1" s="3579"/>
      <c r="L1" s="3579"/>
      <c r="M1" s="3579"/>
      <c r="N1" s="3579"/>
      <c r="O1" s="3579"/>
      <c r="P1" s="3579"/>
    </row>
    <row r="2" spans="1:16" s="1128" customFormat="1" ht="21.75" customHeight="1" x14ac:dyDescent="0.2">
      <c r="A2" s="1157"/>
      <c r="B2" s="3580"/>
      <c r="C2" s="3579"/>
      <c r="D2" s="3579"/>
      <c r="E2" s="3579"/>
      <c r="F2" s="3579"/>
      <c r="G2" s="3579"/>
      <c r="H2" s="3579"/>
      <c r="I2" s="3579"/>
      <c r="J2" s="3579"/>
      <c r="K2" s="3579"/>
      <c r="L2" s="3579"/>
      <c r="M2" s="3579"/>
      <c r="N2" s="3579"/>
      <c r="O2" s="3579"/>
      <c r="P2" s="3579"/>
    </row>
    <row r="3" spans="1:16" s="10" customFormat="1" ht="21" customHeight="1" x14ac:dyDescent="0.2">
      <c r="B3" s="1576" t="s">
        <v>1813</v>
      </c>
      <c r="C3" s="1576"/>
      <c r="D3" s="1576"/>
      <c r="E3" s="1576"/>
      <c r="F3" s="1576"/>
      <c r="G3" s="1576"/>
      <c r="H3" s="1576"/>
      <c r="I3" s="1576"/>
      <c r="J3" s="1576"/>
      <c r="K3" s="1576"/>
      <c r="L3" s="1576"/>
      <c r="M3" s="1576"/>
      <c r="N3" s="1576"/>
      <c r="O3" s="1576"/>
      <c r="P3" s="1576"/>
    </row>
    <row r="4" spans="1:16" s="1128" customFormat="1" ht="27" customHeight="1" thickBot="1" x14ac:dyDescent="0.25">
      <c r="A4" s="1158"/>
      <c r="B4" s="3590"/>
      <c r="C4" s="3591"/>
      <c r="D4" s="3591"/>
      <c r="E4" s="3591"/>
      <c r="F4" s="3591"/>
      <c r="G4" s="3591"/>
      <c r="H4" s="3591"/>
      <c r="I4" s="3591"/>
      <c r="J4" s="3591"/>
      <c r="K4" s="3591"/>
      <c r="L4" s="3591"/>
      <c r="M4" s="3591"/>
      <c r="N4" s="3591"/>
      <c r="O4" s="3591"/>
      <c r="P4" s="3591"/>
    </row>
    <row r="5" spans="1:16" s="1128" customFormat="1" ht="36" customHeight="1" x14ac:dyDescent="0.2">
      <c r="A5" s="1158"/>
      <c r="B5" s="3592" t="s">
        <v>47</v>
      </c>
      <c r="C5" s="3593"/>
      <c r="D5" s="3593"/>
      <c r="E5" s="3593"/>
      <c r="F5" s="3593"/>
      <c r="G5" s="3593"/>
      <c r="H5" s="3593"/>
      <c r="I5" s="3593"/>
      <c r="J5" s="3593"/>
      <c r="K5" s="3593"/>
      <c r="L5" s="3593"/>
      <c r="M5" s="3593"/>
      <c r="N5" s="3594"/>
      <c r="O5" s="3595"/>
      <c r="P5" s="3596"/>
    </row>
    <row r="6" spans="1:16" s="1128" customFormat="1" ht="36" customHeight="1" x14ac:dyDescent="0.2">
      <c r="B6" s="3597" t="s">
        <v>58</v>
      </c>
      <c r="C6" s="3598"/>
      <c r="D6" s="3598"/>
      <c r="E6" s="3598"/>
      <c r="F6" s="3598"/>
      <c r="G6" s="3598"/>
      <c r="H6" s="3598"/>
      <c r="I6" s="3598"/>
      <c r="J6" s="3598"/>
      <c r="K6" s="3598"/>
      <c r="L6" s="3598"/>
      <c r="M6" s="3598"/>
      <c r="N6" s="3599"/>
      <c r="O6" s="3600" t="s">
        <v>1553</v>
      </c>
      <c r="P6" s="3601"/>
    </row>
    <row r="7" spans="1:16" ht="36" customHeight="1" x14ac:dyDescent="0.2">
      <c r="B7" s="1565" t="s">
        <v>59</v>
      </c>
      <c r="C7" s="1566"/>
      <c r="D7" s="1566"/>
      <c r="E7" s="1566"/>
      <c r="F7" s="1566"/>
      <c r="G7" s="1566"/>
      <c r="H7" s="1566"/>
      <c r="I7" s="1566"/>
      <c r="J7" s="1566"/>
      <c r="K7" s="1566"/>
      <c r="L7" s="1566"/>
      <c r="M7" s="1566"/>
      <c r="N7" s="1567"/>
      <c r="O7" s="1568" t="s">
        <v>60</v>
      </c>
      <c r="P7" s="1569"/>
    </row>
    <row r="8" spans="1:16" ht="21" customHeight="1" x14ac:dyDescent="0.2">
      <c r="B8" s="1570" t="s">
        <v>61</v>
      </c>
      <c r="C8" s="1571"/>
      <c r="D8" s="1571"/>
      <c r="E8" s="1571"/>
      <c r="F8" s="1571"/>
      <c r="G8" s="1571" t="s">
        <v>62</v>
      </c>
      <c r="H8" s="1571"/>
      <c r="I8" s="1571"/>
      <c r="J8" s="1571"/>
      <c r="K8" s="1571"/>
      <c r="L8" s="1571"/>
      <c r="M8" s="1571"/>
      <c r="N8" s="1571"/>
      <c r="O8" s="3602" t="s">
        <v>63</v>
      </c>
      <c r="P8" s="1575" t="s">
        <v>64</v>
      </c>
    </row>
    <row r="9" spans="1:16" ht="21" customHeight="1" x14ac:dyDescent="0.2">
      <c r="B9" s="1570"/>
      <c r="C9" s="1571"/>
      <c r="D9" s="1571"/>
      <c r="E9" s="1571"/>
      <c r="F9" s="1571"/>
      <c r="G9" s="1571"/>
      <c r="H9" s="1571"/>
      <c r="I9" s="1571"/>
      <c r="J9" s="1571"/>
      <c r="K9" s="1571"/>
      <c r="L9" s="1571"/>
      <c r="M9" s="1571"/>
      <c r="N9" s="1571"/>
      <c r="O9" s="1573"/>
      <c r="P9" s="1575"/>
    </row>
    <row r="10" spans="1:16" ht="21" customHeight="1" x14ac:dyDescent="0.2">
      <c r="B10" s="1570"/>
      <c r="C10" s="1571"/>
      <c r="D10" s="1571"/>
      <c r="E10" s="1571"/>
      <c r="F10" s="1571"/>
      <c r="G10" s="1571"/>
      <c r="H10" s="1571"/>
      <c r="I10" s="1571"/>
      <c r="J10" s="1571"/>
      <c r="K10" s="1571"/>
      <c r="L10" s="1571"/>
      <c r="M10" s="1571"/>
      <c r="N10" s="1571"/>
      <c r="O10" s="1574"/>
      <c r="P10" s="1575"/>
    </row>
    <row r="11" spans="1:16" ht="21" customHeight="1" x14ac:dyDescent="0.2">
      <c r="B11" s="1560"/>
      <c r="C11" s="1561"/>
      <c r="D11" s="1561"/>
      <c r="E11" s="1561"/>
      <c r="F11" s="1561"/>
      <c r="G11" s="1561"/>
      <c r="H11" s="1561"/>
      <c r="I11" s="1561"/>
      <c r="J11" s="1561"/>
      <c r="K11" s="1561"/>
      <c r="L11" s="1561"/>
      <c r="M11" s="1561"/>
      <c r="N11" s="1561"/>
      <c r="O11" s="60"/>
      <c r="P11" s="12"/>
    </row>
    <row r="12" spans="1:16" ht="21" customHeight="1" x14ac:dyDescent="0.2">
      <c r="B12" s="1560"/>
      <c r="C12" s="1561"/>
      <c r="D12" s="1561"/>
      <c r="E12" s="1561"/>
      <c r="F12" s="1561"/>
      <c r="G12" s="1561"/>
      <c r="H12" s="1561"/>
      <c r="I12" s="1561"/>
      <c r="J12" s="1561"/>
      <c r="K12" s="1561"/>
      <c r="L12" s="1561"/>
      <c r="M12" s="1561"/>
      <c r="N12" s="1561"/>
      <c r="O12" s="60"/>
      <c r="P12" s="12"/>
    </row>
    <row r="13" spans="1:16" ht="21" customHeight="1" x14ac:dyDescent="0.2">
      <c r="B13" s="1560"/>
      <c r="C13" s="1561"/>
      <c r="D13" s="1561"/>
      <c r="E13" s="1561"/>
      <c r="F13" s="1561"/>
      <c r="G13" s="1561"/>
      <c r="H13" s="1561"/>
      <c r="I13" s="1561"/>
      <c r="J13" s="1561"/>
      <c r="K13" s="1561"/>
      <c r="L13" s="1561"/>
      <c r="M13" s="1561"/>
      <c r="N13" s="1561"/>
      <c r="O13" s="60"/>
      <c r="P13" s="12"/>
    </row>
    <row r="14" spans="1:16" ht="21" customHeight="1" x14ac:dyDescent="0.2">
      <c r="B14" s="1560"/>
      <c r="C14" s="1561"/>
      <c r="D14" s="1561"/>
      <c r="E14" s="1561"/>
      <c r="F14" s="1561"/>
      <c r="G14" s="1561"/>
      <c r="H14" s="1561"/>
      <c r="I14" s="1561"/>
      <c r="J14" s="1561"/>
      <c r="K14" s="1561"/>
      <c r="L14" s="1561"/>
      <c r="M14" s="1561"/>
      <c r="N14" s="1561"/>
      <c r="O14" s="60"/>
      <c r="P14" s="13"/>
    </row>
    <row r="15" spans="1:16" ht="21" customHeight="1" x14ac:dyDescent="0.2">
      <c r="B15" s="1560"/>
      <c r="C15" s="1561"/>
      <c r="D15" s="1561"/>
      <c r="E15" s="1561"/>
      <c r="F15" s="1561"/>
      <c r="G15" s="1561"/>
      <c r="H15" s="1561"/>
      <c r="I15" s="1561"/>
      <c r="J15" s="1561"/>
      <c r="K15" s="1561"/>
      <c r="L15" s="1561"/>
      <c r="M15" s="1561"/>
      <c r="N15" s="1561"/>
      <c r="O15" s="60"/>
      <c r="P15" s="13"/>
    </row>
    <row r="16" spans="1:16" ht="21" customHeight="1" x14ac:dyDescent="0.2">
      <c r="B16" s="1560"/>
      <c r="C16" s="1561"/>
      <c r="D16" s="1561"/>
      <c r="E16" s="1561"/>
      <c r="F16" s="1561"/>
      <c r="G16" s="1561"/>
      <c r="H16" s="1561"/>
      <c r="I16" s="1561"/>
      <c r="J16" s="1561"/>
      <c r="K16" s="1561"/>
      <c r="L16" s="1561"/>
      <c r="M16" s="1561"/>
      <c r="N16" s="1561"/>
      <c r="O16" s="60"/>
      <c r="P16" s="13"/>
    </row>
    <row r="17" spans="2:16" ht="21" customHeight="1" x14ac:dyDescent="0.2">
      <c r="B17" s="1560"/>
      <c r="C17" s="1561"/>
      <c r="D17" s="1561"/>
      <c r="E17" s="1561"/>
      <c r="F17" s="1561"/>
      <c r="G17" s="1561"/>
      <c r="H17" s="1561"/>
      <c r="I17" s="1561"/>
      <c r="J17" s="1561"/>
      <c r="K17" s="1561"/>
      <c r="L17" s="1561"/>
      <c r="M17" s="1561"/>
      <c r="N17" s="1561"/>
      <c r="O17" s="60"/>
      <c r="P17" s="13"/>
    </row>
    <row r="18" spans="2:16" ht="21" customHeight="1" x14ac:dyDescent="0.2">
      <c r="B18" s="1560"/>
      <c r="C18" s="1561"/>
      <c r="D18" s="1561"/>
      <c r="E18" s="1561"/>
      <c r="F18" s="1561"/>
      <c r="G18" s="1561"/>
      <c r="H18" s="1561"/>
      <c r="I18" s="1561"/>
      <c r="J18" s="1561"/>
      <c r="K18" s="1561"/>
      <c r="L18" s="1561"/>
      <c r="M18" s="1561"/>
      <c r="N18" s="1561"/>
      <c r="O18" s="60"/>
      <c r="P18" s="13"/>
    </row>
    <row r="19" spans="2:16" ht="21" customHeight="1" x14ac:dyDescent="0.2">
      <c r="B19" s="1560"/>
      <c r="C19" s="1561"/>
      <c r="D19" s="1561"/>
      <c r="E19" s="1561"/>
      <c r="F19" s="1561"/>
      <c r="G19" s="1561"/>
      <c r="H19" s="1561"/>
      <c r="I19" s="1561"/>
      <c r="J19" s="1561"/>
      <c r="K19" s="1561"/>
      <c r="L19" s="1561"/>
      <c r="M19" s="1561"/>
      <c r="N19" s="1561"/>
      <c r="O19" s="60"/>
      <c r="P19" s="13"/>
    </row>
    <row r="20" spans="2:16" ht="21" customHeight="1" x14ac:dyDescent="0.2">
      <c r="B20" s="1541"/>
      <c r="C20" s="1542"/>
      <c r="D20" s="1542"/>
      <c r="E20" s="1542"/>
      <c r="F20" s="1542"/>
      <c r="G20" s="1542"/>
      <c r="H20" s="1542"/>
      <c r="I20" s="1542"/>
      <c r="J20" s="1542"/>
      <c r="K20" s="1542"/>
      <c r="L20" s="1542"/>
      <c r="M20" s="1542"/>
      <c r="N20" s="1542"/>
      <c r="O20" s="58"/>
      <c r="P20" s="14"/>
    </row>
    <row r="21" spans="2:16" ht="21" customHeight="1" x14ac:dyDescent="0.2">
      <c r="B21" s="1541"/>
      <c r="C21" s="1542"/>
      <c r="D21" s="1542"/>
      <c r="E21" s="1542"/>
      <c r="F21" s="1542"/>
      <c r="G21" s="1542"/>
      <c r="H21" s="1542"/>
      <c r="I21" s="1542"/>
      <c r="J21" s="1542"/>
      <c r="K21" s="1542"/>
      <c r="L21" s="1542"/>
      <c r="M21" s="1542"/>
      <c r="N21" s="1542"/>
      <c r="O21" s="58"/>
      <c r="P21" s="14"/>
    </row>
    <row r="22" spans="2:16" ht="21" customHeight="1" thickBot="1" x14ac:dyDescent="0.25">
      <c r="B22" s="1543"/>
      <c r="C22" s="1544"/>
      <c r="D22" s="1544"/>
      <c r="E22" s="1544"/>
      <c r="F22" s="1544"/>
      <c r="G22" s="1544"/>
      <c r="H22" s="1544"/>
      <c r="I22" s="1544"/>
      <c r="J22" s="1544"/>
      <c r="K22" s="1544"/>
      <c r="L22" s="1544"/>
      <c r="M22" s="1544"/>
      <c r="N22" s="1544"/>
      <c r="O22" s="59"/>
      <c r="P22" s="15"/>
    </row>
    <row r="23" spans="2:16" ht="21" customHeight="1" thickBot="1" x14ac:dyDescent="0.25">
      <c r="B23" s="16"/>
      <c r="C23" s="16"/>
      <c r="D23" s="16"/>
      <c r="E23" s="16"/>
      <c r="F23" s="16"/>
      <c r="G23" s="16"/>
      <c r="H23" s="16"/>
      <c r="I23" s="16"/>
      <c r="J23" s="16"/>
      <c r="K23" s="16"/>
      <c r="L23" s="16"/>
      <c r="M23" s="16"/>
      <c r="N23" s="16"/>
      <c r="O23" s="16"/>
      <c r="P23" s="16"/>
    </row>
    <row r="24" spans="2:16" ht="21" customHeight="1" x14ac:dyDescent="0.2">
      <c r="B24" s="1545" t="s">
        <v>65</v>
      </c>
      <c r="C24" s="1546"/>
      <c r="D24" s="1546"/>
      <c r="E24" s="1546"/>
      <c r="F24" s="1546"/>
      <c r="G24" s="1546"/>
      <c r="H24" s="1546"/>
      <c r="I24" s="1546"/>
      <c r="J24" s="3604"/>
      <c r="K24" s="3604"/>
      <c r="L24" s="3604"/>
      <c r="M24" s="3604"/>
      <c r="N24" s="3605"/>
      <c r="O24" s="1553" t="s">
        <v>66</v>
      </c>
      <c r="P24" s="17"/>
    </row>
    <row r="25" spans="2:16" ht="42.75" customHeight="1" x14ac:dyDescent="0.2">
      <c r="B25" s="1549"/>
      <c r="C25" s="1550"/>
      <c r="D25" s="1550"/>
      <c r="E25" s="1550"/>
      <c r="F25" s="1550"/>
      <c r="G25" s="1550"/>
      <c r="H25" s="1550"/>
      <c r="I25" s="1550"/>
      <c r="J25" s="3606"/>
      <c r="K25" s="3606"/>
      <c r="L25" s="3606"/>
      <c r="M25" s="3606"/>
      <c r="N25" s="3607"/>
      <c r="O25" s="3608"/>
      <c r="P25" s="18" t="s">
        <v>67</v>
      </c>
    </row>
    <row r="26" spans="2:16" ht="24.75" customHeight="1" thickBot="1" x14ac:dyDescent="0.25">
      <c r="B26" s="1555"/>
      <c r="C26" s="1556"/>
      <c r="D26" s="1556"/>
      <c r="E26" s="1556"/>
      <c r="F26" s="1556"/>
      <c r="G26" s="1556"/>
      <c r="H26" s="1556"/>
      <c r="I26" s="1556"/>
      <c r="J26" s="3609"/>
      <c r="K26" s="3609"/>
      <c r="L26" s="3609"/>
      <c r="M26" s="3609"/>
      <c r="N26" s="3610"/>
      <c r="O26" s="19"/>
      <c r="P26" s="20"/>
    </row>
    <row r="27" spans="2:16" ht="13.5" customHeight="1" x14ac:dyDescent="0.2">
      <c r="B27" s="16"/>
      <c r="C27" s="16"/>
      <c r="D27" s="16"/>
      <c r="E27" s="16"/>
      <c r="F27" s="16"/>
      <c r="G27" s="16"/>
      <c r="H27" s="16"/>
      <c r="I27" s="16"/>
      <c r="J27" s="1186"/>
      <c r="K27" s="1186"/>
      <c r="L27" s="1186"/>
      <c r="M27" s="1186"/>
      <c r="N27" s="1186"/>
      <c r="O27" s="22"/>
      <c r="P27" s="22"/>
    </row>
    <row r="28" spans="2:16" ht="27" customHeight="1" x14ac:dyDescent="0.2">
      <c r="B28" s="1559" t="s">
        <v>1814</v>
      </c>
      <c r="C28" s="3603"/>
      <c r="D28" s="3603"/>
      <c r="E28" s="3603"/>
      <c r="F28" s="3603"/>
      <c r="G28" s="3603"/>
      <c r="H28" s="3603"/>
      <c r="I28" s="3603"/>
      <c r="J28" s="3603"/>
      <c r="K28" s="3603"/>
      <c r="L28" s="3603"/>
      <c r="M28" s="3603"/>
      <c r="N28" s="3603"/>
      <c r="O28" s="3603"/>
      <c r="P28" s="3603"/>
    </row>
    <row r="29" spans="2:16" ht="20.25" customHeight="1" x14ac:dyDescent="0.2">
      <c r="B29" s="1559" t="s">
        <v>68</v>
      </c>
      <c r="C29" s="3603"/>
      <c r="D29" s="3603"/>
      <c r="E29" s="3603"/>
      <c r="F29" s="3603"/>
      <c r="G29" s="3603"/>
      <c r="H29" s="3603"/>
      <c r="I29" s="3603"/>
      <c r="J29" s="3603"/>
      <c r="K29" s="3603"/>
      <c r="L29" s="3603"/>
      <c r="M29" s="3603"/>
      <c r="N29" s="3603"/>
      <c r="O29" s="3603"/>
      <c r="P29" s="3603"/>
    </row>
    <row r="30" spans="2:16" ht="13.5" customHeight="1" x14ac:dyDescent="0.2">
      <c r="B30" s="56"/>
      <c r="C30" s="1187"/>
      <c r="D30" s="1187"/>
      <c r="E30" s="1187"/>
      <c r="F30" s="1187"/>
      <c r="G30" s="1187"/>
      <c r="H30" s="1187"/>
      <c r="I30" s="1187"/>
      <c r="J30" s="1187"/>
      <c r="K30" s="1187"/>
      <c r="L30" s="1187"/>
      <c r="M30" s="1187"/>
      <c r="N30" s="1187"/>
      <c r="O30" s="1187"/>
      <c r="P30" s="1187"/>
    </row>
    <row r="31" spans="2:16" ht="21" customHeight="1" x14ac:dyDescent="0.2">
      <c r="B31" s="1539" t="s">
        <v>110</v>
      </c>
      <c r="C31" s="3603"/>
      <c r="D31" s="3603"/>
      <c r="E31" s="3603"/>
      <c r="F31" s="3603"/>
      <c r="G31" s="3603"/>
      <c r="H31" s="3603"/>
      <c r="I31" s="3603"/>
      <c r="J31" s="3603"/>
      <c r="K31" s="3603"/>
      <c r="L31" s="3603"/>
      <c r="M31" s="3603"/>
      <c r="N31" s="3603"/>
      <c r="O31" s="3603"/>
      <c r="P31" s="3603"/>
    </row>
    <row r="32" spans="2:16" ht="21" customHeight="1" x14ac:dyDescent="0.2">
      <c r="B32" s="3603"/>
      <c r="C32" s="3603"/>
      <c r="D32" s="3603"/>
      <c r="E32" s="3603"/>
      <c r="F32" s="3603"/>
      <c r="G32" s="3603"/>
      <c r="H32" s="3603"/>
      <c r="I32" s="3603"/>
      <c r="J32" s="3603"/>
      <c r="K32" s="3603"/>
      <c r="L32" s="3603"/>
      <c r="M32" s="3603"/>
      <c r="N32" s="3603"/>
      <c r="O32" s="3603"/>
      <c r="P32" s="3603"/>
    </row>
    <row r="33" spans="2:16" ht="21" customHeight="1" x14ac:dyDescent="0.2">
      <c r="B33" s="3603"/>
      <c r="C33" s="3603"/>
      <c r="D33" s="3603"/>
      <c r="E33" s="3603"/>
      <c r="F33" s="3603"/>
      <c r="G33" s="3603"/>
      <c r="H33" s="3603"/>
      <c r="I33" s="3603"/>
      <c r="J33" s="3603"/>
      <c r="K33" s="3603"/>
      <c r="L33" s="3603"/>
      <c r="M33" s="3603"/>
      <c r="N33" s="3603"/>
      <c r="O33" s="3603"/>
      <c r="P33" s="3603"/>
    </row>
    <row r="34" spans="2:16" ht="21" customHeight="1" x14ac:dyDescent="0.2">
      <c r="B34" s="3603"/>
      <c r="C34" s="3603"/>
      <c r="D34" s="3603"/>
      <c r="E34" s="3603"/>
      <c r="F34" s="3603"/>
      <c r="G34" s="3603"/>
      <c r="H34" s="3603"/>
      <c r="I34" s="3603"/>
      <c r="J34" s="3603"/>
      <c r="K34" s="3603"/>
      <c r="L34" s="3603"/>
      <c r="M34" s="3603"/>
      <c r="N34" s="3603"/>
      <c r="O34" s="3603"/>
      <c r="P34" s="3603"/>
    </row>
    <row r="35" spans="2:16" ht="21" customHeight="1" x14ac:dyDescent="0.2">
      <c r="B35" s="3603"/>
      <c r="C35" s="3603"/>
      <c r="D35" s="3603"/>
      <c r="E35" s="3603"/>
      <c r="F35" s="3603"/>
      <c r="G35" s="3603"/>
      <c r="H35" s="3603"/>
      <c r="I35" s="3603"/>
      <c r="J35" s="3603"/>
      <c r="K35" s="3603"/>
      <c r="L35" s="3603"/>
      <c r="M35" s="3603"/>
      <c r="N35" s="3603"/>
      <c r="O35" s="3603"/>
      <c r="P35" s="3603"/>
    </row>
    <row r="36" spans="2:16" ht="21" customHeight="1" x14ac:dyDescent="0.2">
      <c r="B36" s="23"/>
      <c r="C36" s="23"/>
      <c r="D36" s="23"/>
      <c r="E36" s="23"/>
      <c r="F36" s="23"/>
      <c r="G36" s="23"/>
      <c r="H36" s="23"/>
      <c r="I36" s="23"/>
      <c r="J36" s="23"/>
      <c r="K36" s="23"/>
      <c r="L36" s="23"/>
      <c r="M36" s="23"/>
      <c r="N36" s="23"/>
      <c r="O36" s="23"/>
      <c r="P36" s="23"/>
    </row>
    <row r="37" spans="2:16" ht="21" customHeight="1" x14ac:dyDescent="0.2">
      <c r="B37" s="23"/>
      <c r="C37" s="23"/>
      <c r="D37" s="23"/>
      <c r="E37" s="23"/>
      <c r="F37" s="23"/>
      <c r="G37" s="23"/>
      <c r="H37" s="23"/>
      <c r="I37" s="23"/>
      <c r="J37" s="23"/>
      <c r="K37" s="23"/>
      <c r="L37" s="23"/>
      <c r="M37" s="23"/>
      <c r="N37" s="23"/>
      <c r="O37" s="23"/>
      <c r="P37" s="23"/>
    </row>
    <row r="38" spans="2:16" ht="21" customHeight="1" x14ac:dyDescent="0.2">
      <c r="B38" s="23"/>
      <c r="C38" s="23"/>
      <c r="D38" s="23"/>
      <c r="E38" s="23"/>
      <c r="F38" s="23"/>
      <c r="G38" s="23"/>
      <c r="H38" s="23"/>
      <c r="I38" s="23"/>
      <c r="J38" s="23"/>
      <c r="K38" s="23"/>
      <c r="L38" s="23"/>
      <c r="M38" s="23"/>
      <c r="N38" s="23"/>
      <c r="O38" s="23"/>
      <c r="P38" s="23"/>
    </row>
    <row r="39" spans="2:16" ht="21" customHeight="1" x14ac:dyDescent="0.2">
      <c r="B39" s="23"/>
      <c r="C39" s="23"/>
      <c r="D39" s="23"/>
      <c r="E39" s="23"/>
      <c r="F39" s="23"/>
      <c r="G39" s="23"/>
      <c r="H39" s="23"/>
      <c r="I39" s="23"/>
      <c r="J39" s="23"/>
      <c r="K39" s="23"/>
      <c r="L39" s="23"/>
      <c r="M39" s="23"/>
      <c r="N39" s="23"/>
      <c r="O39" s="23"/>
      <c r="P39" s="23"/>
    </row>
    <row r="40" spans="2:16" ht="21" customHeight="1" x14ac:dyDescent="0.2">
      <c r="B40" s="23"/>
      <c r="C40" s="23"/>
      <c r="D40" s="23"/>
      <c r="E40" s="23"/>
      <c r="F40" s="23"/>
      <c r="G40" s="23"/>
      <c r="H40" s="23"/>
      <c r="I40" s="23"/>
      <c r="J40" s="23"/>
      <c r="K40" s="23"/>
      <c r="L40" s="23"/>
      <c r="M40" s="23"/>
      <c r="N40" s="23"/>
      <c r="O40" s="23"/>
      <c r="P40" s="23"/>
    </row>
    <row r="41" spans="2:16" ht="16.5" customHeight="1" x14ac:dyDescent="0.2">
      <c r="B41" s="23"/>
      <c r="C41" s="23"/>
      <c r="D41" s="23"/>
      <c r="E41" s="23"/>
      <c r="F41" s="23"/>
      <c r="G41" s="23"/>
      <c r="H41" s="23"/>
      <c r="I41" s="23"/>
      <c r="J41" s="23"/>
      <c r="K41" s="23"/>
      <c r="L41" s="23"/>
      <c r="M41" s="23"/>
      <c r="N41" s="23"/>
      <c r="O41" s="23"/>
      <c r="P41" s="23"/>
    </row>
    <row r="42" spans="2:16" ht="21" customHeight="1" x14ac:dyDescent="0.2"/>
    <row r="43" spans="2:16" ht="21" customHeight="1" x14ac:dyDescent="0.2"/>
    <row r="44" spans="2:16" ht="21" customHeight="1" x14ac:dyDescent="0.2"/>
    <row r="45" spans="2:16" ht="21" customHeight="1" x14ac:dyDescent="0.2"/>
    <row r="46" spans="2:16" ht="21" customHeight="1" x14ac:dyDescent="0.2"/>
    <row r="47" spans="2:16" ht="21" customHeight="1" x14ac:dyDescent="0.2"/>
    <row r="48" spans="2:1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15"/>
  <pageMargins left="0.7" right="0.7" top="0.75" bottom="0.75" header="0.3" footer="0.3"/>
  <pageSetup paperSize="9" scale="97"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I22"/>
  <sheetViews>
    <sheetView showGridLines="0" view="pageBreakPreview" zoomScaleNormal="75" zoomScaleSheetLayoutView="100" workbookViewId="0">
      <selection activeCell="AF23" sqref="AF23"/>
    </sheetView>
  </sheetViews>
  <sheetFormatPr defaultColWidth="9" defaultRowHeight="13.2" x14ac:dyDescent="0.2"/>
  <cols>
    <col min="1" max="1" width="3.77734375" style="46" customWidth="1"/>
    <col min="2" max="2" width="20.33203125" style="46" customWidth="1"/>
    <col min="3" max="3" width="3.88671875" style="46" bestFit="1" customWidth="1"/>
    <col min="4" max="7" width="16.33203125" style="46" customWidth="1"/>
    <col min="8" max="9" width="3.77734375" style="46" customWidth="1"/>
    <col min="10" max="16384" width="9" style="46"/>
  </cols>
  <sheetData>
    <row r="1" spans="1:9" ht="16.2" x14ac:dyDescent="0.2">
      <c r="A1" s="45"/>
      <c r="I1" s="45"/>
    </row>
    <row r="2" spans="1:9" ht="16.2" x14ac:dyDescent="0.2">
      <c r="A2" s="45"/>
      <c r="H2" s="64" t="s">
        <v>45</v>
      </c>
      <c r="I2" s="45"/>
    </row>
    <row r="3" spans="1:9" ht="16.2" x14ac:dyDescent="0.2">
      <c r="A3" s="45"/>
      <c r="B3" s="1616" t="s">
        <v>1815</v>
      </c>
      <c r="C3" s="1616"/>
      <c r="D3" s="1616"/>
      <c r="E3" s="1616"/>
      <c r="F3" s="1616"/>
      <c r="G3" s="1616"/>
      <c r="H3" s="1616"/>
      <c r="I3" s="45"/>
    </row>
    <row r="4" spans="1:9" ht="16.2" x14ac:dyDescent="0.2">
      <c r="A4" s="65"/>
      <c r="B4" s="65"/>
      <c r="C4" s="65"/>
      <c r="D4" s="65"/>
      <c r="E4" s="65"/>
      <c r="F4" s="65"/>
      <c r="G4" s="65"/>
      <c r="I4" s="65"/>
    </row>
    <row r="5" spans="1:9" ht="16.2" x14ac:dyDescent="0.2">
      <c r="A5" s="65"/>
      <c r="B5" s="295" t="s">
        <v>1166</v>
      </c>
      <c r="C5" s="1617"/>
      <c r="D5" s="1618"/>
      <c r="E5" s="1618"/>
      <c r="F5" s="1618"/>
      <c r="G5" s="1618"/>
      <c r="H5" s="1619"/>
      <c r="I5" s="65"/>
    </row>
    <row r="6" spans="1:9" ht="16.2" x14ac:dyDescent="0.2">
      <c r="A6" s="65"/>
      <c r="B6" s="295" t="s">
        <v>1167</v>
      </c>
      <c r="C6" s="1617"/>
      <c r="D6" s="1618"/>
      <c r="E6" s="1618"/>
      <c r="F6" s="1618"/>
      <c r="G6" s="1618"/>
      <c r="H6" s="1619"/>
      <c r="I6" s="65"/>
    </row>
    <row r="7" spans="1:9" ht="16.2" x14ac:dyDescent="0.2">
      <c r="A7" s="65"/>
      <c r="B7" s="295" t="s">
        <v>1816</v>
      </c>
      <c r="C7" s="1617"/>
      <c r="D7" s="1618"/>
      <c r="E7" s="1618"/>
      <c r="F7" s="1618"/>
      <c r="G7" s="1618"/>
      <c r="H7" s="1619"/>
      <c r="I7" s="65"/>
    </row>
    <row r="8" spans="1:9" x14ac:dyDescent="0.2">
      <c r="B8" s="1188" t="s">
        <v>58</v>
      </c>
      <c r="C8" s="2403" t="s">
        <v>1817</v>
      </c>
      <c r="D8" s="2406"/>
      <c r="E8" s="2406"/>
      <c r="F8" s="2406"/>
      <c r="G8" s="2406"/>
      <c r="H8" s="2435"/>
    </row>
    <row r="9" spans="1:9" x14ac:dyDescent="0.2">
      <c r="B9" s="3611" t="s">
        <v>1818</v>
      </c>
      <c r="C9" s="295">
        <v>1</v>
      </c>
      <c r="D9" s="3619" t="s">
        <v>1819</v>
      </c>
      <c r="E9" s="3619"/>
      <c r="F9" s="1857"/>
      <c r="G9" s="1857"/>
      <c r="H9" s="1857"/>
    </row>
    <row r="10" spans="1:9" x14ac:dyDescent="0.2">
      <c r="B10" s="3612"/>
      <c r="C10" s="295">
        <v>2</v>
      </c>
      <c r="D10" s="3619" t="s">
        <v>1820</v>
      </c>
      <c r="E10" s="3619"/>
      <c r="F10" s="1857" t="s">
        <v>1821</v>
      </c>
      <c r="G10" s="1857"/>
      <c r="H10" s="1857"/>
    </row>
    <row r="11" spans="1:9" x14ac:dyDescent="0.2">
      <c r="B11" s="3620" t="s">
        <v>1822</v>
      </c>
      <c r="C11" s="295">
        <v>1</v>
      </c>
      <c r="D11" s="3621" t="s">
        <v>1823</v>
      </c>
      <c r="E11" s="3621"/>
      <c r="F11" s="1857"/>
      <c r="G11" s="1857"/>
      <c r="H11" s="1857"/>
    </row>
    <row r="12" spans="1:9" x14ac:dyDescent="0.2">
      <c r="B12" s="3612"/>
      <c r="C12" s="295">
        <v>2</v>
      </c>
      <c r="D12" s="3622" t="s">
        <v>1824</v>
      </c>
      <c r="E12" s="3623"/>
      <c r="F12" s="1857"/>
      <c r="G12" s="1857"/>
      <c r="H12" s="1857"/>
    </row>
    <row r="13" spans="1:9" x14ac:dyDescent="0.2">
      <c r="B13" s="3611" t="s">
        <v>1825</v>
      </c>
      <c r="C13" s="3613"/>
      <c r="D13" s="3614"/>
      <c r="E13" s="3614"/>
      <c r="F13" s="3614"/>
      <c r="G13" s="3614"/>
      <c r="H13" s="3615"/>
    </row>
    <row r="14" spans="1:9" x14ac:dyDescent="0.2">
      <c r="B14" s="3612"/>
      <c r="C14" s="3616"/>
      <c r="D14" s="3617"/>
      <c r="E14" s="3617"/>
      <c r="F14" s="3617"/>
      <c r="G14" s="3617"/>
      <c r="H14" s="3618"/>
    </row>
    <row r="15" spans="1:9" x14ac:dyDescent="0.2">
      <c r="B15" s="3611" t="s">
        <v>1826</v>
      </c>
      <c r="C15" s="1188">
        <v>1</v>
      </c>
      <c r="D15" s="3622" t="s">
        <v>1827</v>
      </c>
      <c r="E15" s="3625"/>
      <c r="F15" s="2403" t="s">
        <v>1821</v>
      </c>
      <c r="G15" s="2406"/>
      <c r="H15" s="2435"/>
    </row>
    <row r="16" spans="1:9" x14ac:dyDescent="0.2">
      <c r="B16" s="3620"/>
      <c r="C16" s="3611">
        <v>2</v>
      </c>
      <c r="D16" s="3626" t="s">
        <v>1828</v>
      </c>
      <c r="E16" s="3627"/>
      <c r="F16" s="3613" t="s">
        <v>1821</v>
      </c>
      <c r="G16" s="3614"/>
      <c r="H16" s="3615"/>
    </row>
    <row r="17" spans="2:8" x14ac:dyDescent="0.2">
      <c r="B17" s="3612"/>
      <c r="C17" s="3612"/>
      <c r="D17" s="3628"/>
      <c r="E17" s="3629"/>
      <c r="F17" s="3616"/>
      <c r="G17" s="3617"/>
      <c r="H17" s="3618"/>
    </row>
    <row r="18" spans="2:8" x14ac:dyDescent="0.2">
      <c r="B18" s="669" t="s">
        <v>53</v>
      </c>
    </row>
    <row r="19" spans="2:8" x14ac:dyDescent="0.2">
      <c r="B19" s="3624" t="s">
        <v>1829</v>
      </c>
      <c r="C19" s="3624"/>
      <c r="D19" s="3624"/>
      <c r="E19" s="3624"/>
      <c r="F19" s="3624"/>
      <c r="G19" s="3624"/>
      <c r="H19" s="3624"/>
    </row>
    <row r="20" spans="2:8" x14ac:dyDescent="0.2">
      <c r="B20" s="3624" t="s">
        <v>1830</v>
      </c>
      <c r="C20" s="3624"/>
      <c r="D20" s="3624"/>
      <c r="E20" s="3624"/>
      <c r="F20" s="3624"/>
      <c r="G20" s="3624"/>
      <c r="H20" s="3624"/>
    </row>
    <row r="21" spans="2:8" x14ac:dyDescent="0.2">
      <c r="B21" s="3624" t="s">
        <v>1831</v>
      </c>
      <c r="C21" s="3624"/>
      <c r="D21" s="3624"/>
      <c r="E21" s="3624"/>
      <c r="F21" s="3624"/>
      <c r="G21" s="3624"/>
      <c r="H21" s="3624"/>
    </row>
    <row r="22" spans="2:8" x14ac:dyDescent="0.2">
      <c r="B22" s="669" t="s">
        <v>1832</v>
      </c>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3:H3"/>
    <mergeCell ref="C5:H5"/>
    <mergeCell ref="C6:H6"/>
    <mergeCell ref="C7:H7"/>
    <mergeCell ref="C8:H8"/>
    <mergeCell ref="B9:B10"/>
    <mergeCell ref="D9:E9"/>
    <mergeCell ref="F9:H9"/>
    <mergeCell ref="D10:E10"/>
    <mergeCell ref="F10:H10"/>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sheetPr>
  <dimension ref="A1:I22"/>
  <sheetViews>
    <sheetView showGridLines="0" view="pageBreakPreview" zoomScaleNormal="130" zoomScaleSheetLayoutView="100" workbookViewId="0">
      <selection activeCell="AF23" sqref="AF23"/>
    </sheetView>
  </sheetViews>
  <sheetFormatPr defaultColWidth="9" defaultRowHeight="13.2" x14ac:dyDescent="0.2"/>
  <cols>
    <col min="1" max="1" width="3.77734375" style="46" customWidth="1"/>
    <col min="2" max="2" width="20.33203125" style="46" customWidth="1"/>
    <col min="3" max="3" width="3.88671875" style="46" bestFit="1" customWidth="1"/>
    <col min="4" max="7" width="16.33203125" style="46" customWidth="1"/>
    <col min="8" max="9" width="3.77734375" style="46" customWidth="1"/>
    <col min="10" max="10" width="2.44140625" style="46" customWidth="1"/>
    <col min="11" max="16384" width="9" style="46"/>
  </cols>
  <sheetData>
    <row r="1" spans="1:9" ht="16.2" x14ac:dyDescent="0.2">
      <c r="A1" s="45"/>
      <c r="I1" s="45"/>
    </row>
    <row r="2" spans="1:9" ht="16.2" x14ac:dyDescent="0.2">
      <c r="A2" s="45"/>
      <c r="H2" s="64" t="s">
        <v>45</v>
      </c>
      <c r="I2" s="45"/>
    </row>
    <row r="3" spans="1:9" ht="16.2" x14ac:dyDescent="0.2">
      <c r="A3" s="45"/>
      <c r="B3" s="1616" t="s">
        <v>1815</v>
      </c>
      <c r="C3" s="1616"/>
      <c r="D3" s="1616"/>
      <c r="E3" s="1616"/>
      <c r="F3" s="1616"/>
      <c r="G3" s="1616"/>
      <c r="H3" s="1616"/>
      <c r="I3" s="45"/>
    </row>
    <row r="4" spans="1:9" ht="16.2" x14ac:dyDescent="0.2">
      <c r="A4" s="65"/>
      <c r="B4" s="65"/>
      <c r="C4" s="65"/>
      <c r="D4" s="65"/>
      <c r="E4" s="65"/>
      <c r="F4" s="65"/>
      <c r="G4" s="65"/>
      <c r="I4" s="65"/>
    </row>
    <row r="5" spans="1:9" ht="16.2" x14ac:dyDescent="0.2">
      <c r="A5" s="65"/>
      <c r="B5" s="295" t="s">
        <v>1166</v>
      </c>
      <c r="C5" s="3636" t="s">
        <v>1625</v>
      </c>
      <c r="D5" s="3637"/>
      <c r="E5" s="3637"/>
      <c r="F5" s="3637"/>
      <c r="G5" s="3637"/>
      <c r="H5" s="3638"/>
      <c r="I5" s="65"/>
    </row>
    <row r="6" spans="1:9" ht="16.2" x14ac:dyDescent="0.2">
      <c r="A6" s="65"/>
      <c r="B6" s="295" t="s">
        <v>1167</v>
      </c>
      <c r="C6" s="3636" t="s">
        <v>1833</v>
      </c>
      <c r="D6" s="3637"/>
      <c r="E6" s="3637"/>
      <c r="F6" s="3637"/>
      <c r="G6" s="3637"/>
      <c r="H6" s="3638"/>
      <c r="I6" s="65"/>
    </row>
    <row r="7" spans="1:9" ht="16.2" x14ac:dyDescent="0.2">
      <c r="A7" s="65"/>
      <c r="B7" s="295" t="s">
        <v>1816</v>
      </c>
      <c r="C7" s="3636" t="s">
        <v>1834</v>
      </c>
      <c r="D7" s="3637"/>
      <c r="E7" s="3637"/>
      <c r="F7" s="3637"/>
      <c r="G7" s="3637"/>
      <c r="H7" s="3638"/>
      <c r="I7" s="65"/>
    </row>
    <row r="8" spans="1:9" x14ac:dyDescent="0.2">
      <c r="B8" s="1188" t="s">
        <v>58</v>
      </c>
      <c r="C8" s="2403" t="s">
        <v>1817</v>
      </c>
      <c r="D8" s="2406"/>
      <c r="E8" s="2406"/>
      <c r="F8" s="2406"/>
      <c r="G8" s="2406"/>
      <c r="H8" s="2435"/>
    </row>
    <row r="9" spans="1:9" x14ac:dyDescent="0.2">
      <c r="B9" s="3611" t="s">
        <v>1818</v>
      </c>
      <c r="C9" s="295">
        <v>1</v>
      </c>
      <c r="D9" s="3619" t="s">
        <v>1819</v>
      </c>
      <c r="E9" s="3619"/>
      <c r="F9" s="3639" t="s">
        <v>1835</v>
      </c>
      <c r="G9" s="3639"/>
      <c r="H9" s="3639"/>
    </row>
    <row r="10" spans="1:9" x14ac:dyDescent="0.2">
      <c r="B10" s="3612"/>
      <c r="C10" s="295">
        <v>2</v>
      </c>
      <c r="D10" s="3619" t="s">
        <v>1820</v>
      </c>
      <c r="E10" s="3619"/>
      <c r="F10" s="1857" t="s">
        <v>1821</v>
      </c>
      <c r="G10" s="1857"/>
      <c r="H10" s="1857"/>
    </row>
    <row r="11" spans="1:9" x14ac:dyDescent="0.2">
      <c r="B11" s="3620" t="s">
        <v>1822</v>
      </c>
      <c r="C11" s="295">
        <v>1</v>
      </c>
      <c r="D11" s="3621" t="s">
        <v>1823</v>
      </c>
      <c r="E11" s="3621"/>
      <c r="F11" s="3639" t="s">
        <v>1836</v>
      </c>
      <c r="G11" s="3639"/>
      <c r="H11" s="3639"/>
    </row>
    <row r="12" spans="1:9" x14ac:dyDescent="0.2">
      <c r="B12" s="3612"/>
      <c r="C12" s="295">
        <v>2</v>
      </c>
      <c r="D12" s="3622" t="s">
        <v>1824</v>
      </c>
      <c r="E12" s="3623"/>
      <c r="F12" s="3639" t="s">
        <v>1837</v>
      </c>
      <c r="G12" s="3639"/>
      <c r="H12" s="3639"/>
    </row>
    <row r="13" spans="1:9" x14ac:dyDescent="0.2">
      <c r="B13" s="3611" t="s">
        <v>1825</v>
      </c>
      <c r="C13" s="3630" t="s">
        <v>1838</v>
      </c>
      <c r="D13" s="3631"/>
      <c r="E13" s="3631"/>
      <c r="F13" s="3631"/>
      <c r="G13" s="3631"/>
      <c r="H13" s="3632"/>
    </row>
    <row r="14" spans="1:9" x14ac:dyDescent="0.2">
      <c r="B14" s="3612"/>
      <c r="C14" s="3633"/>
      <c r="D14" s="3634"/>
      <c r="E14" s="3634"/>
      <c r="F14" s="3634"/>
      <c r="G14" s="3634"/>
      <c r="H14" s="3635"/>
    </row>
    <row r="15" spans="1:9" x14ac:dyDescent="0.2">
      <c r="B15" s="3611" t="s">
        <v>1826</v>
      </c>
      <c r="C15" s="1188">
        <v>1</v>
      </c>
      <c r="D15" s="3622" t="s">
        <v>1827</v>
      </c>
      <c r="E15" s="3625"/>
      <c r="F15" s="2403" t="s">
        <v>1821</v>
      </c>
      <c r="G15" s="2406"/>
      <c r="H15" s="2435"/>
    </row>
    <row r="16" spans="1:9" x14ac:dyDescent="0.2">
      <c r="B16" s="3620"/>
      <c r="C16" s="3611">
        <v>2</v>
      </c>
      <c r="D16" s="3626" t="s">
        <v>1828</v>
      </c>
      <c r="E16" s="3627"/>
      <c r="F16" s="3613" t="s">
        <v>1821</v>
      </c>
      <c r="G16" s="3614"/>
      <c r="H16" s="3615"/>
    </row>
    <row r="17" spans="2:8" x14ac:dyDescent="0.2">
      <c r="B17" s="3612"/>
      <c r="C17" s="3612"/>
      <c r="D17" s="3628"/>
      <c r="E17" s="3629"/>
      <c r="F17" s="3616"/>
      <c r="G17" s="3617"/>
      <c r="H17" s="3618"/>
    </row>
    <row r="18" spans="2:8" x14ac:dyDescent="0.2">
      <c r="B18" s="669" t="s">
        <v>53</v>
      </c>
    </row>
    <row r="19" spans="2:8" x14ac:dyDescent="0.2">
      <c r="B19" s="3624" t="s">
        <v>1829</v>
      </c>
      <c r="C19" s="3624"/>
      <c r="D19" s="3624"/>
      <c r="E19" s="3624"/>
      <c r="F19" s="3624"/>
      <c r="G19" s="3624"/>
      <c r="H19" s="3624"/>
    </row>
    <row r="20" spans="2:8" x14ac:dyDescent="0.2">
      <c r="B20" s="3624" t="s">
        <v>1830</v>
      </c>
      <c r="C20" s="3624"/>
      <c r="D20" s="3624"/>
      <c r="E20" s="3624"/>
      <c r="F20" s="3624"/>
      <c r="G20" s="3624"/>
      <c r="H20" s="3624"/>
    </row>
    <row r="21" spans="2:8" x14ac:dyDescent="0.2">
      <c r="B21" s="3624" t="s">
        <v>1831</v>
      </c>
      <c r="C21" s="3624"/>
      <c r="D21" s="3624"/>
      <c r="E21" s="3624"/>
      <c r="F21" s="3624"/>
      <c r="G21" s="3624"/>
      <c r="H21" s="3624"/>
    </row>
    <row r="22" spans="2:8" x14ac:dyDescent="0.2">
      <c r="B22" s="669" t="s">
        <v>1832</v>
      </c>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3:H3"/>
    <mergeCell ref="C5:H5"/>
    <mergeCell ref="C6:H6"/>
    <mergeCell ref="C7:H7"/>
    <mergeCell ref="C8:H8"/>
    <mergeCell ref="B9:B10"/>
    <mergeCell ref="D9:E9"/>
    <mergeCell ref="F9:H9"/>
    <mergeCell ref="D10:E10"/>
    <mergeCell ref="F10:H10"/>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pageSetUpPr fitToPage="1"/>
  </sheetPr>
  <dimension ref="A2:H26"/>
  <sheetViews>
    <sheetView view="pageBreakPreview" zoomScale="85" zoomScaleNormal="100" zoomScaleSheetLayoutView="85" workbookViewId="0">
      <selection activeCell="AF23" sqref="AF23"/>
    </sheetView>
  </sheetViews>
  <sheetFormatPr defaultRowHeight="13.2" x14ac:dyDescent="0.2"/>
  <cols>
    <col min="1" max="1" width="3.77734375" style="540" customWidth="1"/>
    <col min="2" max="2" width="20.33203125" style="540" customWidth="1"/>
    <col min="3" max="3" width="3.88671875" style="540" bestFit="1" customWidth="1"/>
    <col min="4" max="7" width="16.33203125" style="540" customWidth="1"/>
    <col min="8" max="8" width="3.77734375" style="540" customWidth="1"/>
    <col min="9" max="9" width="2.44140625" style="540" customWidth="1"/>
    <col min="10" max="256" width="8.88671875" style="540"/>
    <col min="257" max="257" width="3.77734375" style="540" customWidth="1"/>
    <col min="258" max="258" width="20.33203125" style="540" customWidth="1"/>
    <col min="259" max="259" width="3.88671875" style="540" bestFit="1" customWidth="1"/>
    <col min="260" max="263" width="16.33203125" style="540" customWidth="1"/>
    <col min="264" max="264" width="3.77734375" style="540" customWidth="1"/>
    <col min="265" max="265" width="2.44140625" style="540" customWidth="1"/>
    <col min="266" max="512" width="8.88671875" style="540"/>
    <col min="513" max="513" width="3.77734375" style="540" customWidth="1"/>
    <col min="514" max="514" width="20.33203125" style="540" customWidth="1"/>
    <col min="515" max="515" width="3.88671875" style="540" bestFit="1" customWidth="1"/>
    <col min="516" max="519" width="16.33203125" style="540" customWidth="1"/>
    <col min="520" max="520" width="3.77734375" style="540" customWidth="1"/>
    <col min="521" max="521" width="2.44140625" style="540" customWidth="1"/>
    <col min="522" max="768" width="8.88671875" style="540"/>
    <col min="769" max="769" width="3.77734375" style="540" customWidth="1"/>
    <col min="770" max="770" width="20.33203125" style="540" customWidth="1"/>
    <col min="771" max="771" width="3.88671875" style="540" bestFit="1" customWidth="1"/>
    <col min="772" max="775" width="16.33203125" style="540" customWidth="1"/>
    <col min="776" max="776" width="3.77734375" style="540" customWidth="1"/>
    <col min="777" max="777" width="2.44140625" style="540" customWidth="1"/>
    <col min="778" max="1024" width="8.88671875" style="540"/>
    <col min="1025" max="1025" width="3.77734375" style="540" customWidth="1"/>
    <col min="1026" max="1026" width="20.33203125" style="540" customWidth="1"/>
    <col min="1027" max="1027" width="3.88671875" style="540" bestFit="1" customWidth="1"/>
    <col min="1028" max="1031" width="16.33203125" style="540" customWidth="1"/>
    <col min="1032" max="1032" width="3.77734375" style="540" customWidth="1"/>
    <col min="1033" max="1033" width="2.44140625" style="540" customWidth="1"/>
    <col min="1034" max="1280" width="8.88671875" style="540"/>
    <col min="1281" max="1281" width="3.77734375" style="540" customWidth="1"/>
    <col min="1282" max="1282" width="20.33203125" style="540" customWidth="1"/>
    <col min="1283" max="1283" width="3.88671875" style="540" bestFit="1" customWidth="1"/>
    <col min="1284" max="1287" width="16.33203125" style="540" customWidth="1"/>
    <col min="1288" max="1288" width="3.77734375" style="540" customWidth="1"/>
    <col min="1289" max="1289" width="2.44140625" style="540" customWidth="1"/>
    <col min="1290" max="1536" width="8.88671875" style="540"/>
    <col min="1537" max="1537" width="3.77734375" style="540" customWidth="1"/>
    <col min="1538" max="1538" width="20.33203125" style="540" customWidth="1"/>
    <col min="1539" max="1539" width="3.88671875" style="540" bestFit="1" customWidth="1"/>
    <col min="1540" max="1543" width="16.33203125" style="540" customWidth="1"/>
    <col min="1544" max="1544" width="3.77734375" style="540" customWidth="1"/>
    <col min="1545" max="1545" width="2.44140625" style="540" customWidth="1"/>
    <col min="1546" max="1792" width="8.88671875" style="540"/>
    <col min="1793" max="1793" width="3.77734375" style="540" customWidth="1"/>
    <col min="1794" max="1794" width="20.33203125" style="540" customWidth="1"/>
    <col min="1795" max="1795" width="3.88671875" style="540" bestFit="1" customWidth="1"/>
    <col min="1796" max="1799" width="16.33203125" style="540" customWidth="1"/>
    <col min="1800" max="1800" width="3.77734375" style="540" customWidth="1"/>
    <col min="1801" max="1801" width="2.44140625" style="540" customWidth="1"/>
    <col min="1802" max="2048" width="8.88671875" style="540"/>
    <col min="2049" max="2049" width="3.77734375" style="540" customWidth="1"/>
    <col min="2050" max="2050" width="20.33203125" style="540" customWidth="1"/>
    <col min="2051" max="2051" width="3.88671875" style="540" bestFit="1" customWidth="1"/>
    <col min="2052" max="2055" width="16.33203125" style="540" customWidth="1"/>
    <col min="2056" max="2056" width="3.77734375" style="540" customWidth="1"/>
    <col min="2057" max="2057" width="2.44140625" style="540" customWidth="1"/>
    <col min="2058" max="2304" width="8.88671875" style="540"/>
    <col min="2305" max="2305" width="3.77734375" style="540" customWidth="1"/>
    <col min="2306" max="2306" width="20.33203125" style="540" customWidth="1"/>
    <col min="2307" max="2307" width="3.88671875" style="540" bestFit="1" customWidth="1"/>
    <col min="2308" max="2311" width="16.33203125" style="540" customWidth="1"/>
    <col min="2312" max="2312" width="3.77734375" style="540" customWidth="1"/>
    <col min="2313" max="2313" width="2.44140625" style="540" customWidth="1"/>
    <col min="2314" max="2560" width="8.88671875" style="540"/>
    <col min="2561" max="2561" width="3.77734375" style="540" customWidth="1"/>
    <col min="2562" max="2562" width="20.33203125" style="540" customWidth="1"/>
    <col min="2563" max="2563" width="3.88671875" style="540" bestFit="1" customWidth="1"/>
    <col min="2564" max="2567" width="16.33203125" style="540" customWidth="1"/>
    <col min="2568" max="2568" width="3.77734375" style="540" customWidth="1"/>
    <col min="2569" max="2569" width="2.44140625" style="540" customWidth="1"/>
    <col min="2570" max="2816" width="8.88671875" style="540"/>
    <col min="2817" max="2817" width="3.77734375" style="540" customWidth="1"/>
    <col min="2818" max="2818" width="20.33203125" style="540" customWidth="1"/>
    <col min="2819" max="2819" width="3.88671875" style="540" bestFit="1" customWidth="1"/>
    <col min="2820" max="2823" width="16.33203125" style="540" customWidth="1"/>
    <col min="2824" max="2824" width="3.77734375" style="540" customWidth="1"/>
    <col min="2825" max="2825" width="2.44140625" style="540" customWidth="1"/>
    <col min="2826" max="3072" width="8.88671875" style="540"/>
    <col min="3073" max="3073" width="3.77734375" style="540" customWidth="1"/>
    <col min="3074" max="3074" width="20.33203125" style="540" customWidth="1"/>
    <col min="3075" max="3075" width="3.88671875" style="540" bestFit="1" customWidth="1"/>
    <col min="3076" max="3079" width="16.33203125" style="540" customWidth="1"/>
    <col min="3080" max="3080" width="3.77734375" style="540" customWidth="1"/>
    <col min="3081" max="3081" width="2.44140625" style="540" customWidth="1"/>
    <col min="3082" max="3328" width="8.88671875" style="540"/>
    <col min="3329" max="3329" width="3.77734375" style="540" customWidth="1"/>
    <col min="3330" max="3330" width="20.33203125" style="540" customWidth="1"/>
    <col min="3331" max="3331" width="3.88671875" style="540" bestFit="1" customWidth="1"/>
    <col min="3332" max="3335" width="16.33203125" style="540" customWidth="1"/>
    <col min="3336" max="3336" width="3.77734375" style="540" customWidth="1"/>
    <col min="3337" max="3337" width="2.44140625" style="540" customWidth="1"/>
    <col min="3338" max="3584" width="8.88671875" style="540"/>
    <col min="3585" max="3585" width="3.77734375" style="540" customWidth="1"/>
    <col min="3586" max="3586" width="20.33203125" style="540" customWidth="1"/>
    <col min="3587" max="3587" width="3.88671875" style="540" bestFit="1" customWidth="1"/>
    <col min="3588" max="3591" width="16.33203125" style="540" customWidth="1"/>
    <col min="3592" max="3592" width="3.77734375" style="540" customWidth="1"/>
    <col min="3593" max="3593" width="2.44140625" style="540" customWidth="1"/>
    <col min="3594" max="3840" width="8.88671875" style="540"/>
    <col min="3841" max="3841" width="3.77734375" style="540" customWidth="1"/>
    <col min="3842" max="3842" width="20.33203125" style="540" customWidth="1"/>
    <col min="3843" max="3843" width="3.88671875" style="540" bestFit="1" customWidth="1"/>
    <col min="3844" max="3847" width="16.33203125" style="540" customWidth="1"/>
    <col min="3848" max="3848" width="3.77734375" style="540" customWidth="1"/>
    <col min="3849" max="3849" width="2.44140625" style="540" customWidth="1"/>
    <col min="3850" max="4096" width="8.88671875" style="540"/>
    <col min="4097" max="4097" width="3.77734375" style="540" customWidth="1"/>
    <col min="4098" max="4098" width="20.33203125" style="540" customWidth="1"/>
    <col min="4099" max="4099" width="3.88671875" style="540" bestFit="1" customWidth="1"/>
    <col min="4100" max="4103" width="16.33203125" style="540" customWidth="1"/>
    <col min="4104" max="4104" width="3.77734375" style="540" customWidth="1"/>
    <col min="4105" max="4105" width="2.44140625" style="540" customWidth="1"/>
    <col min="4106" max="4352" width="8.88671875" style="540"/>
    <col min="4353" max="4353" width="3.77734375" style="540" customWidth="1"/>
    <col min="4354" max="4354" width="20.33203125" style="540" customWidth="1"/>
    <col min="4355" max="4355" width="3.88671875" style="540" bestFit="1" customWidth="1"/>
    <col min="4356" max="4359" width="16.33203125" style="540" customWidth="1"/>
    <col min="4360" max="4360" width="3.77734375" style="540" customWidth="1"/>
    <col min="4361" max="4361" width="2.44140625" style="540" customWidth="1"/>
    <col min="4362" max="4608" width="8.88671875" style="540"/>
    <col min="4609" max="4609" width="3.77734375" style="540" customWidth="1"/>
    <col min="4610" max="4610" width="20.33203125" style="540" customWidth="1"/>
    <col min="4611" max="4611" width="3.88671875" style="540" bestFit="1" customWidth="1"/>
    <col min="4612" max="4615" width="16.33203125" style="540" customWidth="1"/>
    <col min="4616" max="4616" width="3.77734375" style="540" customWidth="1"/>
    <col min="4617" max="4617" width="2.44140625" style="540" customWidth="1"/>
    <col min="4618" max="4864" width="8.88671875" style="540"/>
    <col min="4865" max="4865" width="3.77734375" style="540" customWidth="1"/>
    <col min="4866" max="4866" width="20.33203125" style="540" customWidth="1"/>
    <col min="4867" max="4867" width="3.88671875" style="540" bestFit="1" customWidth="1"/>
    <col min="4868" max="4871" width="16.33203125" style="540" customWidth="1"/>
    <col min="4872" max="4872" width="3.77734375" style="540" customWidth="1"/>
    <col min="4873" max="4873" width="2.44140625" style="540" customWidth="1"/>
    <col min="4874" max="5120" width="8.88671875" style="540"/>
    <col min="5121" max="5121" width="3.77734375" style="540" customWidth="1"/>
    <col min="5122" max="5122" width="20.33203125" style="540" customWidth="1"/>
    <col min="5123" max="5123" width="3.88671875" style="540" bestFit="1" customWidth="1"/>
    <col min="5124" max="5127" width="16.33203125" style="540" customWidth="1"/>
    <col min="5128" max="5128" width="3.77734375" style="540" customWidth="1"/>
    <col min="5129" max="5129" width="2.44140625" style="540" customWidth="1"/>
    <col min="5130" max="5376" width="8.88671875" style="540"/>
    <col min="5377" max="5377" width="3.77734375" style="540" customWidth="1"/>
    <col min="5378" max="5378" width="20.33203125" style="540" customWidth="1"/>
    <col min="5379" max="5379" width="3.88671875" style="540" bestFit="1" customWidth="1"/>
    <col min="5380" max="5383" width="16.33203125" style="540" customWidth="1"/>
    <col min="5384" max="5384" width="3.77734375" style="540" customWidth="1"/>
    <col min="5385" max="5385" width="2.44140625" style="540" customWidth="1"/>
    <col min="5386" max="5632" width="8.88671875" style="540"/>
    <col min="5633" max="5633" width="3.77734375" style="540" customWidth="1"/>
    <col min="5634" max="5634" width="20.33203125" style="540" customWidth="1"/>
    <col min="5635" max="5635" width="3.88671875" style="540" bestFit="1" customWidth="1"/>
    <col min="5636" max="5639" width="16.33203125" style="540" customWidth="1"/>
    <col min="5640" max="5640" width="3.77734375" style="540" customWidth="1"/>
    <col min="5641" max="5641" width="2.44140625" style="540" customWidth="1"/>
    <col min="5642" max="5888" width="8.88671875" style="540"/>
    <col min="5889" max="5889" width="3.77734375" style="540" customWidth="1"/>
    <col min="5890" max="5890" width="20.33203125" style="540" customWidth="1"/>
    <col min="5891" max="5891" width="3.88671875" style="540" bestFit="1" customWidth="1"/>
    <col min="5892" max="5895" width="16.33203125" style="540" customWidth="1"/>
    <col min="5896" max="5896" width="3.77734375" style="540" customWidth="1"/>
    <col min="5897" max="5897" width="2.44140625" style="540" customWidth="1"/>
    <col min="5898" max="6144" width="8.88671875" style="540"/>
    <col min="6145" max="6145" width="3.77734375" style="540" customWidth="1"/>
    <col min="6146" max="6146" width="20.33203125" style="540" customWidth="1"/>
    <col min="6147" max="6147" width="3.88671875" style="540" bestFit="1" customWidth="1"/>
    <col min="6148" max="6151" width="16.33203125" style="540" customWidth="1"/>
    <col min="6152" max="6152" width="3.77734375" style="540" customWidth="1"/>
    <col min="6153" max="6153" width="2.44140625" style="540" customWidth="1"/>
    <col min="6154" max="6400" width="8.88671875" style="540"/>
    <col min="6401" max="6401" width="3.77734375" style="540" customWidth="1"/>
    <col min="6402" max="6402" width="20.33203125" style="540" customWidth="1"/>
    <col min="6403" max="6403" width="3.88671875" style="540" bestFit="1" customWidth="1"/>
    <col min="6404" max="6407" width="16.33203125" style="540" customWidth="1"/>
    <col min="6408" max="6408" width="3.77734375" style="540" customWidth="1"/>
    <col min="6409" max="6409" width="2.44140625" style="540" customWidth="1"/>
    <col min="6410" max="6656" width="8.88671875" style="540"/>
    <col min="6657" max="6657" width="3.77734375" style="540" customWidth="1"/>
    <col min="6658" max="6658" width="20.33203125" style="540" customWidth="1"/>
    <col min="6659" max="6659" width="3.88671875" style="540" bestFit="1" customWidth="1"/>
    <col min="6660" max="6663" width="16.33203125" style="540" customWidth="1"/>
    <col min="6664" max="6664" width="3.77734375" style="540" customWidth="1"/>
    <col min="6665" max="6665" width="2.44140625" style="540" customWidth="1"/>
    <col min="6666" max="6912" width="8.88671875" style="540"/>
    <col min="6913" max="6913" width="3.77734375" style="540" customWidth="1"/>
    <col min="6914" max="6914" width="20.33203125" style="540" customWidth="1"/>
    <col min="6915" max="6915" width="3.88671875" style="540" bestFit="1" customWidth="1"/>
    <col min="6916" max="6919" width="16.33203125" style="540" customWidth="1"/>
    <col min="6920" max="6920" width="3.77734375" style="540" customWidth="1"/>
    <col min="6921" max="6921" width="2.44140625" style="540" customWidth="1"/>
    <col min="6922" max="7168" width="8.88671875" style="540"/>
    <col min="7169" max="7169" width="3.77734375" style="540" customWidth="1"/>
    <col min="7170" max="7170" width="20.33203125" style="540" customWidth="1"/>
    <col min="7171" max="7171" width="3.88671875" style="540" bestFit="1" customWidth="1"/>
    <col min="7172" max="7175" width="16.33203125" style="540" customWidth="1"/>
    <col min="7176" max="7176" width="3.77734375" style="540" customWidth="1"/>
    <col min="7177" max="7177" width="2.44140625" style="540" customWidth="1"/>
    <col min="7178" max="7424" width="8.88671875" style="540"/>
    <col min="7425" max="7425" width="3.77734375" style="540" customWidth="1"/>
    <col min="7426" max="7426" width="20.33203125" style="540" customWidth="1"/>
    <col min="7427" max="7427" width="3.88671875" style="540" bestFit="1" customWidth="1"/>
    <col min="7428" max="7431" width="16.33203125" style="540" customWidth="1"/>
    <col min="7432" max="7432" width="3.77734375" style="540" customWidth="1"/>
    <col min="7433" max="7433" width="2.44140625" style="540" customWidth="1"/>
    <col min="7434" max="7680" width="8.88671875" style="540"/>
    <col min="7681" max="7681" width="3.77734375" style="540" customWidth="1"/>
    <col min="7682" max="7682" width="20.33203125" style="540" customWidth="1"/>
    <col min="7683" max="7683" width="3.88671875" style="540" bestFit="1" customWidth="1"/>
    <col min="7684" max="7687" width="16.33203125" style="540" customWidth="1"/>
    <col min="7688" max="7688" width="3.77734375" style="540" customWidth="1"/>
    <col min="7689" max="7689" width="2.44140625" style="540" customWidth="1"/>
    <col min="7690" max="7936" width="8.88671875" style="540"/>
    <col min="7937" max="7937" width="3.77734375" style="540" customWidth="1"/>
    <col min="7938" max="7938" width="20.33203125" style="540" customWidth="1"/>
    <col min="7939" max="7939" width="3.88671875" style="540" bestFit="1" customWidth="1"/>
    <col min="7940" max="7943" width="16.33203125" style="540" customWidth="1"/>
    <col min="7944" max="7944" width="3.77734375" style="540" customWidth="1"/>
    <col min="7945" max="7945" width="2.44140625" style="540" customWidth="1"/>
    <col min="7946" max="8192" width="8.88671875" style="540"/>
    <col min="8193" max="8193" width="3.77734375" style="540" customWidth="1"/>
    <col min="8194" max="8194" width="20.33203125" style="540" customWidth="1"/>
    <col min="8195" max="8195" width="3.88671875" style="540" bestFit="1" customWidth="1"/>
    <col min="8196" max="8199" width="16.33203125" style="540" customWidth="1"/>
    <col min="8200" max="8200" width="3.77734375" style="540" customWidth="1"/>
    <col min="8201" max="8201" width="2.44140625" style="540" customWidth="1"/>
    <col min="8202" max="8448" width="8.88671875" style="540"/>
    <col min="8449" max="8449" width="3.77734375" style="540" customWidth="1"/>
    <col min="8450" max="8450" width="20.33203125" style="540" customWidth="1"/>
    <col min="8451" max="8451" width="3.88671875" style="540" bestFit="1" customWidth="1"/>
    <col min="8452" max="8455" width="16.33203125" style="540" customWidth="1"/>
    <col min="8456" max="8456" width="3.77734375" style="540" customWidth="1"/>
    <col min="8457" max="8457" width="2.44140625" style="540" customWidth="1"/>
    <col min="8458" max="8704" width="8.88671875" style="540"/>
    <col min="8705" max="8705" width="3.77734375" style="540" customWidth="1"/>
    <col min="8706" max="8706" width="20.33203125" style="540" customWidth="1"/>
    <col min="8707" max="8707" width="3.88671875" style="540" bestFit="1" customWidth="1"/>
    <col min="8708" max="8711" width="16.33203125" style="540" customWidth="1"/>
    <col min="8712" max="8712" width="3.77734375" style="540" customWidth="1"/>
    <col min="8713" max="8713" width="2.44140625" style="540" customWidth="1"/>
    <col min="8714" max="8960" width="8.88671875" style="540"/>
    <col min="8961" max="8961" width="3.77734375" style="540" customWidth="1"/>
    <col min="8962" max="8962" width="20.33203125" style="540" customWidth="1"/>
    <col min="8963" max="8963" width="3.88671875" style="540" bestFit="1" customWidth="1"/>
    <col min="8964" max="8967" width="16.33203125" style="540" customWidth="1"/>
    <col min="8968" max="8968" width="3.77734375" style="540" customWidth="1"/>
    <col min="8969" max="8969" width="2.44140625" style="540" customWidth="1"/>
    <col min="8970" max="9216" width="8.88671875" style="540"/>
    <col min="9217" max="9217" width="3.77734375" style="540" customWidth="1"/>
    <col min="9218" max="9218" width="20.33203125" style="540" customWidth="1"/>
    <col min="9219" max="9219" width="3.88671875" style="540" bestFit="1" customWidth="1"/>
    <col min="9220" max="9223" width="16.33203125" style="540" customWidth="1"/>
    <col min="9224" max="9224" width="3.77734375" style="540" customWidth="1"/>
    <col min="9225" max="9225" width="2.44140625" style="540" customWidth="1"/>
    <col min="9226" max="9472" width="8.88671875" style="540"/>
    <col min="9473" max="9473" width="3.77734375" style="540" customWidth="1"/>
    <col min="9474" max="9474" width="20.33203125" style="540" customWidth="1"/>
    <col min="9475" max="9475" width="3.88671875" style="540" bestFit="1" customWidth="1"/>
    <col min="9476" max="9479" width="16.33203125" style="540" customWidth="1"/>
    <col min="9480" max="9480" width="3.77734375" style="540" customWidth="1"/>
    <col min="9481" max="9481" width="2.44140625" style="540" customWidth="1"/>
    <col min="9482" max="9728" width="8.88671875" style="540"/>
    <col min="9729" max="9729" width="3.77734375" style="540" customWidth="1"/>
    <col min="9730" max="9730" width="20.33203125" style="540" customWidth="1"/>
    <col min="9731" max="9731" width="3.88671875" style="540" bestFit="1" customWidth="1"/>
    <col min="9732" max="9735" width="16.33203125" style="540" customWidth="1"/>
    <col min="9736" max="9736" width="3.77734375" style="540" customWidth="1"/>
    <col min="9737" max="9737" width="2.44140625" style="540" customWidth="1"/>
    <col min="9738" max="9984" width="8.88671875" style="540"/>
    <col min="9985" max="9985" width="3.77734375" style="540" customWidth="1"/>
    <col min="9986" max="9986" width="20.33203125" style="540" customWidth="1"/>
    <col min="9987" max="9987" width="3.88671875" style="540" bestFit="1" customWidth="1"/>
    <col min="9988" max="9991" width="16.33203125" style="540" customWidth="1"/>
    <col min="9992" max="9992" width="3.77734375" style="540" customWidth="1"/>
    <col min="9993" max="9993" width="2.44140625" style="540" customWidth="1"/>
    <col min="9994" max="10240" width="8.88671875" style="540"/>
    <col min="10241" max="10241" width="3.77734375" style="540" customWidth="1"/>
    <col min="10242" max="10242" width="20.33203125" style="540" customWidth="1"/>
    <col min="10243" max="10243" width="3.88671875" style="540" bestFit="1" customWidth="1"/>
    <col min="10244" max="10247" width="16.33203125" style="540" customWidth="1"/>
    <col min="10248" max="10248" width="3.77734375" style="540" customWidth="1"/>
    <col min="10249" max="10249" width="2.44140625" style="540" customWidth="1"/>
    <col min="10250" max="10496" width="8.88671875" style="540"/>
    <col min="10497" max="10497" width="3.77734375" style="540" customWidth="1"/>
    <col min="10498" max="10498" width="20.33203125" style="540" customWidth="1"/>
    <col min="10499" max="10499" width="3.88671875" style="540" bestFit="1" customWidth="1"/>
    <col min="10500" max="10503" width="16.33203125" style="540" customWidth="1"/>
    <col min="10504" max="10504" width="3.77734375" style="540" customWidth="1"/>
    <col min="10505" max="10505" width="2.44140625" style="540" customWidth="1"/>
    <col min="10506" max="10752" width="8.88671875" style="540"/>
    <col min="10753" max="10753" width="3.77734375" style="540" customWidth="1"/>
    <col min="10754" max="10754" width="20.33203125" style="540" customWidth="1"/>
    <col min="10755" max="10755" width="3.88671875" style="540" bestFit="1" customWidth="1"/>
    <col min="10756" max="10759" width="16.33203125" style="540" customWidth="1"/>
    <col min="10760" max="10760" width="3.77734375" style="540" customWidth="1"/>
    <col min="10761" max="10761" width="2.44140625" style="540" customWidth="1"/>
    <col min="10762" max="11008" width="8.88671875" style="540"/>
    <col min="11009" max="11009" width="3.77734375" style="540" customWidth="1"/>
    <col min="11010" max="11010" width="20.33203125" style="540" customWidth="1"/>
    <col min="11011" max="11011" width="3.88671875" style="540" bestFit="1" customWidth="1"/>
    <col min="11012" max="11015" width="16.33203125" style="540" customWidth="1"/>
    <col min="11016" max="11016" width="3.77734375" style="540" customWidth="1"/>
    <col min="11017" max="11017" width="2.44140625" style="540" customWidth="1"/>
    <col min="11018" max="11264" width="8.88671875" style="540"/>
    <col min="11265" max="11265" width="3.77734375" style="540" customWidth="1"/>
    <col min="11266" max="11266" width="20.33203125" style="540" customWidth="1"/>
    <col min="11267" max="11267" width="3.88671875" style="540" bestFit="1" customWidth="1"/>
    <col min="11268" max="11271" width="16.33203125" style="540" customWidth="1"/>
    <col min="11272" max="11272" width="3.77734375" style="540" customWidth="1"/>
    <col min="11273" max="11273" width="2.44140625" style="540" customWidth="1"/>
    <col min="11274" max="11520" width="8.88671875" style="540"/>
    <col min="11521" max="11521" width="3.77734375" style="540" customWidth="1"/>
    <col min="11522" max="11522" width="20.33203125" style="540" customWidth="1"/>
    <col min="11523" max="11523" width="3.88671875" style="540" bestFit="1" customWidth="1"/>
    <col min="11524" max="11527" width="16.33203125" style="540" customWidth="1"/>
    <col min="11528" max="11528" width="3.77734375" style="540" customWidth="1"/>
    <col min="11529" max="11529" width="2.44140625" style="540" customWidth="1"/>
    <col min="11530" max="11776" width="8.88671875" style="540"/>
    <col min="11777" max="11777" width="3.77734375" style="540" customWidth="1"/>
    <col min="11778" max="11778" width="20.33203125" style="540" customWidth="1"/>
    <col min="11779" max="11779" width="3.88671875" style="540" bestFit="1" customWidth="1"/>
    <col min="11780" max="11783" width="16.33203125" style="540" customWidth="1"/>
    <col min="11784" max="11784" width="3.77734375" style="540" customWidth="1"/>
    <col min="11785" max="11785" width="2.44140625" style="540" customWidth="1"/>
    <col min="11786" max="12032" width="8.88671875" style="540"/>
    <col min="12033" max="12033" width="3.77734375" style="540" customWidth="1"/>
    <col min="12034" max="12034" width="20.33203125" style="540" customWidth="1"/>
    <col min="12035" max="12035" width="3.88671875" style="540" bestFit="1" customWidth="1"/>
    <col min="12036" max="12039" width="16.33203125" style="540" customWidth="1"/>
    <col min="12040" max="12040" width="3.77734375" style="540" customWidth="1"/>
    <col min="12041" max="12041" width="2.44140625" style="540" customWidth="1"/>
    <col min="12042" max="12288" width="8.88671875" style="540"/>
    <col min="12289" max="12289" width="3.77734375" style="540" customWidth="1"/>
    <col min="12290" max="12290" width="20.33203125" style="540" customWidth="1"/>
    <col min="12291" max="12291" width="3.88671875" style="540" bestFit="1" customWidth="1"/>
    <col min="12292" max="12295" width="16.33203125" style="540" customWidth="1"/>
    <col min="12296" max="12296" width="3.77734375" style="540" customWidth="1"/>
    <col min="12297" max="12297" width="2.44140625" style="540" customWidth="1"/>
    <col min="12298" max="12544" width="8.88671875" style="540"/>
    <col min="12545" max="12545" width="3.77734375" style="540" customWidth="1"/>
    <col min="12546" max="12546" width="20.33203125" style="540" customWidth="1"/>
    <col min="12547" max="12547" width="3.88671875" style="540" bestFit="1" customWidth="1"/>
    <col min="12548" max="12551" width="16.33203125" style="540" customWidth="1"/>
    <col min="12552" max="12552" width="3.77734375" style="540" customWidth="1"/>
    <col min="12553" max="12553" width="2.44140625" style="540" customWidth="1"/>
    <col min="12554" max="12800" width="8.88671875" style="540"/>
    <col min="12801" max="12801" width="3.77734375" style="540" customWidth="1"/>
    <col min="12802" max="12802" width="20.33203125" style="540" customWidth="1"/>
    <col min="12803" max="12803" width="3.88671875" style="540" bestFit="1" customWidth="1"/>
    <col min="12804" max="12807" width="16.33203125" style="540" customWidth="1"/>
    <col min="12808" max="12808" width="3.77734375" style="540" customWidth="1"/>
    <col min="12809" max="12809" width="2.44140625" style="540" customWidth="1"/>
    <col min="12810" max="13056" width="8.88671875" style="540"/>
    <col min="13057" max="13057" width="3.77734375" style="540" customWidth="1"/>
    <col min="13058" max="13058" width="20.33203125" style="540" customWidth="1"/>
    <col min="13059" max="13059" width="3.88671875" style="540" bestFit="1" customWidth="1"/>
    <col min="13060" max="13063" width="16.33203125" style="540" customWidth="1"/>
    <col min="13064" max="13064" width="3.77734375" style="540" customWidth="1"/>
    <col min="13065" max="13065" width="2.44140625" style="540" customWidth="1"/>
    <col min="13066" max="13312" width="8.88671875" style="540"/>
    <col min="13313" max="13313" width="3.77734375" style="540" customWidth="1"/>
    <col min="13314" max="13314" width="20.33203125" style="540" customWidth="1"/>
    <col min="13315" max="13315" width="3.88671875" style="540" bestFit="1" customWidth="1"/>
    <col min="13316" max="13319" width="16.33203125" style="540" customWidth="1"/>
    <col min="13320" max="13320" width="3.77734375" style="540" customWidth="1"/>
    <col min="13321" max="13321" width="2.44140625" style="540" customWidth="1"/>
    <col min="13322" max="13568" width="8.88671875" style="540"/>
    <col min="13569" max="13569" width="3.77734375" style="540" customWidth="1"/>
    <col min="13570" max="13570" width="20.33203125" style="540" customWidth="1"/>
    <col min="13571" max="13571" width="3.88671875" style="540" bestFit="1" customWidth="1"/>
    <col min="13572" max="13575" width="16.33203125" style="540" customWidth="1"/>
    <col min="13576" max="13576" width="3.77734375" style="540" customWidth="1"/>
    <col min="13577" max="13577" width="2.44140625" style="540" customWidth="1"/>
    <col min="13578" max="13824" width="8.88671875" style="540"/>
    <col min="13825" max="13825" width="3.77734375" style="540" customWidth="1"/>
    <col min="13826" max="13826" width="20.33203125" style="540" customWidth="1"/>
    <col min="13827" max="13827" width="3.88671875" style="540" bestFit="1" customWidth="1"/>
    <col min="13828" max="13831" width="16.33203125" style="540" customWidth="1"/>
    <col min="13832" max="13832" width="3.77734375" style="540" customWidth="1"/>
    <col min="13833" max="13833" width="2.44140625" style="540" customWidth="1"/>
    <col min="13834" max="14080" width="8.88671875" style="540"/>
    <col min="14081" max="14081" width="3.77734375" style="540" customWidth="1"/>
    <col min="14082" max="14082" width="20.33203125" style="540" customWidth="1"/>
    <col min="14083" max="14083" width="3.88671875" style="540" bestFit="1" customWidth="1"/>
    <col min="14084" max="14087" width="16.33203125" style="540" customWidth="1"/>
    <col min="14088" max="14088" width="3.77734375" style="540" customWidth="1"/>
    <col min="14089" max="14089" width="2.44140625" style="540" customWidth="1"/>
    <col min="14090" max="14336" width="8.88671875" style="540"/>
    <col min="14337" max="14337" width="3.77734375" style="540" customWidth="1"/>
    <col min="14338" max="14338" width="20.33203125" style="540" customWidth="1"/>
    <col min="14339" max="14339" width="3.88671875" style="540" bestFit="1" customWidth="1"/>
    <col min="14340" max="14343" width="16.33203125" style="540" customWidth="1"/>
    <col min="14344" max="14344" width="3.77734375" style="540" customWidth="1"/>
    <col min="14345" max="14345" width="2.44140625" style="540" customWidth="1"/>
    <col min="14346" max="14592" width="8.88671875" style="540"/>
    <col min="14593" max="14593" width="3.77734375" style="540" customWidth="1"/>
    <col min="14594" max="14594" width="20.33203125" style="540" customWidth="1"/>
    <col min="14595" max="14595" width="3.88671875" style="540" bestFit="1" customWidth="1"/>
    <col min="14596" max="14599" width="16.33203125" style="540" customWidth="1"/>
    <col min="14600" max="14600" width="3.77734375" style="540" customWidth="1"/>
    <col min="14601" max="14601" width="2.44140625" style="540" customWidth="1"/>
    <col min="14602" max="14848" width="8.88671875" style="540"/>
    <col min="14849" max="14849" width="3.77734375" style="540" customWidth="1"/>
    <col min="14850" max="14850" width="20.33203125" style="540" customWidth="1"/>
    <col min="14851" max="14851" width="3.88671875" style="540" bestFit="1" customWidth="1"/>
    <col min="14852" max="14855" width="16.33203125" style="540" customWidth="1"/>
    <col min="14856" max="14856" width="3.77734375" style="540" customWidth="1"/>
    <col min="14857" max="14857" width="2.44140625" style="540" customWidth="1"/>
    <col min="14858" max="15104" width="8.88671875" style="540"/>
    <col min="15105" max="15105" width="3.77734375" style="540" customWidth="1"/>
    <col min="15106" max="15106" width="20.33203125" style="540" customWidth="1"/>
    <col min="15107" max="15107" width="3.88671875" style="540" bestFit="1" customWidth="1"/>
    <col min="15108" max="15111" width="16.33203125" style="540" customWidth="1"/>
    <col min="15112" max="15112" width="3.77734375" style="540" customWidth="1"/>
    <col min="15113" max="15113" width="2.44140625" style="540" customWidth="1"/>
    <col min="15114" max="15360" width="8.88671875" style="540"/>
    <col min="15361" max="15361" width="3.77734375" style="540" customWidth="1"/>
    <col min="15362" max="15362" width="20.33203125" style="540" customWidth="1"/>
    <col min="15363" max="15363" width="3.88671875" style="540" bestFit="1" customWidth="1"/>
    <col min="15364" max="15367" width="16.33203125" style="540" customWidth="1"/>
    <col min="15368" max="15368" width="3.77734375" style="540" customWidth="1"/>
    <col min="15369" max="15369" width="2.44140625" style="540" customWidth="1"/>
    <col min="15370" max="15616" width="8.88671875" style="540"/>
    <col min="15617" max="15617" width="3.77734375" style="540" customWidth="1"/>
    <col min="15618" max="15618" width="20.33203125" style="540" customWidth="1"/>
    <col min="15619" max="15619" width="3.88671875" style="540" bestFit="1" customWidth="1"/>
    <col min="15620" max="15623" width="16.33203125" style="540" customWidth="1"/>
    <col min="15624" max="15624" width="3.77734375" style="540" customWidth="1"/>
    <col min="15625" max="15625" width="2.44140625" style="540" customWidth="1"/>
    <col min="15626" max="15872" width="8.88671875" style="540"/>
    <col min="15873" max="15873" width="3.77734375" style="540" customWidth="1"/>
    <col min="15874" max="15874" width="20.33203125" style="540" customWidth="1"/>
    <col min="15875" max="15875" width="3.88671875" style="540" bestFit="1" customWidth="1"/>
    <col min="15876" max="15879" width="16.33203125" style="540" customWidth="1"/>
    <col min="15880" max="15880" width="3.77734375" style="540" customWidth="1"/>
    <col min="15881" max="15881" width="2.44140625" style="540" customWidth="1"/>
    <col min="15882" max="16128" width="8.88671875" style="540"/>
    <col min="16129" max="16129" width="3.77734375" style="540" customWidth="1"/>
    <col min="16130" max="16130" width="20.33203125" style="540" customWidth="1"/>
    <col min="16131" max="16131" width="3.88671875" style="540" bestFit="1" customWidth="1"/>
    <col min="16132" max="16135" width="16.33203125" style="540" customWidth="1"/>
    <col min="16136" max="16136" width="3.77734375" style="540" customWidth="1"/>
    <col min="16137" max="16137" width="2.44140625" style="540" customWidth="1"/>
    <col min="16138" max="16384" width="8.88671875" style="540"/>
  </cols>
  <sheetData>
    <row r="2" spans="1:8" ht="16.2" x14ac:dyDescent="0.2">
      <c r="A2" s="1189"/>
    </row>
    <row r="3" spans="1:8" ht="16.2" x14ac:dyDescent="0.2">
      <c r="A3" s="1189"/>
      <c r="H3" s="1190" t="s">
        <v>639</v>
      </c>
    </row>
    <row r="4" spans="1:8" ht="16.2" x14ac:dyDescent="0.2">
      <c r="A4" s="1189"/>
      <c r="B4" s="3643" t="s">
        <v>1839</v>
      </c>
      <c r="C4" s="3643"/>
      <c r="D4" s="3643"/>
      <c r="E4" s="3643"/>
      <c r="F4" s="3643"/>
      <c r="G4" s="3643"/>
      <c r="H4" s="3643"/>
    </row>
    <row r="5" spans="1:8" ht="16.2" x14ac:dyDescent="0.2">
      <c r="A5" s="537"/>
      <c r="B5" s="537"/>
      <c r="C5" s="537"/>
      <c r="D5" s="537"/>
      <c r="E5" s="537"/>
      <c r="F5" s="537"/>
      <c r="G5" s="537"/>
    </row>
    <row r="6" spans="1:8" ht="30" customHeight="1" x14ac:dyDescent="0.2">
      <c r="A6" s="537"/>
      <c r="B6" s="1191" t="s">
        <v>1166</v>
      </c>
      <c r="C6" s="3644"/>
      <c r="D6" s="3645"/>
      <c r="E6" s="3645"/>
      <c r="F6" s="3645"/>
      <c r="G6" s="3645"/>
      <c r="H6" s="3646"/>
    </row>
    <row r="7" spans="1:8" ht="30" customHeight="1" x14ac:dyDescent="0.2">
      <c r="A7" s="537"/>
      <c r="B7" s="1191" t="s">
        <v>1167</v>
      </c>
      <c r="C7" s="3644"/>
      <c r="D7" s="3645"/>
      <c r="E7" s="3645"/>
      <c r="F7" s="3645"/>
      <c r="G7" s="3645"/>
      <c r="H7" s="3646"/>
    </row>
    <row r="8" spans="1:8" ht="30" customHeight="1" x14ac:dyDescent="0.2">
      <c r="A8" s="537"/>
      <c r="B8" s="1191" t="s">
        <v>1816</v>
      </c>
      <c r="C8" s="3644"/>
      <c r="D8" s="3645"/>
      <c r="E8" s="3645"/>
      <c r="F8" s="3645"/>
      <c r="G8" s="3645"/>
      <c r="H8" s="3646"/>
    </row>
    <row r="9" spans="1:8" ht="30" customHeight="1" x14ac:dyDescent="0.2">
      <c r="B9" s="1192" t="s">
        <v>58</v>
      </c>
      <c r="C9" s="3647" t="s">
        <v>1817</v>
      </c>
      <c r="D9" s="3648"/>
      <c r="E9" s="3648"/>
      <c r="F9" s="3648"/>
      <c r="G9" s="3648"/>
      <c r="H9" s="3649"/>
    </row>
    <row r="10" spans="1:8" ht="30" customHeight="1" x14ac:dyDescent="0.2">
      <c r="B10" s="1192" t="s">
        <v>1840</v>
      </c>
      <c r="C10" s="3647" t="s">
        <v>1</v>
      </c>
      <c r="D10" s="3648"/>
      <c r="E10" s="3648"/>
      <c r="F10" s="3648"/>
      <c r="G10" s="3648"/>
      <c r="H10" s="3649"/>
    </row>
    <row r="11" spans="1:8" ht="45" customHeight="1" x14ac:dyDescent="0.2">
      <c r="B11" s="3650" t="s">
        <v>1818</v>
      </c>
      <c r="C11" s="1191">
        <v>1</v>
      </c>
      <c r="D11" s="3652" t="s">
        <v>1819</v>
      </c>
      <c r="E11" s="3653"/>
      <c r="F11" s="3642"/>
      <c r="G11" s="3642"/>
      <c r="H11" s="3642"/>
    </row>
    <row r="12" spans="1:8" ht="45" customHeight="1" x14ac:dyDescent="0.2">
      <c r="B12" s="3651"/>
      <c r="C12" s="1191">
        <v>2</v>
      </c>
      <c r="D12" s="3653" t="s">
        <v>1820</v>
      </c>
      <c r="E12" s="3653"/>
      <c r="F12" s="3642" t="s">
        <v>1821</v>
      </c>
      <c r="G12" s="3642"/>
      <c r="H12" s="3642"/>
    </row>
    <row r="13" spans="1:8" ht="45" customHeight="1" x14ac:dyDescent="0.2">
      <c r="B13" s="3650" t="s">
        <v>1822</v>
      </c>
      <c r="C13" s="1191">
        <v>1</v>
      </c>
      <c r="D13" s="3652" t="s">
        <v>1823</v>
      </c>
      <c r="E13" s="3652"/>
      <c r="F13" s="3642"/>
      <c r="G13" s="3642"/>
      <c r="H13" s="3642"/>
    </row>
    <row r="14" spans="1:8" ht="45" customHeight="1" x14ac:dyDescent="0.2">
      <c r="B14" s="3664"/>
      <c r="C14" s="1191">
        <v>2</v>
      </c>
      <c r="D14" s="3640" t="s">
        <v>1824</v>
      </c>
      <c r="E14" s="3641"/>
      <c r="F14" s="3642"/>
      <c r="G14" s="3642"/>
      <c r="H14" s="3642"/>
    </row>
    <row r="15" spans="1:8" ht="45" customHeight="1" x14ac:dyDescent="0.2">
      <c r="B15" s="3670"/>
      <c r="C15" s="1193">
        <v>3</v>
      </c>
      <c r="D15" s="3655" t="s">
        <v>1841</v>
      </c>
      <c r="E15" s="3656"/>
      <c r="F15" s="3657"/>
      <c r="G15" s="3657"/>
      <c r="H15" s="3657"/>
    </row>
    <row r="16" spans="1:8" x14ac:dyDescent="0.2">
      <c r="B16" s="3650" t="s">
        <v>1825</v>
      </c>
      <c r="C16" s="3658"/>
      <c r="D16" s="3659"/>
      <c r="E16" s="3659"/>
      <c r="F16" s="3659"/>
      <c r="G16" s="3659"/>
      <c r="H16" s="3660"/>
    </row>
    <row r="17" spans="2:8" x14ac:dyDescent="0.2">
      <c r="B17" s="3651"/>
      <c r="C17" s="3661"/>
      <c r="D17" s="3662"/>
      <c r="E17" s="3662"/>
      <c r="F17" s="3662"/>
      <c r="G17" s="3662"/>
      <c r="H17" s="3663"/>
    </row>
    <row r="18" spans="2:8" ht="30" customHeight="1" x14ac:dyDescent="0.2">
      <c r="B18" s="3650" t="s">
        <v>1826</v>
      </c>
      <c r="C18" s="1192">
        <v>1</v>
      </c>
      <c r="D18" s="3640" t="s">
        <v>1827</v>
      </c>
      <c r="E18" s="3665"/>
      <c r="F18" s="3647" t="s">
        <v>1821</v>
      </c>
      <c r="G18" s="3648"/>
      <c r="H18" s="3649"/>
    </row>
    <row r="19" spans="2:8" ht="39.9" customHeight="1" x14ac:dyDescent="0.2">
      <c r="B19" s="3664"/>
      <c r="C19" s="3650">
        <v>2</v>
      </c>
      <c r="D19" s="3666" t="s">
        <v>1828</v>
      </c>
      <c r="E19" s="3667"/>
      <c r="F19" s="3658" t="s">
        <v>1821</v>
      </c>
      <c r="G19" s="3659"/>
      <c r="H19" s="3660"/>
    </row>
    <row r="20" spans="2:8" ht="39.9" customHeight="1" x14ac:dyDescent="0.2">
      <c r="B20" s="3651"/>
      <c r="C20" s="3651"/>
      <c r="D20" s="3668"/>
      <c r="E20" s="3669"/>
      <c r="F20" s="3661"/>
      <c r="G20" s="3662"/>
      <c r="H20" s="3663"/>
    </row>
    <row r="21" spans="2:8" x14ac:dyDescent="0.2">
      <c r="B21" s="714" t="s">
        <v>53</v>
      </c>
    </row>
    <row r="22" spans="2:8" ht="24.75" customHeight="1" x14ac:dyDescent="0.2">
      <c r="B22" s="714" t="s">
        <v>1842</v>
      </c>
    </row>
    <row r="23" spans="2:8" ht="42" customHeight="1" x14ac:dyDescent="0.2">
      <c r="B23" s="3654" t="s">
        <v>1843</v>
      </c>
      <c r="C23" s="3654"/>
      <c r="D23" s="3654"/>
      <c r="E23" s="3654"/>
      <c r="F23" s="3654"/>
      <c r="G23" s="3654"/>
      <c r="H23" s="3654"/>
    </row>
    <row r="24" spans="2:8" ht="39" customHeight="1" x14ac:dyDescent="0.2">
      <c r="B24" s="3654" t="s">
        <v>1844</v>
      </c>
      <c r="C24" s="3654"/>
      <c r="D24" s="3654"/>
      <c r="E24" s="3654"/>
      <c r="F24" s="3654"/>
      <c r="G24" s="3654"/>
      <c r="H24" s="3654"/>
    </row>
    <row r="25" spans="2:8" ht="36.6" customHeight="1" x14ac:dyDescent="0.2">
      <c r="B25" s="3654" t="s">
        <v>1845</v>
      </c>
      <c r="C25" s="3654"/>
      <c r="D25" s="3654"/>
      <c r="E25" s="3654"/>
      <c r="F25" s="3654"/>
      <c r="G25" s="3654"/>
      <c r="H25" s="3654"/>
    </row>
    <row r="26" spans="2:8" ht="18" customHeight="1" x14ac:dyDescent="0.2">
      <c r="B26" s="714" t="s">
        <v>1846</v>
      </c>
    </row>
  </sheetData>
  <mergeCells count="29">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 ref="D14:E14"/>
    <mergeCell ref="F14:H14"/>
    <mergeCell ref="B4:H4"/>
    <mergeCell ref="C6:H6"/>
    <mergeCell ref="C7:H7"/>
    <mergeCell ref="C8:H8"/>
    <mergeCell ref="C9:H9"/>
    <mergeCell ref="C10:H10"/>
    <mergeCell ref="B11:B12"/>
    <mergeCell ref="D11:E11"/>
    <mergeCell ref="F11:H11"/>
    <mergeCell ref="D12:E12"/>
    <mergeCell ref="F12:H12"/>
  </mergeCells>
  <phoneticPr fontId="15"/>
  <printOptions horizont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pageSetUpPr fitToPage="1"/>
  </sheetPr>
  <dimension ref="A1:L27"/>
  <sheetViews>
    <sheetView view="pageBreakPreview" zoomScale="115" zoomScaleNormal="100" zoomScaleSheetLayoutView="115" workbookViewId="0">
      <selection activeCell="AF23" sqref="AF23"/>
    </sheetView>
  </sheetViews>
  <sheetFormatPr defaultRowHeight="13.2" x14ac:dyDescent="0.2"/>
  <cols>
    <col min="1" max="1" width="9.44140625" style="1129" customWidth="1"/>
    <col min="2" max="2" width="17.33203125" style="1129" customWidth="1"/>
    <col min="3" max="3" width="10.77734375" style="1129" customWidth="1"/>
    <col min="4" max="4" width="16.88671875" style="1129" customWidth="1"/>
    <col min="5" max="5" width="19.44140625" style="1129" customWidth="1"/>
    <col min="6" max="6" width="14.109375" style="1129" customWidth="1"/>
    <col min="7" max="7" width="12.21875" style="1129" customWidth="1"/>
    <col min="8" max="8" width="5.5546875" style="1129" customWidth="1"/>
    <col min="9" max="9" width="4" style="1129" customWidth="1"/>
    <col min="10" max="10" width="9.33203125" style="1129" customWidth="1"/>
    <col min="11" max="11" width="1.109375" style="1129" customWidth="1"/>
    <col min="12" max="12" width="2.77734375" style="1129" customWidth="1"/>
    <col min="13" max="259" width="8.88671875" style="1129"/>
    <col min="260" max="260" width="1.21875" style="1129" customWidth="1"/>
    <col min="261" max="262" width="17.33203125" style="1129" customWidth="1"/>
    <col min="263" max="263" width="16.88671875" style="1129" customWidth="1"/>
    <col min="264" max="264" width="19.44140625" style="1129" customWidth="1"/>
    <col min="265" max="265" width="16.77734375" style="1129" customWidth="1"/>
    <col min="266" max="266" width="16.88671875" style="1129" customWidth="1"/>
    <col min="267" max="267" width="4.109375" style="1129" customWidth="1"/>
    <col min="268" max="268" width="2.77734375" style="1129" customWidth="1"/>
    <col min="269" max="515" width="8.88671875" style="1129"/>
    <col min="516" max="516" width="1.21875" style="1129" customWidth="1"/>
    <col min="517" max="518" width="17.33203125" style="1129" customWidth="1"/>
    <col min="519" max="519" width="16.88671875" style="1129" customWidth="1"/>
    <col min="520" max="520" width="19.44140625" style="1129" customWidth="1"/>
    <col min="521" max="521" width="16.77734375" style="1129" customWidth="1"/>
    <col min="522" max="522" width="16.88671875" style="1129" customWidth="1"/>
    <col min="523" max="523" width="4.109375" style="1129" customWidth="1"/>
    <col min="524" max="524" width="2.77734375" style="1129" customWidth="1"/>
    <col min="525" max="771" width="8.88671875" style="1129"/>
    <col min="772" max="772" width="1.21875" style="1129" customWidth="1"/>
    <col min="773" max="774" width="17.33203125" style="1129" customWidth="1"/>
    <col min="775" max="775" width="16.88671875" style="1129" customWidth="1"/>
    <col min="776" max="776" width="19.44140625" style="1129" customWidth="1"/>
    <col min="777" max="777" width="16.77734375" style="1129" customWidth="1"/>
    <col min="778" max="778" width="16.88671875" style="1129" customWidth="1"/>
    <col min="779" max="779" width="4.109375" style="1129" customWidth="1"/>
    <col min="780" max="780" width="2.77734375" style="1129" customWidth="1"/>
    <col min="781" max="1027" width="8.88671875" style="1129"/>
    <col min="1028" max="1028" width="1.21875" style="1129" customWidth="1"/>
    <col min="1029" max="1030" width="17.33203125" style="1129" customWidth="1"/>
    <col min="1031" max="1031" width="16.88671875" style="1129" customWidth="1"/>
    <col min="1032" max="1032" width="19.44140625" style="1129" customWidth="1"/>
    <col min="1033" max="1033" width="16.77734375" style="1129" customWidth="1"/>
    <col min="1034" max="1034" width="16.88671875" style="1129" customWidth="1"/>
    <col min="1035" max="1035" width="4.109375" style="1129" customWidth="1"/>
    <col min="1036" max="1036" width="2.77734375" style="1129" customWidth="1"/>
    <col min="1037" max="1283" width="8.88671875" style="1129"/>
    <col min="1284" max="1284" width="1.21875" style="1129" customWidth="1"/>
    <col min="1285" max="1286" width="17.33203125" style="1129" customWidth="1"/>
    <col min="1287" max="1287" width="16.88671875" style="1129" customWidth="1"/>
    <col min="1288" max="1288" width="19.44140625" style="1129" customWidth="1"/>
    <col min="1289" max="1289" width="16.77734375" style="1129" customWidth="1"/>
    <col min="1290" max="1290" width="16.88671875" style="1129" customWidth="1"/>
    <col min="1291" max="1291" width="4.109375" style="1129" customWidth="1"/>
    <col min="1292" max="1292" width="2.77734375" style="1129" customWidth="1"/>
    <col min="1293" max="1539" width="8.88671875" style="1129"/>
    <col min="1540" max="1540" width="1.21875" style="1129" customWidth="1"/>
    <col min="1541" max="1542" width="17.33203125" style="1129" customWidth="1"/>
    <col min="1543" max="1543" width="16.88671875" style="1129" customWidth="1"/>
    <col min="1544" max="1544" width="19.44140625" style="1129" customWidth="1"/>
    <col min="1545" max="1545" width="16.77734375" style="1129" customWidth="1"/>
    <col min="1546" max="1546" width="16.88671875" style="1129" customWidth="1"/>
    <col min="1547" max="1547" width="4.109375" style="1129" customWidth="1"/>
    <col min="1548" max="1548" width="2.77734375" style="1129" customWidth="1"/>
    <col min="1549" max="1795" width="8.88671875" style="1129"/>
    <col min="1796" max="1796" width="1.21875" style="1129" customWidth="1"/>
    <col min="1797" max="1798" width="17.33203125" style="1129" customWidth="1"/>
    <col min="1799" max="1799" width="16.88671875" style="1129" customWidth="1"/>
    <col min="1800" max="1800" width="19.44140625" style="1129" customWidth="1"/>
    <col min="1801" max="1801" width="16.77734375" style="1129" customWidth="1"/>
    <col min="1802" max="1802" width="16.88671875" style="1129" customWidth="1"/>
    <col min="1803" max="1803" width="4.109375" style="1129" customWidth="1"/>
    <col min="1804" max="1804" width="2.77734375" style="1129" customWidth="1"/>
    <col min="1805" max="2051" width="8.88671875" style="1129"/>
    <col min="2052" max="2052" width="1.21875" style="1129" customWidth="1"/>
    <col min="2053" max="2054" width="17.33203125" style="1129" customWidth="1"/>
    <col min="2055" max="2055" width="16.88671875" style="1129" customWidth="1"/>
    <col min="2056" max="2056" width="19.44140625" style="1129" customWidth="1"/>
    <col min="2057" max="2057" width="16.77734375" style="1129" customWidth="1"/>
    <col min="2058" max="2058" width="16.88671875" style="1129" customWidth="1"/>
    <col min="2059" max="2059" width="4.109375" style="1129" customWidth="1"/>
    <col min="2060" max="2060" width="2.77734375" style="1129" customWidth="1"/>
    <col min="2061" max="2307" width="8.88671875" style="1129"/>
    <col min="2308" max="2308" width="1.21875" style="1129" customWidth="1"/>
    <col min="2309" max="2310" width="17.33203125" style="1129" customWidth="1"/>
    <col min="2311" max="2311" width="16.88671875" style="1129" customWidth="1"/>
    <col min="2312" max="2312" width="19.44140625" style="1129" customWidth="1"/>
    <col min="2313" max="2313" width="16.77734375" style="1129" customWidth="1"/>
    <col min="2314" max="2314" width="16.88671875" style="1129" customWidth="1"/>
    <col min="2315" max="2315" width="4.109375" style="1129" customWidth="1"/>
    <col min="2316" max="2316" width="2.77734375" style="1129" customWidth="1"/>
    <col min="2317" max="2563" width="8.88671875" style="1129"/>
    <col min="2564" max="2564" width="1.21875" style="1129" customWidth="1"/>
    <col min="2565" max="2566" width="17.33203125" style="1129" customWidth="1"/>
    <col min="2567" max="2567" width="16.88671875" style="1129" customWidth="1"/>
    <col min="2568" max="2568" width="19.44140625" style="1129" customWidth="1"/>
    <col min="2569" max="2569" width="16.77734375" style="1129" customWidth="1"/>
    <col min="2570" max="2570" width="16.88671875" style="1129" customWidth="1"/>
    <col min="2571" max="2571" width="4.109375" style="1129" customWidth="1"/>
    <col min="2572" max="2572" width="2.77734375" style="1129" customWidth="1"/>
    <col min="2573" max="2819" width="8.88671875" style="1129"/>
    <col min="2820" max="2820" width="1.21875" style="1129" customWidth="1"/>
    <col min="2821" max="2822" width="17.33203125" style="1129" customWidth="1"/>
    <col min="2823" max="2823" width="16.88671875" style="1129" customWidth="1"/>
    <col min="2824" max="2824" width="19.44140625" style="1129" customWidth="1"/>
    <col min="2825" max="2825" width="16.77734375" style="1129" customWidth="1"/>
    <col min="2826" max="2826" width="16.88671875" style="1129" customWidth="1"/>
    <col min="2827" max="2827" width="4.109375" style="1129" customWidth="1"/>
    <col min="2828" max="2828" width="2.77734375" style="1129" customWidth="1"/>
    <col min="2829" max="3075" width="8.88671875" style="1129"/>
    <col min="3076" max="3076" width="1.21875" style="1129" customWidth="1"/>
    <col min="3077" max="3078" width="17.33203125" style="1129" customWidth="1"/>
    <col min="3079" max="3079" width="16.88671875" style="1129" customWidth="1"/>
    <col min="3080" max="3080" width="19.44140625" style="1129" customWidth="1"/>
    <col min="3081" max="3081" width="16.77734375" style="1129" customWidth="1"/>
    <col min="3082" max="3082" width="16.88671875" style="1129" customWidth="1"/>
    <col min="3083" max="3083" width="4.109375" style="1129" customWidth="1"/>
    <col min="3084" max="3084" width="2.77734375" style="1129" customWidth="1"/>
    <col min="3085" max="3331" width="8.88671875" style="1129"/>
    <col min="3332" max="3332" width="1.21875" style="1129" customWidth="1"/>
    <col min="3333" max="3334" width="17.33203125" style="1129" customWidth="1"/>
    <col min="3335" max="3335" width="16.88671875" style="1129" customWidth="1"/>
    <col min="3336" max="3336" width="19.44140625" style="1129" customWidth="1"/>
    <col min="3337" max="3337" width="16.77734375" style="1129" customWidth="1"/>
    <col min="3338" max="3338" width="16.88671875" style="1129" customWidth="1"/>
    <col min="3339" max="3339" width="4.109375" style="1129" customWidth="1"/>
    <col min="3340" max="3340" width="2.77734375" style="1129" customWidth="1"/>
    <col min="3341" max="3587" width="8.88671875" style="1129"/>
    <col min="3588" max="3588" width="1.21875" style="1129" customWidth="1"/>
    <col min="3589" max="3590" width="17.33203125" style="1129" customWidth="1"/>
    <col min="3591" max="3591" width="16.88671875" style="1129" customWidth="1"/>
    <col min="3592" max="3592" width="19.44140625" style="1129" customWidth="1"/>
    <col min="3593" max="3593" width="16.77734375" style="1129" customWidth="1"/>
    <col min="3594" max="3594" width="16.88671875" style="1129" customWidth="1"/>
    <col min="3595" max="3595" width="4.109375" style="1129" customWidth="1"/>
    <col min="3596" max="3596" width="2.77734375" style="1129" customWidth="1"/>
    <col min="3597" max="3843" width="8.88671875" style="1129"/>
    <col min="3844" max="3844" width="1.21875" style="1129" customWidth="1"/>
    <col min="3845" max="3846" width="17.33203125" style="1129" customWidth="1"/>
    <col min="3847" max="3847" width="16.88671875" style="1129" customWidth="1"/>
    <col min="3848" max="3848" width="19.44140625" style="1129" customWidth="1"/>
    <col min="3849" max="3849" width="16.77734375" style="1129" customWidth="1"/>
    <col min="3850" max="3850" width="16.88671875" style="1129" customWidth="1"/>
    <col min="3851" max="3851" width="4.109375" style="1129" customWidth="1"/>
    <col min="3852" max="3852" width="2.77734375" style="1129" customWidth="1"/>
    <col min="3853" max="4099" width="8.88671875" style="1129"/>
    <col min="4100" max="4100" width="1.21875" style="1129" customWidth="1"/>
    <col min="4101" max="4102" width="17.33203125" style="1129" customWidth="1"/>
    <col min="4103" max="4103" width="16.88671875" style="1129" customWidth="1"/>
    <col min="4104" max="4104" width="19.44140625" style="1129" customWidth="1"/>
    <col min="4105" max="4105" width="16.77734375" style="1129" customWidth="1"/>
    <col min="4106" max="4106" width="16.88671875" style="1129" customWidth="1"/>
    <col min="4107" max="4107" width="4.109375" style="1129" customWidth="1"/>
    <col min="4108" max="4108" width="2.77734375" style="1129" customWidth="1"/>
    <col min="4109" max="4355" width="8.88671875" style="1129"/>
    <col min="4356" max="4356" width="1.21875" style="1129" customWidth="1"/>
    <col min="4357" max="4358" width="17.33203125" style="1129" customWidth="1"/>
    <col min="4359" max="4359" width="16.88671875" style="1129" customWidth="1"/>
    <col min="4360" max="4360" width="19.44140625" style="1129" customWidth="1"/>
    <col min="4361" max="4361" width="16.77734375" style="1129" customWidth="1"/>
    <col min="4362" max="4362" width="16.88671875" style="1129" customWidth="1"/>
    <col min="4363" max="4363" width="4.109375" style="1129" customWidth="1"/>
    <col min="4364" max="4364" width="2.77734375" style="1129" customWidth="1"/>
    <col min="4365" max="4611" width="8.88671875" style="1129"/>
    <col min="4612" max="4612" width="1.21875" style="1129" customWidth="1"/>
    <col min="4613" max="4614" width="17.33203125" style="1129" customWidth="1"/>
    <col min="4615" max="4615" width="16.88671875" style="1129" customWidth="1"/>
    <col min="4616" max="4616" width="19.44140625" style="1129" customWidth="1"/>
    <col min="4617" max="4617" width="16.77734375" style="1129" customWidth="1"/>
    <col min="4618" max="4618" width="16.88671875" style="1129" customWidth="1"/>
    <col min="4619" max="4619" width="4.109375" style="1129" customWidth="1"/>
    <col min="4620" max="4620" width="2.77734375" style="1129" customWidth="1"/>
    <col min="4621" max="4867" width="8.88671875" style="1129"/>
    <col min="4868" max="4868" width="1.21875" style="1129" customWidth="1"/>
    <col min="4869" max="4870" width="17.33203125" style="1129" customWidth="1"/>
    <col min="4871" max="4871" width="16.88671875" style="1129" customWidth="1"/>
    <col min="4872" max="4872" width="19.44140625" style="1129" customWidth="1"/>
    <col min="4873" max="4873" width="16.77734375" style="1129" customWidth="1"/>
    <col min="4874" max="4874" width="16.88671875" style="1129" customWidth="1"/>
    <col min="4875" max="4875" width="4.109375" style="1129" customWidth="1"/>
    <col min="4876" max="4876" width="2.77734375" style="1129" customWidth="1"/>
    <col min="4877" max="5123" width="8.88671875" style="1129"/>
    <col min="5124" max="5124" width="1.21875" style="1129" customWidth="1"/>
    <col min="5125" max="5126" width="17.33203125" style="1129" customWidth="1"/>
    <col min="5127" max="5127" width="16.88671875" style="1129" customWidth="1"/>
    <col min="5128" max="5128" width="19.44140625" style="1129" customWidth="1"/>
    <col min="5129" max="5129" width="16.77734375" style="1129" customWidth="1"/>
    <col min="5130" max="5130" width="16.88671875" style="1129" customWidth="1"/>
    <col min="5131" max="5131" width="4.109375" style="1129" customWidth="1"/>
    <col min="5132" max="5132" width="2.77734375" style="1129" customWidth="1"/>
    <col min="5133" max="5379" width="8.88671875" style="1129"/>
    <col min="5380" max="5380" width="1.21875" style="1129" customWidth="1"/>
    <col min="5381" max="5382" width="17.33203125" style="1129" customWidth="1"/>
    <col min="5383" max="5383" width="16.88671875" style="1129" customWidth="1"/>
    <col min="5384" max="5384" width="19.44140625" style="1129" customWidth="1"/>
    <col min="5385" max="5385" width="16.77734375" style="1129" customWidth="1"/>
    <col min="5386" max="5386" width="16.88671875" style="1129" customWidth="1"/>
    <col min="5387" max="5387" width="4.109375" style="1129" customWidth="1"/>
    <col min="5388" max="5388" width="2.77734375" style="1129" customWidth="1"/>
    <col min="5389" max="5635" width="8.88671875" style="1129"/>
    <col min="5636" max="5636" width="1.21875" style="1129" customWidth="1"/>
    <col min="5637" max="5638" width="17.33203125" style="1129" customWidth="1"/>
    <col min="5639" max="5639" width="16.88671875" style="1129" customWidth="1"/>
    <col min="5640" max="5640" width="19.44140625" style="1129" customWidth="1"/>
    <col min="5641" max="5641" width="16.77734375" style="1129" customWidth="1"/>
    <col min="5642" max="5642" width="16.88671875" style="1129" customWidth="1"/>
    <col min="5643" max="5643" width="4.109375" style="1129" customWidth="1"/>
    <col min="5644" max="5644" width="2.77734375" style="1129" customWidth="1"/>
    <col min="5645" max="5891" width="8.88671875" style="1129"/>
    <col min="5892" max="5892" width="1.21875" style="1129" customWidth="1"/>
    <col min="5893" max="5894" width="17.33203125" style="1129" customWidth="1"/>
    <col min="5895" max="5895" width="16.88671875" style="1129" customWidth="1"/>
    <col min="5896" max="5896" width="19.44140625" style="1129" customWidth="1"/>
    <col min="5897" max="5897" width="16.77734375" style="1129" customWidth="1"/>
    <col min="5898" max="5898" width="16.88671875" style="1129" customWidth="1"/>
    <col min="5899" max="5899" width="4.109375" style="1129" customWidth="1"/>
    <col min="5900" max="5900" width="2.77734375" style="1129" customWidth="1"/>
    <col min="5901" max="6147" width="8.88671875" style="1129"/>
    <col min="6148" max="6148" width="1.21875" style="1129" customWidth="1"/>
    <col min="6149" max="6150" width="17.33203125" style="1129" customWidth="1"/>
    <col min="6151" max="6151" width="16.88671875" style="1129" customWidth="1"/>
    <col min="6152" max="6152" width="19.44140625" style="1129" customWidth="1"/>
    <col min="6153" max="6153" width="16.77734375" style="1129" customWidth="1"/>
    <col min="6154" max="6154" width="16.88671875" style="1129" customWidth="1"/>
    <col min="6155" max="6155" width="4.109375" style="1129" customWidth="1"/>
    <col min="6156" max="6156" width="2.77734375" style="1129" customWidth="1"/>
    <col min="6157" max="6403" width="8.88671875" style="1129"/>
    <col min="6404" max="6404" width="1.21875" style="1129" customWidth="1"/>
    <col min="6405" max="6406" width="17.33203125" style="1129" customWidth="1"/>
    <col min="6407" max="6407" width="16.88671875" style="1129" customWidth="1"/>
    <col min="6408" max="6408" width="19.44140625" style="1129" customWidth="1"/>
    <col min="6409" max="6409" width="16.77734375" style="1129" customWidth="1"/>
    <col min="6410" max="6410" width="16.88671875" style="1129" customWidth="1"/>
    <col min="6411" max="6411" width="4.109375" style="1129" customWidth="1"/>
    <col min="6412" max="6412" width="2.77734375" style="1129" customWidth="1"/>
    <col min="6413" max="6659" width="8.88671875" style="1129"/>
    <col min="6660" max="6660" width="1.21875" style="1129" customWidth="1"/>
    <col min="6661" max="6662" width="17.33203125" style="1129" customWidth="1"/>
    <col min="6663" max="6663" width="16.88671875" style="1129" customWidth="1"/>
    <col min="6664" max="6664" width="19.44140625" style="1129" customWidth="1"/>
    <col min="6665" max="6665" width="16.77734375" style="1129" customWidth="1"/>
    <col min="6666" max="6666" width="16.88671875" style="1129" customWidth="1"/>
    <col min="6667" max="6667" width="4.109375" style="1129" customWidth="1"/>
    <col min="6668" max="6668" width="2.77734375" style="1129" customWidth="1"/>
    <col min="6669" max="6915" width="8.88671875" style="1129"/>
    <col min="6916" max="6916" width="1.21875" style="1129" customWidth="1"/>
    <col min="6917" max="6918" width="17.33203125" style="1129" customWidth="1"/>
    <col min="6919" max="6919" width="16.88671875" style="1129" customWidth="1"/>
    <col min="6920" max="6920" width="19.44140625" style="1129" customWidth="1"/>
    <col min="6921" max="6921" width="16.77734375" style="1129" customWidth="1"/>
    <col min="6922" max="6922" width="16.88671875" style="1129" customWidth="1"/>
    <col min="6923" max="6923" width="4.109375" style="1129" customWidth="1"/>
    <col min="6924" max="6924" width="2.77734375" style="1129" customWidth="1"/>
    <col min="6925" max="7171" width="8.88671875" style="1129"/>
    <col min="7172" max="7172" width="1.21875" style="1129" customWidth="1"/>
    <col min="7173" max="7174" width="17.33203125" style="1129" customWidth="1"/>
    <col min="7175" max="7175" width="16.88671875" style="1129" customWidth="1"/>
    <col min="7176" max="7176" width="19.44140625" style="1129" customWidth="1"/>
    <col min="7177" max="7177" width="16.77734375" style="1129" customWidth="1"/>
    <col min="7178" max="7178" width="16.88671875" style="1129" customWidth="1"/>
    <col min="7179" max="7179" width="4.109375" style="1129" customWidth="1"/>
    <col min="7180" max="7180" width="2.77734375" style="1129" customWidth="1"/>
    <col min="7181" max="7427" width="8.88671875" style="1129"/>
    <col min="7428" max="7428" width="1.21875" style="1129" customWidth="1"/>
    <col min="7429" max="7430" width="17.33203125" style="1129" customWidth="1"/>
    <col min="7431" max="7431" width="16.88671875" style="1129" customWidth="1"/>
    <col min="7432" max="7432" width="19.44140625" style="1129" customWidth="1"/>
    <col min="7433" max="7433" width="16.77734375" style="1129" customWidth="1"/>
    <col min="7434" max="7434" width="16.88671875" style="1129" customWidth="1"/>
    <col min="7435" max="7435" width="4.109375" style="1129" customWidth="1"/>
    <col min="7436" max="7436" width="2.77734375" style="1129" customWidth="1"/>
    <col min="7437" max="7683" width="8.88671875" style="1129"/>
    <col min="7684" max="7684" width="1.21875" style="1129" customWidth="1"/>
    <col min="7685" max="7686" width="17.33203125" style="1129" customWidth="1"/>
    <col min="7687" max="7687" width="16.88671875" style="1129" customWidth="1"/>
    <col min="7688" max="7688" width="19.44140625" style="1129" customWidth="1"/>
    <col min="7689" max="7689" width="16.77734375" style="1129" customWidth="1"/>
    <col min="7690" max="7690" width="16.88671875" style="1129" customWidth="1"/>
    <col min="7691" max="7691" width="4.109375" style="1129" customWidth="1"/>
    <col min="7692" max="7692" width="2.77734375" style="1129" customWidth="1"/>
    <col min="7693" max="7939" width="8.88671875" style="1129"/>
    <col min="7940" max="7940" width="1.21875" style="1129" customWidth="1"/>
    <col min="7941" max="7942" width="17.33203125" style="1129" customWidth="1"/>
    <col min="7943" max="7943" width="16.88671875" style="1129" customWidth="1"/>
    <col min="7944" max="7944" width="19.44140625" style="1129" customWidth="1"/>
    <col min="7945" max="7945" width="16.77734375" style="1129" customWidth="1"/>
    <col min="7946" max="7946" width="16.88671875" style="1129" customWidth="1"/>
    <col min="7947" max="7947" width="4.109375" style="1129" customWidth="1"/>
    <col min="7948" max="7948" width="2.77734375" style="1129" customWidth="1"/>
    <col min="7949" max="8195" width="8.88671875" style="1129"/>
    <col min="8196" max="8196" width="1.21875" style="1129" customWidth="1"/>
    <col min="8197" max="8198" width="17.33203125" style="1129" customWidth="1"/>
    <col min="8199" max="8199" width="16.88671875" style="1129" customWidth="1"/>
    <col min="8200" max="8200" width="19.44140625" style="1129" customWidth="1"/>
    <col min="8201" max="8201" width="16.77734375" style="1129" customWidth="1"/>
    <col min="8202" max="8202" width="16.88671875" style="1129" customWidth="1"/>
    <col min="8203" max="8203" width="4.109375" style="1129" customWidth="1"/>
    <col min="8204" max="8204" width="2.77734375" style="1129" customWidth="1"/>
    <col min="8205" max="8451" width="8.88671875" style="1129"/>
    <col min="8452" max="8452" width="1.21875" style="1129" customWidth="1"/>
    <col min="8453" max="8454" width="17.33203125" style="1129" customWidth="1"/>
    <col min="8455" max="8455" width="16.88671875" style="1129" customWidth="1"/>
    <col min="8456" max="8456" width="19.44140625" style="1129" customWidth="1"/>
    <col min="8457" max="8457" width="16.77734375" style="1129" customWidth="1"/>
    <col min="8458" max="8458" width="16.88671875" style="1129" customWidth="1"/>
    <col min="8459" max="8459" width="4.109375" style="1129" customWidth="1"/>
    <col min="8460" max="8460" width="2.77734375" style="1129" customWidth="1"/>
    <col min="8461" max="8707" width="8.88671875" style="1129"/>
    <col min="8708" max="8708" width="1.21875" style="1129" customWidth="1"/>
    <col min="8709" max="8710" width="17.33203125" style="1129" customWidth="1"/>
    <col min="8711" max="8711" width="16.88671875" style="1129" customWidth="1"/>
    <col min="8712" max="8712" width="19.44140625" style="1129" customWidth="1"/>
    <col min="8713" max="8713" width="16.77734375" style="1129" customWidth="1"/>
    <col min="8714" max="8714" width="16.88671875" style="1129" customWidth="1"/>
    <col min="8715" max="8715" width="4.109375" style="1129" customWidth="1"/>
    <col min="8716" max="8716" width="2.77734375" style="1129" customWidth="1"/>
    <col min="8717" max="8963" width="8.88671875" style="1129"/>
    <col min="8964" max="8964" width="1.21875" style="1129" customWidth="1"/>
    <col min="8965" max="8966" width="17.33203125" style="1129" customWidth="1"/>
    <col min="8967" max="8967" width="16.88671875" style="1129" customWidth="1"/>
    <col min="8968" max="8968" width="19.44140625" style="1129" customWidth="1"/>
    <col min="8969" max="8969" width="16.77734375" style="1129" customWidth="1"/>
    <col min="8970" max="8970" width="16.88671875" style="1129" customWidth="1"/>
    <col min="8971" max="8971" width="4.109375" style="1129" customWidth="1"/>
    <col min="8972" max="8972" width="2.77734375" style="1129" customWidth="1"/>
    <col min="8973" max="9219" width="8.88671875" style="1129"/>
    <col min="9220" max="9220" width="1.21875" style="1129" customWidth="1"/>
    <col min="9221" max="9222" width="17.33203125" style="1129" customWidth="1"/>
    <col min="9223" max="9223" width="16.88671875" style="1129" customWidth="1"/>
    <col min="9224" max="9224" width="19.44140625" style="1129" customWidth="1"/>
    <col min="9225" max="9225" width="16.77734375" style="1129" customWidth="1"/>
    <col min="9226" max="9226" width="16.88671875" style="1129" customWidth="1"/>
    <col min="9227" max="9227" width="4.109375" style="1129" customWidth="1"/>
    <col min="9228" max="9228" width="2.77734375" style="1129" customWidth="1"/>
    <col min="9229" max="9475" width="8.88671875" style="1129"/>
    <col min="9476" max="9476" width="1.21875" style="1129" customWidth="1"/>
    <col min="9477" max="9478" width="17.33203125" style="1129" customWidth="1"/>
    <col min="9479" max="9479" width="16.88671875" style="1129" customWidth="1"/>
    <col min="9480" max="9480" width="19.44140625" style="1129" customWidth="1"/>
    <col min="9481" max="9481" width="16.77734375" style="1129" customWidth="1"/>
    <col min="9482" max="9482" width="16.88671875" style="1129" customWidth="1"/>
    <col min="9483" max="9483" width="4.109375" style="1129" customWidth="1"/>
    <col min="9484" max="9484" width="2.77734375" style="1129" customWidth="1"/>
    <col min="9485" max="9731" width="8.88671875" style="1129"/>
    <col min="9732" max="9732" width="1.21875" style="1129" customWidth="1"/>
    <col min="9733" max="9734" width="17.33203125" style="1129" customWidth="1"/>
    <col min="9735" max="9735" width="16.88671875" style="1129" customWidth="1"/>
    <col min="9736" max="9736" width="19.44140625" style="1129" customWidth="1"/>
    <col min="9737" max="9737" width="16.77734375" style="1129" customWidth="1"/>
    <col min="9738" max="9738" width="16.88671875" style="1129" customWidth="1"/>
    <col min="9739" max="9739" width="4.109375" style="1129" customWidth="1"/>
    <col min="9740" max="9740" width="2.77734375" style="1129" customWidth="1"/>
    <col min="9741" max="9987" width="8.88671875" style="1129"/>
    <col min="9988" max="9988" width="1.21875" style="1129" customWidth="1"/>
    <col min="9989" max="9990" width="17.33203125" style="1129" customWidth="1"/>
    <col min="9991" max="9991" width="16.88671875" style="1129" customWidth="1"/>
    <col min="9992" max="9992" width="19.44140625" style="1129" customWidth="1"/>
    <col min="9993" max="9993" width="16.77734375" style="1129" customWidth="1"/>
    <col min="9994" max="9994" width="16.88671875" style="1129" customWidth="1"/>
    <col min="9995" max="9995" width="4.109375" style="1129" customWidth="1"/>
    <col min="9996" max="9996" width="2.77734375" style="1129" customWidth="1"/>
    <col min="9997" max="10243" width="8.88671875" style="1129"/>
    <col min="10244" max="10244" width="1.21875" style="1129" customWidth="1"/>
    <col min="10245" max="10246" width="17.33203125" style="1129" customWidth="1"/>
    <col min="10247" max="10247" width="16.88671875" style="1129" customWidth="1"/>
    <col min="10248" max="10248" width="19.44140625" style="1129" customWidth="1"/>
    <col min="10249" max="10249" width="16.77734375" style="1129" customWidth="1"/>
    <col min="10250" max="10250" width="16.88671875" style="1129" customWidth="1"/>
    <col min="10251" max="10251" width="4.109375" style="1129" customWidth="1"/>
    <col min="10252" max="10252" width="2.77734375" style="1129" customWidth="1"/>
    <col min="10253" max="10499" width="8.88671875" style="1129"/>
    <col min="10500" max="10500" width="1.21875" style="1129" customWidth="1"/>
    <col min="10501" max="10502" width="17.33203125" style="1129" customWidth="1"/>
    <col min="10503" max="10503" width="16.88671875" style="1129" customWidth="1"/>
    <col min="10504" max="10504" width="19.44140625" style="1129" customWidth="1"/>
    <col min="10505" max="10505" width="16.77734375" style="1129" customWidth="1"/>
    <col min="10506" max="10506" width="16.88671875" style="1129" customWidth="1"/>
    <col min="10507" max="10507" width="4.109375" style="1129" customWidth="1"/>
    <col min="10508" max="10508" width="2.77734375" style="1129" customWidth="1"/>
    <col min="10509" max="10755" width="8.88671875" style="1129"/>
    <col min="10756" max="10756" width="1.21875" style="1129" customWidth="1"/>
    <col min="10757" max="10758" width="17.33203125" style="1129" customWidth="1"/>
    <col min="10759" max="10759" width="16.88671875" style="1129" customWidth="1"/>
    <col min="10760" max="10760" width="19.44140625" style="1129" customWidth="1"/>
    <col min="10761" max="10761" width="16.77734375" style="1129" customWidth="1"/>
    <col min="10762" max="10762" width="16.88671875" style="1129" customWidth="1"/>
    <col min="10763" max="10763" width="4.109375" style="1129" customWidth="1"/>
    <col min="10764" max="10764" width="2.77734375" style="1129" customWidth="1"/>
    <col min="10765" max="11011" width="8.88671875" style="1129"/>
    <col min="11012" max="11012" width="1.21875" style="1129" customWidth="1"/>
    <col min="11013" max="11014" width="17.33203125" style="1129" customWidth="1"/>
    <col min="11015" max="11015" width="16.88671875" style="1129" customWidth="1"/>
    <col min="11016" max="11016" width="19.44140625" style="1129" customWidth="1"/>
    <col min="11017" max="11017" width="16.77734375" style="1129" customWidth="1"/>
    <col min="11018" max="11018" width="16.88671875" style="1129" customWidth="1"/>
    <col min="11019" max="11019" width="4.109375" style="1129" customWidth="1"/>
    <col min="11020" max="11020" width="2.77734375" style="1129" customWidth="1"/>
    <col min="11021" max="11267" width="8.88671875" style="1129"/>
    <col min="11268" max="11268" width="1.21875" style="1129" customWidth="1"/>
    <col min="11269" max="11270" width="17.33203125" style="1129" customWidth="1"/>
    <col min="11271" max="11271" width="16.88671875" style="1129" customWidth="1"/>
    <col min="11272" max="11272" width="19.44140625" style="1129" customWidth="1"/>
    <col min="11273" max="11273" width="16.77734375" style="1129" customWidth="1"/>
    <col min="11274" max="11274" width="16.88671875" style="1129" customWidth="1"/>
    <col min="11275" max="11275" width="4.109375" style="1129" customWidth="1"/>
    <col min="11276" max="11276" width="2.77734375" style="1129" customWidth="1"/>
    <col min="11277" max="11523" width="8.88671875" style="1129"/>
    <col min="11524" max="11524" width="1.21875" style="1129" customWidth="1"/>
    <col min="11525" max="11526" width="17.33203125" style="1129" customWidth="1"/>
    <col min="11527" max="11527" width="16.88671875" style="1129" customWidth="1"/>
    <col min="11528" max="11528" width="19.44140625" style="1129" customWidth="1"/>
    <col min="11529" max="11529" width="16.77734375" style="1129" customWidth="1"/>
    <col min="11530" max="11530" width="16.88671875" style="1129" customWidth="1"/>
    <col min="11531" max="11531" width="4.109375" style="1129" customWidth="1"/>
    <col min="11532" max="11532" width="2.77734375" style="1129" customWidth="1"/>
    <col min="11533" max="11779" width="8.88671875" style="1129"/>
    <col min="11780" max="11780" width="1.21875" style="1129" customWidth="1"/>
    <col min="11781" max="11782" width="17.33203125" style="1129" customWidth="1"/>
    <col min="11783" max="11783" width="16.88671875" style="1129" customWidth="1"/>
    <col min="11784" max="11784" width="19.44140625" style="1129" customWidth="1"/>
    <col min="11785" max="11785" width="16.77734375" style="1129" customWidth="1"/>
    <col min="11786" max="11786" width="16.88671875" style="1129" customWidth="1"/>
    <col min="11787" max="11787" width="4.109375" style="1129" customWidth="1"/>
    <col min="11788" max="11788" width="2.77734375" style="1129" customWidth="1"/>
    <col min="11789" max="12035" width="8.88671875" style="1129"/>
    <col min="12036" max="12036" width="1.21875" style="1129" customWidth="1"/>
    <col min="12037" max="12038" width="17.33203125" style="1129" customWidth="1"/>
    <col min="12039" max="12039" width="16.88671875" style="1129" customWidth="1"/>
    <col min="12040" max="12040" width="19.44140625" style="1129" customWidth="1"/>
    <col min="12041" max="12041" width="16.77734375" style="1129" customWidth="1"/>
    <col min="12042" max="12042" width="16.88671875" style="1129" customWidth="1"/>
    <col min="12043" max="12043" width="4.109375" style="1129" customWidth="1"/>
    <col min="12044" max="12044" width="2.77734375" style="1129" customWidth="1"/>
    <col min="12045" max="12291" width="8.88671875" style="1129"/>
    <col min="12292" max="12292" width="1.21875" style="1129" customWidth="1"/>
    <col min="12293" max="12294" width="17.33203125" style="1129" customWidth="1"/>
    <col min="12295" max="12295" width="16.88671875" style="1129" customWidth="1"/>
    <col min="12296" max="12296" width="19.44140625" style="1129" customWidth="1"/>
    <col min="12297" max="12297" width="16.77734375" style="1129" customWidth="1"/>
    <col min="12298" max="12298" width="16.88671875" style="1129" customWidth="1"/>
    <col min="12299" max="12299" width="4.109375" style="1129" customWidth="1"/>
    <col min="12300" max="12300" width="2.77734375" style="1129" customWidth="1"/>
    <col min="12301" max="12547" width="8.88671875" style="1129"/>
    <col min="12548" max="12548" width="1.21875" style="1129" customWidth="1"/>
    <col min="12549" max="12550" width="17.33203125" style="1129" customWidth="1"/>
    <col min="12551" max="12551" width="16.88671875" style="1129" customWidth="1"/>
    <col min="12552" max="12552" width="19.44140625" style="1129" customWidth="1"/>
    <col min="12553" max="12553" width="16.77734375" style="1129" customWidth="1"/>
    <col min="12554" max="12554" width="16.88671875" style="1129" customWidth="1"/>
    <col min="12555" max="12555" width="4.109375" style="1129" customWidth="1"/>
    <col min="12556" max="12556" width="2.77734375" style="1129" customWidth="1"/>
    <col min="12557" max="12803" width="8.88671875" style="1129"/>
    <col min="12804" max="12804" width="1.21875" style="1129" customWidth="1"/>
    <col min="12805" max="12806" width="17.33203125" style="1129" customWidth="1"/>
    <col min="12807" max="12807" width="16.88671875" style="1129" customWidth="1"/>
    <col min="12808" max="12808" width="19.44140625" style="1129" customWidth="1"/>
    <col min="12809" max="12809" width="16.77734375" style="1129" customWidth="1"/>
    <col min="12810" max="12810" width="16.88671875" style="1129" customWidth="1"/>
    <col min="12811" max="12811" width="4.109375" style="1129" customWidth="1"/>
    <col min="12812" max="12812" width="2.77734375" style="1129" customWidth="1"/>
    <col min="12813" max="13059" width="8.88671875" style="1129"/>
    <col min="13060" max="13060" width="1.21875" style="1129" customWidth="1"/>
    <col min="13061" max="13062" width="17.33203125" style="1129" customWidth="1"/>
    <col min="13063" max="13063" width="16.88671875" style="1129" customWidth="1"/>
    <col min="13064" max="13064" width="19.44140625" style="1129" customWidth="1"/>
    <col min="13065" max="13065" width="16.77734375" style="1129" customWidth="1"/>
    <col min="13066" max="13066" width="16.88671875" style="1129" customWidth="1"/>
    <col min="13067" max="13067" width="4.109375" style="1129" customWidth="1"/>
    <col min="13068" max="13068" width="2.77734375" style="1129" customWidth="1"/>
    <col min="13069" max="13315" width="8.88671875" style="1129"/>
    <col min="13316" max="13316" width="1.21875" style="1129" customWidth="1"/>
    <col min="13317" max="13318" width="17.33203125" style="1129" customWidth="1"/>
    <col min="13319" max="13319" width="16.88671875" style="1129" customWidth="1"/>
    <col min="13320" max="13320" width="19.44140625" style="1129" customWidth="1"/>
    <col min="13321" max="13321" width="16.77734375" style="1129" customWidth="1"/>
    <col min="13322" max="13322" width="16.88671875" style="1129" customWidth="1"/>
    <col min="13323" max="13323" width="4.109375" style="1129" customWidth="1"/>
    <col min="13324" max="13324" width="2.77734375" style="1129" customWidth="1"/>
    <col min="13325" max="13571" width="8.88671875" style="1129"/>
    <col min="13572" max="13572" width="1.21875" style="1129" customWidth="1"/>
    <col min="13573" max="13574" width="17.33203125" style="1129" customWidth="1"/>
    <col min="13575" max="13575" width="16.88671875" style="1129" customWidth="1"/>
    <col min="13576" max="13576" width="19.44140625" style="1129" customWidth="1"/>
    <col min="13577" max="13577" width="16.77734375" style="1129" customWidth="1"/>
    <col min="13578" max="13578" width="16.88671875" style="1129" customWidth="1"/>
    <col min="13579" max="13579" width="4.109375" style="1129" customWidth="1"/>
    <col min="13580" max="13580" width="2.77734375" style="1129" customWidth="1"/>
    <col min="13581" max="13827" width="8.88671875" style="1129"/>
    <col min="13828" max="13828" width="1.21875" style="1129" customWidth="1"/>
    <col min="13829" max="13830" width="17.33203125" style="1129" customWidth="1"/>
    <col min="13831" max="13831" width="16.88671875" style="1129" customWidth="1"/>
    <col min="13832" max="13832" width="19.44140625" style="1129" customWidth="1"/>
    <col min="13833" max="13833" width="16.77734375" style="1129" customWidth="1"/>
    <col min="13834" max="13834" width="16.88671875" style="1129" customWidth="1"/>
    <col min="13835" max="13835" width="4.109375" style="1129" customWidth="1"/>
    <col min="13836" max="13836" width="2.77734375" style="1129" customWidth="1"/>
    <col min="13837" max="14083" width="8.88671875" style="1129"/>
    <col min="14084" max="14084" width="1.21875" style="1129" customWidth="1"/>
    <col min="14085" max="14086" width="17.33203125" style="1129" customWidth="1"/>
    <col min="14087" max="14087" width="16.88671875" style="1129" customWidth="1"/>
    <col min="14088" max="14088" width="19.44140625" style="1129" customWidth="1"/>
    <col min="14089" max="14089" width="16.77734375" style="1129" customWidth="1"/>
    <col min="14090" max="14090" width="16.88671875" style="1129" customWidth="1"/>
    <col min="14091" max="14091" width="4.109375" style="1129" customWidth="1"/>
    <col min="14092" max="14092" width="2.77734375" style="1129" customWidth="1"/>
    <col min="14093" max="14339" width="8.88671875" style="1129"/>
    <col min="14340" max="14340" width="1.21875" style="1129" customWidth="1"/>
    <col min="14341" max="14342" width="17.33203125" style="1129" customWidth="1"/>
    <col min="14343" max="14343" width="16.88671875" style="1129" customWidth="1"/>
    <col min="14344" max="14344" width="19.44140625" style="1129" customWidth="1"/>
    <col min="14345" max="14345" width="16.77734375" style="1129" customWidth="1"/>
    <col min="14346" max="14346" width="16.88671875" style="1129" customWidth="1"/>
    <col min="14347" max="14347" width="4.109375" style="1129" customWidth="1"/>
    <col min="14348" max="14348" width="2.77734375" style="1129" customWidth="1"/>
    <col min="14349" max="14595" width="8.88671875" style="1129"/>
    <col min="14596" max="14596" width="1.21875" style="1129" customWidth="1"/>
    <col min="14597" max="14598" width="17.33203125" style="1129" customWidth="1"/>
    <col min="14599" max="14599" width="16.88671875" style="1129" customWidth="1"/>
    <col min="14600" max="14600" width="19.44140625" style="1129" customWidth="1"/>
    <col min="14601" max="14601" width="16.77734375" style="1129" customWidth="1"/>
    <col min="14602" max="14602" width="16.88671875" style="1129" customWidth="1"/>
    <col min="14603" max="14603" width="4.109375" style="1129" customWidth="1"/>
    <col min="14604" max="14604" width="2.77734375" style="1129" customWidth="1"/>
    <col min="14605" max="14851" width="8.88671875" style="1129"/>
    <col min="14852" max="14852" width="1.21875" style="1129" customWidth="1"/>
    <col min="14853" max="14854" width="17.33203125" style="1129" customWidth="1"/>
    <col min="14855" max="14855" width="16.88671875" style="1129" customWidth="1"/>
    <col min="14856" max="14856" width="19.44140625" style="1129" customWidth="1"/>
    <col min="14857" max="14857" width="16.77734375" style="1129" customWidth="1"/>
    <col min="14858" max="14858" width="16.88671875" style="1129" customWidth="1"/>
    <col min="14859" max="14859" width="4.109375" style="1129" customWidth="1"/>
    <col min="14860" max="14860" width="2.77734375" style="1129" customWidth="1"/>
    <col min="14861" max="15107" width="8.88671875" style="1129"/>
    <col min="15108" max="15108" width="1.21875" style="1129" customWidth="1"/>
    <col min="15109" max="15110" width="17.33203125" style="1129" customWidth="1"/>
    <col min="15111" max="15111" width="16.88671875" style="1129" customWidth="1"/>
    <col min="15112" max="15112" width="19.44140625" style="1129" customWidth="1"/>
    <col min="15113" max="15113" width="16.77734375" style="1129" customWidth="1"/>
    <col min="15114" max="15114" width="16.88671875" style="1129" customWidth="1"/>
    <col min="15115" max="15115" width="4.109375" style="1129" customWidth="1"/>
    <col min="15116" max="15116" width="2.77734375" style="1129" customWidth="1"/>
    <col min="15117" max="15363" width="8.88671875" style="1129"/>
    <col min="15364" max="15364" width="1.21875" style="1129" customWidth="1"/>
    <col min="15365" max="15366" width="17.33203125" style="1129" customWidth="1"/>
    <col min="15367" max="15367" width="16.88671875" style="1129" customWidth="1"/>
    <col min="15368" max="15368" width="19.44140625" style="1129" customWidth="1"/>
    <col min="15369" max="15369" width="16.77734375" style="1129" customWidth="1"/>
    <col min="15370" max="15370" width="16.88671875" style="1129" customWidth="1"/>
    <col min="15371" max="15371" width="4.109375" style="1129" customWidth="1"/>
    <col min="15372" max="15372" width="2.77734375" style="1129" customWidth="1"/>
    <col min="15373" max="15619" width="8.88671875" style="1129"/>
    <col min="15620" max="15620" width="1.21875" style="1129" customWidth="1"/>
    <col min="15621" max="15622" width="17.33203125" style="1129" customWidth="1"/>
    <col min="15623" max="15623" width="16.88671875" style="1129" customWidth="1"/>
    <col min="15624" max="15624" width="19.44140625" style="1129" customWidth="1"/>
    <col min="15625" max="15625" width="16.77734375" style="1129" customWidth="1"/>
    <col min="15626" max="15626" width="16.88671875" style="1129" customWidth="1"/>
    <col min="15627" max="15627" width="4.109375" style="1129" customWidth="1"/>
    <col min="15628" max="15628" width="2.77734375" style="1129" customWidth="1"/>
    <col min="15629" max="15875" width="8.88671875" style="1129"/>
    <col min="15876" max="15876" width="1.21875" style="1129" customWidth="1"/>
    <col min="15877" max="15878" width="17.33203125" style="1129" customWidth="1"/>
    <col min="15879" max="15879" width="16.88671875" style="1129" customWidth="1"/>
    <col min="15880" max="15880" width="19.44140625" style="1129" customWidth="1"/>
    <col min="15881" max="15881" width="16.77734375" style="1129" customWidth="1"/>
    <col min="15882" max="15882" width="16.88671875" style="1129" customWidth="1"/>
    <col min="15883" max="15883" width="4.109375" style="1129" customWidth="1"/>
    <col min="15884" max="15884" width="2.77734375" style="1129" customWidth="1"/>
    <col min="15885" max="16131" width="8.88671875" style="1129"/>
    <col min="16132" max="16132" width="1.21875" style="1129" customWidth="1"/>
    <col min="16133" max="16134" width="17.33203125" style="1129" customWidth="1"/>
    <col min="16135" max="16135" width="16.88671875" style="1129" customWidth="1"/>
    <col min="16136" max="16136" width="19.44140625" style="1129" customWidth="1"/>
    <col min="16137" max="16137" width="16.77734375" style="1129" customWidth="1"/>
    <col min="16138" max="16138" width="16.88671875" style="1129" customWidth="1"/>
    <col min="16139" max="16139" width="4.109375" style="1129" customWidth="1"/>
    <col min="16140" max="16140" width="2.77734375" style="1129" customWidth="1"/>
    <col min="16141" max="16384" width="8.88671875" style="1129"/>
  </cols>
  <sheetData>
    <row r="1" spans="1:11" ht="20.100000000000001" customHeight="1" x14ac:dyDescent="0.2">
      <c r="A1" s="1038"/>
      <c r="B1" s="1194"/>
      <c r="C1" s="573"/>
      <c r="D1" s="573"/>
      <c r="E1" s="573"/>
      <c r="F1" s="573"/>
      <c r="G1" s="573"/>
      <c r="H1" s="573"/>
      <c r="I1" s="573"/>
      <c r="J1" s="573"/>
    </row>
    <row r="2" spans="1:11" ht="20.100000000000001" customHeight="1" x14ac:dyDescent="0.2">
      <c r="A2" s="1038"/>
      <c r="B2" s="1194" t="s">
        <v>1847</v>
      </c>
      <c r="C2" s="573"/>
      <c r="D2" s="573"/>
      <c r="E2" s="573"/>
      <c r="F2" s="573"/>
      <c r="G2" s="573"/>
      <c r="H2" s="573"/>
      <c r="I2" s="573"/>
      <c r="J2" s="1039" t="s">
        <v>639</v>
      </c>
    </row>
    <row r="3" spans="1:11" ht="20.100000000000001" customHeight="1" x14ac:dyDescent="0.2">
      <c r="A3" s="2194" t="s">
        <v>1848</v>
      </c>
      <c r="B3" s="2194"/>
      <c r="C3" s="2194"/>
      <c r="D3" s="2194"/>
      <c r="E3" s="2194"/>
      <c r="F3" s="2194"/>
      <c r="G3" s="2194"/>
      <c r="H3" s="2194"/>
      <c r="I3" s="2194"/>
      <c r="J3" s="2194"/>
    </row>
    <row r="4" spans="1:11" ht="20.100000000000001" customHeight="1" x14ac:dyDescent="0.2">
      <c r="A4" s="511"/>
      <c r="B4" s="511"/>
      <c r="C4" s="511"/>
      <c r="D4" s="511"/>
      <c r="E4" s="511"/>
      <c r="F4" s="511"/>
      <c r="G4" s="511"/>
      <c r="H4" s="511"/>
      <c r="I4" s="511"/>
      <c r="J4" s="511"/>
    </row>
    <row r="5" spans="1:11" ht="43.5" customHeight="1" x14ac:dyDescent="0.2">
      <c r="A5" s="511"/>
      <c r="B5" s="1048" t="s">
        <v>1849</v>
      </c>
      <c r="C5" s="2196"/>
      <c r="D5" s="2197"/>
      <c r="E5" s="2197"/>
      <c r="F5" s="2197"/>
      <c r="G5" s="2197"/>
      <c r="H5" s="2197"/>
      <c r="I5" s="2197"/>
      <c r="J5" s="2198"/>
    </row>
    <row r="6" spans="1:11" ht="43.5" customHeight="1" x14ac:dyDescent="0.2">
      <c r="A6" s="573"/>
      <c r="B6" s="1195" t="s">
        <v>550</v>
      </c>
      <c r="C6" s="3421" t="s">
        <v>522</v>
      </c>
      <c r="D6" s="3421"/>
      <c r="E6" s="3421"/>
      <c r="F6" s="3421"/>
      <c r="G6" s="3421"/>
      <c r="H6" s="3421"/>
      <c r="I6" s="3421"/>
      <c r="J6" s="3421"/>
      <c r="K6" s="1196"/>
    </row>
    <row r="7" spans="1:11" ht="18.75" customHeight="1" x14ac:dyDescent="0.2">
      <c r="A7" s="573"/>
      <c r="B7" s="3671" t="s">
        <v>1850</v>
      </c>
      <c r="C7" s="3673" t="s">
        <v>1851</v>
      </c>
      <c r="D7" s="3421"/>
      <c r="E7" s="3421"/>
      <c r="F7" s="3421"/>
      <c r="G7" s="3422"/>
      <c r="H7" s="2196" t="s">
        <v>1159</v>
      </c>
      <c r="I7" s="2197"/>
      <c r="J7" s="2198"/>
      <c r="K7" s="1196"/>
    </row>
    <row r="8" spans="1:11" ht="43.5" customHeight="1" x14ac:dyDescent="0.2">
      <c r="A8" s="573"/>
      <c r="B8" s="3672"/>
      <c r="C8" s="3674"/>
      <c r="D8" s="3675"/>
      <c r="E8" s="3675"/>
      <c r="F8" s="3675"/>
      <c r="G8" s="3676"/>
      <c r="H8" s="2196"/>
      <c r="I8" s="2197"/>
      <c r="J8" s="2198"/>
      <c r="K8" s="1196"/>
    </row>
    <row r="9" spans="1:11" ht="19.5" customHeight="1" x14ac:dyDescent="0.2">
      <c r="A9" s="573"/>
      <c r="B9" s="3408" t="s">
        <v>1852</v>
      </c>
      <c r="C9" s="3673" t="s">
        <v>1853</v>
      </c>
      <c r="D9" s="3421"/>
      <c r="E9" s="3421"/>
      <c r="F9" s="3421"/>
      <c r="G9" s="3421"/>
      <c r="H9" s="3421"/>
      <c r="I9" s="3421"/>
      <c r="J9" s="3421"/>
      <c r="K9" s="1196"/>
    </row>
    <row r="10" spans="1:11" ht="40.5" customHeight="1" x14ac:dyDescent="0.2">
      <c r="A10" s="573"/>
      <c r="B10" s="3409"/>
      <c r="C10" s="1197" t="s">
        <v>61</v>
      </c>
      <c r="D10" s="1197" t="s">
        <v>62</v>
      </c>
      <c r="E10" s="2195" t="s">
        <v>1854</v>
      </c>
      <c r="F10" s="2195"/>
      <c r="G10" s="2195"/>
      <c r="H10" s="3677" t="s">
        <v>1156</v>
      </c>
      <c r="I10" s="3677"/>
      <c r="J10" s="1198" t="s">
        <v>1157</v>
      </c>
    </row>
    <row r="11" spans="1:11" ht="19.5" customHeight="1" x14ac:dyDescent="0.2">
      <c r="A11" s="573"/>
      <c r="B11" s="3409"/>
      <c r="C11" s="1199"/>
      <c r="D11" s="1199"/>
      <c r="E11" s="2195"/>
      <c r="F11" s="2195"/>
      <c r="G11" s="2195"/>
      <c r="H11" s="1200"/>
      <c r="I11" s="512" t="s">
        <v>381</v>
      </c>
      <c r="J11" s="1200"/>
    </row>
    <row r="12" spans="1:11" ht="19.5" customHeight="1" x14ac:dyDescent="0.2">
      <c r="A12" s="573"/>
      <c r="B12" s="3409"/>
      <c r="C12" s="1199"/>
      <c r="D12" s="1199"/>
      <c r="E12" s="2195"/>
      <c r="F12" s="2195"/>
      <c r="G12" s="2195"/>
      <c r="H12" s="1200"/>
      <c r="I12" s="512" t="s">
        <v>381</v>
      </c>
      <c r="J12" s="1200"/>
    </row>
    <row r="13" spans="1:11" ht="19.5" customHeight="1" x14ac:dyDescent="0.2">
      <c r="A13" s="573"/>
      <c r="B13" s="3409"/>
      <c r="C13" s="1199"/>
      <c r="D13" s="1199"/>
      <c r="E13" s="2195"/>
      <c r="F13" s="2195"/>
      <c r="G13" s="2195"/>
      <c r="H13" s="1200"/>
      <c r="I13" s="512" t="s">
        <v>381</v>
      </c>
      <c r="J13" s="1200"/>
    </row>
    <row r="14" spans="1:11" ht="19.5" customHeight="1" x14ac:dyDescent="0.2">
      <c r="A14" s="573"/>
      <c r="B14" s="3409"/>
      <c r="C14" s="3674" t="s">
        <v>1855</v>
      </c>
      <c r="D14" s="3675"/>
      <c r="E14" s="3675"/>
      <c r="F14" s="3675"/>
      <c r="G14" s="3675"/>
      <c r="H14" s="3675"/>
      <c r="I14" s="3675"/>
      <c r="J14" s="3676"/>
    </row>
    <row r="15" spans="1:11" ht="40.5" customHeight="1" x14ac:dyDescent="0.2">
      <c r="A15" s="573"/>
      <c r="B15" s="3409"/>
      <c r="C15" s="1197" t="s">
        <v>61</v>
      </c>
      <c r="D15" s="1197" t="s">
        <v>62</v>
      </c>
      <c r="E15" s="2195" t="s">
        <v>1854</v>
      </c>
      <c r="F15" s="2195"/>
      <c r="G15" s="2195"/>
      <c r="H15" s="3677" t="s">
        <v>1156</v>
      </c>
      <c r="I15" s="3677"/>
      <c r="J15" s="1198" t="s">
        <v>1157</v>
      </c>
    </row>
    <row r="16" spans="1:11" ht="19.5" customHeight="1" x14ac:dyDescent="0.2">
      <c r="A16" s="573"/>
      <c r="B16" s="3409"/>
      <c r="C16" s="1199"/>
      <c r="D16" s="1199"/>
      <c r="E16" s="2195"/>
      <c r="F16" s="2195"/>
      <c r="G16" s="2195"/>
      <c r="H16" s="1200"/>
      <c r="I16" s="512" t="s">
        <v>381</v>
      </c>
      <c r="J16" s="1200"/>
      <c r="K16" s="1196"/>
    </row>
    <row r="17" spans="1:12" ht="19.5" customHeight="1" x14ac:dyDescent="0.2">
      <c r="A17" s="573"/>
      <c r="B17" s="3409"/>
      <c r="C17" s="1199"/>
      <c r="D17" s="1199"/>
      <c r="E17" s="2195"/>
      <c r="F17" s="2195"/>
      <c r="G17" s="2195"/>
      <c r="H17" s="1200"/>
      <c r="I17" s="512" t="s">
        <v>381</v>
      </c>
      <c r="J17" s="1200"/>
    </row>
    <row r="18" spans="1:12" ht="19.5" customHeight="1" x14ac:dyDescent="0.2">
      <c r="A18" s="573"/>
      <c r="B18" s="3410"/>
      <c r="C18" s="1199"/>
      <c r="D18" s="1199"/>
      <c r="E18" s="2195"/>
      <c r="F18" s="2195"/>
      <c r="G18" s="2195"/>
      <c r="H18" s="1200"/>
      <c r="I18" s="512" t="s">
        <v>381</v>
      </c>
      <c r="J18" s="1200"/>
    </row>
    <row r="19" spans="1:12" ht="19.5" customHeight="1" x14ac:dyDescent="0.2">
      <c r="A19" s="573"/>
      <c r="B19" s="3680" t="s">
        <v>1856</v>
      </c>
      <c r="C19" s="3682" t="s">
        <v>1857</v>
      </c>
      <c r="D19" s="3683"/>
      <c r="E19" s="3683"/>
      <c r="F19" s="3683"/>
      <c r="G19" s="3684"/>
      <c r="H19" s="2196" t="s">
        <v>1858</v>
      </c>
      <c r="I19" s="2197"/>
      <c r="J19" s="2198"/>
    </row>
    <row r="20" spans="1:12" ht="27.75" customHeight="1" x14ac:dyDescent="0.2">
      <c r="A20" s="573"/>
      <c r="B20" s="3681"/>
      <c r="C20" s="3685"/>
      <c r="D20" s="3686"/>
      <c r="E20" s="3686"/>
      <c r="F20" s="3686"/>
      <c r="G20" s="3687"/>
      <c r="H20" s="3688"/>
      <c r="I20" s="3689"/>
      <c r="J20" s="3690"/>
    </row>
    <row r="21" spans="1:12" ht="6" customHeight="1" x14ac:dyDescent="0.2">
      <c r="A21" s="573"/>
      <c r="B21" s="573"/>
      <c r="C21" s="573"/>
      <c r="D21" s="573"/>
      <c r="E21" s="573"/>
      <c r="F21" s="573"/>
      <c r="G21" s="573"/>
      <c r="H21" s="573"/>
      <c r="I21" s="573"/>
      <c r="J21" s="573"/>
    </row>
    <row r="22" spans="1:12" ht="16.5" customHeight="1" x14ac:dyDescent="0.2">
      <c r="A22" s="573"/>
      <c r="B22" s="573" t="s">
        <v>53</v>
      </c>
      <c r="C22" s="573"/>
      <c r="D22" s="573"/>
      <c r="E22" s="573"/>
      <c r="F22" s="573"/>
      <c r="G22" s="573"/>
      <c r="H22" s="573"/>
      <c r="I22" s="573"/>
      <c r="J22" s="573"/>
      <c r="K22" s="1052"/>
      <c r="L22" s="1052"/>
    </row>
    <row r="23" spans="1:12" ht="57" customHeight="1" x14ac:dyDescent="0.2">
      <c r="A23" s="573"/>
      <c r="B23" s="3678" t="s">
        <v>1859</v>
      </c>
      <c r="C23" s="3678"/>
      <c r="D23" s="3678"/>
      <c r="E23" s="3678"/>
      <c r="F23" s="3678"/>
      <c r="G23" s="3678"/>
      <c r="H23" s="3678"/>
      <c r="I23" s="3678"/>
      <c r="J23" s="3678"/>
      <c r="K23" s="1052"/>
      <c r="L23" s="1052"/>
    </row>
    <row r="24" spans="1:12" ht="36" customHeight="1" x14ac:dyDescent="0.2">
      <c r="A24" s="573"/>
      <c r="B24" s="3678" t="s">
        <v>1860</v>
      </c>
      <c r="C24" s="3678"/>
      <c r="D24" s="3678"/>
      <c r="E24" s="3678"/>
      <c r="F24" s="3678"/>
      <c r="G24" s="3678"/>
      <c r="H24" s="3678"/>
      <c r="I24" s="3678"/>
      <c r="J24" s="3678"/>
      <c r="K24" s="1052"/>
      <c r="L24" s="1052"/>
    </row>
    <row r="25" spans="1:12" ht="30" customHeight="1" x14ac:dyDescent="0.2">
      <c r="A25" s="573"/>
      <c r="B25" s="2470" t="s">
        <v>1861</v>
      </c>
      <c r="C25" s="2470"/>
      <c r="D25" s="2470"/>
      <c r="E25" s="2470"/>
      <c r="F25" s="2470"/>
      <c r="G25" s="2470"/>
      <c r="H25" s="2470"/>
      <c r="I25" s="2470"/>
      <c r="J25" s="2470"/>
      <c r="K25" s="1052"/>
      <c r="L25" s="1052"/>
    </row>
    <row r="26" spans="1:12" ht="7.5" customHeight="1" x14ac:dyDescent="0.2">
      <c r="B26" s="3679"/>
      <c r="C26" s="3679"/>
      <c r="D26" s="3679"/>
      <c r="E26" s="3679"/>
      <c r="F26" s="3679"/>
      <c r="G26" s="3679"/>
      <c r="H26" s="3679"/>
      <c r="I26" s="3679"/>
      <c r="J26" s="3679"/>
    </row>
    <row r="27" spans="1:12" x14ac:dyDescent="0.2">
      <c r="B27" s="1052"/>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pageSetUpPr fitToPage="1"/>
  </sheetPr>
  <dimension ref="A1:L27"/>
  <sheetViews>
    <sheetView view="pageBreakPreview" zoomScale="115" zoomScaleNormal="100" zoomScaleSheetLayoutView="115" workbookViewId="0">
      <selection activeCell="AF23" sqref="AF23"/>
    </sheetView>
  </sheetViews>
  <sheetFormatPr defaultRowHeight="13.2" x14ac:dyDescent="0.2"/>
  <cols>
    <col min="1" max="1" width="9.44140625" style="1129" customWidth="1"/>
    <col min="2" max="2" width="17.33203125" style="1129" customWidth="1"/>
    <col min="3" max="3" width="10.77734375" style="1129" customWidth="1"/>
    <col min="4" max="4" width="16.88671875" style="1129" customWidth="1"/>
    <col min="5" max="5" width="19.44140625" style="1129" customWidth="1"/>
    <col min="6" max="6" width="14.109375" style="1129" customWidth="1"/>
    <col min="7" max="7" width="12.21875" style="1129" customWidth="1"/>
    <col min="8" max="8" width="5.5546875" style="1129" customWidth="1"/>
    <col min="9" max="9" width="4" style="1129" customWidth="1"/>
    <col min="10" max="10" width="9.33203125" style="1129" customWidth="1"/>
    <col min="11" max="11" width="1.109375" style="1129" customWidth="1"/>
    <col min="12" max="12" width="2.77734375" style="1129" customWidth="1"/>
    <col min="13" max="259" width="8.88671875" style="1129"/>
    <col min="260" max="260" width="1.21875" style="1129" customWidth="1"/>
    <col min="261" max="262" width="17.33203125" style="1129" customWidth="1"/>
    <col min="263" max="263" width="16.88671875" style="1129" customWidth="1"/>
    <col min="264" max="264" width="19.44140625" style="1129" customWidth="1"/>
    <col min="265" max="265" width="16.77734375" style="1129" customWidth="1"/>
    <col min="266" max="266" width="16.88671875" style="1129" customWidth="1"/>
    <col min="267" max="267" width="4.109375" style="1129" customWidth="1"/>
    <col min="268" max="268" width="2.77734375" style="1129" customWidth="1"/>
    <col min="269" max="515" width="8.88671875" style="1129"/>
    <col min="516" max="516" width="1.21875" style="1129" customWidth="1"/>
    <col min="517" max="518" width="17.33203125" style="1129" customWidth="1"/>
    <col min="519" max="519" width="16.88671875" style="1129" customWidth="1"/>
    <col min="520" max="520" width="19.44140625" style="1129" customWidth="1"/>
    <col min="521" max="521" width="16.77734375" style="1129" customWidth="1"/>
    <col min="522" max="522" width="16.88671875" style="1129" customWidth="1"/>
    <col min="523" max="523" width="4.109375" style="1129" customWidth="1"/>
    <col min="524" max="524" width="2.77734375" style="1129" customWidth="1"/>
    <col min="525" max="771" width="8.88671875" style="1129"/>
    <col min="772" max="772" width="1.21875" style="1129" customWidth="1"/>
    <col min="773" max="774" width="17.33203125" style="1129" customWidth="1"/>
    <col min="775" max="775" width="16.88671875" style="1129" customWidth="1"/>
    <col min="776" max="776" width="19.44140625" style="1129" customWidth="1"/>
    <col min="777" max="777" width="16.77734375" style="1129" customWidth="1"/>
    <col min="778" max="778" width="16.88671875" style="1129" customWidth="1"/>
    <col min="779" max="779" width="4.109375" style="1129" customWidth="1"/>
    <col min="780" max="780" width="2.77734375" style="1129" customWidth="1"/>
    <col min="781" max="1027" width="8.88671875" style="1129"/>
    <col min="1028" max="1028" width="1.21875" style="1129" customWidth="1"/>
    <col min="1029" max="1030" width="17.33203125" style="1129" customWidth="1"/>
    <col min="1031" max="1031" width="16.88671875" style="1129" customWidth="1"/>
    <col min="1032" max="1032" width="19.44140625" style="1129" customWidth="1"/>
    <col min="1033" max="1033" width="16.77734375" style="1129" customWidth="1"/>
    <col min="1034" max="1034" width="16.88671875" style="1129" customWidth="1"/>
    <col min="1035" max="1035" width="4.109375" style="1129" customWidth="1"/>
    <col min="1036" max="1036" width="2.77734375" style="1129" customWidth="1"/>
    <col min="1037" max="1283" width="8.88671875" style="1129"/>
    <col min="1284" max="1284" width="1.21875" style="1129" customWidth="1"/>
    <col min="1285" max="1286" width="17.33203125" style="1129" customWidth="1"/>
    <col min="1287" max="1287" width="16.88671875" style="1129" customWidth="1"/>
    <col min="1288" max="1288" width="19.44140625" style="1129" customWidth="1"/>
    <col min="1289" max="1289" width="16.77734375" style="1129" customWidth="1"/>
    <col min="1290" max="1290" width="16.88671875" style="1129" customWidth="1"/>
    <col min="1291" max="1291" width="4.109375" style="1129" customWidth="1"/>
    <col min="1292" max="1292" width="2.77734375" style="1129" customWidth="1"/>
    <col min="1293" max="1539" width="8.88671875" style="1129"/>
    <col min="1540" max="1540" width="1.21875" style="1129" customWidth="1"/>
    <col min="1541" max="1542" width="17.33203125" style="1129" customWidth="1"/>
    <col min="1543" max="1543" width="16.88671875" style="1129" customWidth="1"/>
    <col min="1544" max="1544" width="19.44140625" style="1129" customWidth="1"/>
    <col min="1545" max="1545" width="16.77734375" style="1129" customWidth="1"/>
    <col min="1546" max="1546" width="16.88671875" style="1129" customWidth="1"/>
    <col min="1547" max="1547" width="4.109375" style="1129" customWidth="1"/>
    <col min="1548" max="1548" width="2.77734375" style="1129" customWidth="1"/>
    <col min="1549" max="1795" width="8.88671875" style="1129"/>
    <col min="1796" max="1796" width="1.21875" style="1129" customWidth="1"/>
    <col min="1797" max="1798" width="17.33203125" style="1129" customWidth="1"/>
    <col min="1799" max="1799" width="16.88671875" style="1129" customWidth="1"/>
    <col min="1800" max="1800" width="19.44140625" style="1129" customWidth="1"/>
    <col min="1801" max="1801" width="16.77734375" style="1129" customWidth="1"/>
    <col min="1802" max="1802" width="16.88671875" style="1129" customWidth="1"/>
    <col min="1803" max="1803" width="4.109375" style="1129" customWidth="1"/>
    <col min="1804" max="1804" width="2.77734375" style="1129" customWidth="1"/>
    <col min="1805" max="2051" width="8.88671875" style="1129"/>
    <col min="2052" max="2052" width="1.21875" style="1129" customWidth="1"/>
    <col min="2053" max="2054" width="17.33203125" style="1129" customWidth="1"/>
    <col min="2055" max="2055" width="16.88671875" style="1129" customWidth="1"/>
    <col min="2056" max="2056" width="19.44140625" style="1129" customWidth="1"/>
    <col min="2057" max="2057" width="16.77734375" style="1129" customWidth="1"/>
    <col min="2058" max="2058" width="16.88671875" style="1129" customWidth="1"/>
    <col min="2059" max="2059" width="4.109375" style="1129" customWidth="1"/>
    <col min="2060" max="2060" width="2.77734375" style="1129" customWidth="1"/>
    <col min="2061" max="2307" width="8.88671875" style="1129"/>
    <col min="2308" max="2308" width="1.21875" style="1129" customWidth="1"/>
    <col min="2309" max="2310" width="17.33203125" style="1129" customWidth="1"/>
    <col min="2311" max="2311" width="16.88671875" style="1129" customWidth="1"/>
    <col min="2312" max="2312" width="19.44140625" style="1129" customWidth="1"/>
    <col min="2313" max="2313" width="16.77734375" style="1129" customWidth="1"/>
    <col min="2314" max="2314" width="16.88671875" style="1129" customWidth="1"/>
    <col min="2315" max="2315" width="4.109375" style="1129" customWidth="1"/>
    <col min="2316" max="2316" width="2.77734375" style="1129" customWidth="1"/>
    <col min="2317" max="2563" width="8.88671875" style="1129"/>
    <col min="2564" max="2564" width="1.21875" style="1129" customWidth="1"/>
    <col min="2565" max="2566" width="17.33203125" style="1129" customWidth="1"/>
    <col min="2567" max="2567" width="16.88671875" style="1129" customWidth="1"/>
    <col min="2568" max="2568" width="19.44140625" style="1129" customWidth="1"/>
    <col min="2569" max="2569" width="16.77734375" style="1129" customWidth="1"/>
    <col min="2570" max="2570" width="16.88671875" style="1129" customWidth="1"/>
    <col min="2571" max="2571" width="4.109375" style="1129" customWidth="1"/>
    <col min="2572" max="2572" width="2.77734375" style="1129" customWidth="1"/>
    <col min="2573" max="2819" width="8.88671875" style="1129"/>
    <col min="2820" max="2820" width="1.21875" style="1129" customWidth="1"/>
    <col min="2821" max="2822" width="17.33203125" style="1129" customWidth="1"/>
    <col min="2823" max="2823" width="16.88671875" style="1129" customWidth="1"/>
    <col min="2824" max="2824" width="19.44140625" style="1129" customWidth="1"/>
    <col min="2825" max="2825" width="16.77734375" style="1129" customWidth="1"/>
    <col min="2826" max="2826" width="16.88671875" style="1129" customWidth="1"/>
    <col min="2827" max="2827" width="4.109375" style="1129" customWidth="1"/>
    <col min="2828" max="2828" width="2.77734375" style="1129" customWidth="1"/>
    <col min="2829" max="3075" width="8.88671875" style="1129"/>
    <col min="3076" max="3076" width="1.21875" style="1129" customWidth="1"/>
    <col min="3077" max="3078" width="17.33203125" style="1129" customWidth="1"/>
    <col min="3079" max="3079" width="16.88671875" style="1129" customWidth="1"/>
    <col min="3080" max="3080" width="19.44140625" style="1129" customWidth="1"/>
    <col min="3081" max="3081" width="16.77734375" style="1129" customWidth="1"/>
    <col min="3082" max="3082" width="16.88671875" style="1129" customWidth="1"/>
    <col min="3083" max="3083" width="4.109375" style="1129" customWidth="1"/>
    <col min="3084" max="3084" width="2.77734375" style="1129" customWidth="1"/>
    <col min="3085" max="3331" width="8.88671875" style="1129"/>
    <col min="3332" max="3332" width="1.21875" style="1129" customWidth="1"/>
    <col min="3333" max="3334" width="17.33203125" style="1129" customWidth="1"/>
    <col min="3335" max="3335" width="16.88671875" style="1129" customWidth="1"/>
    <col min="3336" max="3336" width="19.44140625" style="1129" customWidth="1"/>
    <col min="3337" max="3337" width="16.77734375" style="1129" customWidth="1"/>
    <col min="3338" max="3338" width="16.88671875" style="1129" customWidth="1"/>
    <col min="3339" max="3339" width="4.109375" style="1129" customWidth="1"/>
    <col min="3340" max="3340" width="2.77734375" style="1129" customWidth="1"/>
    <col min="3341" max="3587" width="8.88671875" style="1129"/>
    <col min="3588" max="3588" width="1.21875" style="1129" customWidth="1"/>
    <col min="3589" max="3590" width="17.33203125" style="1129" customWidth="1"/>
    <col min="3591" max="3591" width="16.88671875" style="1129" customWidth="1"/>
    <col min="3592" max="3592" width="19.44140625" style="1129" customWidth="1"/>
    <col min="3593" max="3593" width="16.77734375" style="1129" customWidth="1"/>
    <col min="3594" max="3594" width="16.88671875" style="1129" customWidth="1"/>
    <col min="3595" max="3595" width="4.109375" style="1129" customWidth="1"/>
    <col min="3596" max="3596" width="2.77734375" style="1129" customWidth="1"/>
    <col min="3597" max="3843" width="8.88671875" style="1129"/>
    <col min="3844" max="3844" width="1.21875" style="1129" customWidth="1"/>
    <col min="3845" max="3846" width="17.33203125" style="1129" customWidth="1"/>
    <col min="3847" max="3847" width="16.88671875" style="1129" customWidth="1"/>
    <col min="3848" max="3848" width="19.44140625" style="1129" customWidth="1"/>
    <col min="3849" max="3849" width="16.77734375" style="1129" customWidth="1"/>
    <col min="3850" max="3850" width="16.88671875" style="1129" customWidth="1"/>
    <col min="3851" max="3851" width="4.109375" style="1129" customWidth="1"/>
    <col min="3852" max="3852" width="2.77734375" style="1129" customWidth="1"/>
    <col min="3853" max="4099" width="8.88671875" style="1129"/>
    <col min="4100" max="4100" width="1.21875" style="1129" customWidth="1"/>
    <col min="4101" max="4102" width="17.33203125" style="1129" customWidth="1"/>
    <col min="4103" max="4103" width="16.88671875" style="1129" customWidth="1"/>
    <col min="4104" max="4104" width="19.44140625" style="1129" customWidth="1"/>
    <col min="4105" max="4105" width="16.77734375" style="1129" customWidth="1"/>
    <col min="4106" max="4106" width="16.88671875" style="1129" customWidth="1"/>
    <col min="4107" max="4107" width="4.109375" style="1129" customWidth="1"/>
    <col min="4108" max="4108" width="2.77734375" style="1129" customWidth="1"/>
    <col min="4109" max="4355" width="8.88671875" style="1129"/>
    <col min="4356" max="4356" width="1.21875" style="1129" customWidth="1"/>
    <col min="4357" max="4358" width="17.33203125" style="1129" customWidth="1"/>
    <col min="4359" max="4359" width="16.88671875" style="1129" customWidth="1"/>
    <col min="4360" max="4360" width="19.44140625" style="1129" customWidth="1"/>
    <col min="4361" max="4361" width="16.77734375" style="1129" customWidth="1"/>
    <col min="4362" max="4362" width="16.88671875" style="1129" customWidth="1"/>
    <col min="4363" max="4363" width="4.109375" style="1129" customWidth="1"/>
    <col min="4364" max="4364" width="2.77734375" style="1129" customWidth="1"/>
    <col min="4365" max="4611" width="8.88671875" style="1129"/>
    <col min="4612" max="4612" width="1.21875" style="1129" customWidth="1"/>
    <col min="4613" max="4614" width="17.33203125" style="1129" customWidth="1"/>
    <col min="4615" max="4615" width="16.88671875" style="1129" customWidth="1"/>
    <col min="4616" max="4616" width="19.44140625" style="1129" customWidth="1"/>
    <col min="4617" max="4617" width="16.77734375" style="1129" customWidth="1"/>
    <col min="4618" max="4618" width="16.88671875" style="1129" customWidth="1"/>
    <col min="4619" max="4619" width="4.109375" style="1129" customWidth="1"/>
    <col min="4620" max="4620" width="2.77734375" style="1129" customWidth="1"/>
    <col min="4621" max="4867" width="8.88671875" style="1129"/>
    <col min="4868" max="4868" width="1.21875" style="1129" customWidth="1"/>
    <col min="4869" max="4870" width="17.33203125" style="1129" customWidth="1"/>
    <col min="4871" max="4871" width="16.88671875" style="1129" customWidth="1"/>
    <col min="4872" max="4872" width="19.44140625" style="1129" customWidth="1"/>
    <col min="4873" max="4873" width="16.77734375" style="1129" customWidth="1"/>
    <col min="4874" max="4874" width="16.88671875" style="1129" customWidth="1"/>
    <col min="4875" max="4875" width="4.109375" style="1129" customWidth="1"/>
    <col min="4876" max="4876" width="2.77734375" style="1129" customWidth="1"/>
    <col min="4877" max="5123" width="8.88671875" style="1129"/>
    <col min="5124" max="5124" width="1.21875" style="1129" customWidth="1"/>
    <col min="5125" max="5126" width="17.33203125" style="1129" customWidth="1"/>
    <col min="5127" max="5127" width="16.88671875" style="1129" customWidth="1"/>
    <col min="5128" max="5128" width="19.44140625" style="1129" customWidth="1"/>
    <col min="5129" max="5129" width="16.77734375" style="1129" customWidth="1"/>
    <col min="5130" max="5130" width="16.88671875" style="1129" customWidth="1"/>
    <col min="5131" max="5131" width="4.109375" style="1129" customWidth="1"/>
    <col min="5132" max="5132" width="2.77734375" style="1129" customWidth="1"/>
    <col min="5133" max="5379" width="8.88671875" style="1129"/>
    <col min="5380" max="5380" width="1.21875" style="1129" customWidth="1"/>
    <col min="5381" max="5382" width="17.33203125" style="1129" customWidth="1"/>
    <col min="5383" max="5383" width="16.88671875" style="1129" customWidth="1"/>
    <col min="5384" max="5384" width="19.44140625" style="1129" customWidth="1"/>
    <col min="5385" max="5385" width="16.77734375" style="1129" customWidth="1"/>
    <col min="5386" max="5386" width="16.88671875" style="1129" customWidth="1"/>
    <col min="5387" max="5387" width="4.109375" style="1129" customWidth="1"/>
    <col min="5388" max="5388" width="2.77734375" style="1129" customWidth="1"/>
    <col min="5389" max="5635" width="8.88671875" style="1129"/>
    <col min="5636" max="5636" width="1.21875" style="1129" customWidth="1"/>
    <col min="5637" max="5638" width="17.33203125" style="1129" customWidth="1"/>
    <col min="5639" max="5639" width="16.88671875" style="1129" customWidth="1"/>
    <col min="5640" max="5640" width="19.44140625" style="1129" customWidth="1"/>
    <col min="5641" max="5641" width="16.77734375" style="1129" customWidth="1"/>
    <col min="5642" max="5642" width="16.88671875" style="1129" customWidth="1"/>
    <col min="5643" max="5643" width="4.109375" style="1129" customWidth="1"/>
    <col min="5644" max="5644" width="2.77734375" style="1129" customWidth="1"/>
    <col min="5645" max="5891" width="8.88671875" style="1129"/>
    <col min="5892" max="5892" width="1.21875" style="1129" customWidth="1"/>
    <col min="5893" max="5894" width="17.33203125" style="1129" customWidth="1"/>
    <col min="5895" max="5895" width="16.88671875" style="1129" customWidth="1"/>
    <col min="5896" max="5896" width="19.44140625" style="1129" customWidth="1"/>
    <col min="5897" max="5897" width="16.77734375" style="1129" customWidth="1"/>
    <col min="5898" max="5898" width="16.88671875" style="1129" customWidth="1"/>
    <col min="5899" max="5899" width="4.109375" style="1129" customWidth="1"/>
    <col min="5900" max="5900" width="2.77734375" style="1129" customWidth="1"/>
    <col min="5901" max="6147" width="8.88671875" style="1129"/>
    <col min="6148" max="6148" width="1.21875" style="1129" customWidth="1"/>
    <col min="6149" max="6150" width="17.33203125" style="1129" customWidth="1"/>
    <col min="6151" max="6151" width="16.88671875" style="1129" customWidth="1"/>
    <col min="6152" max="6152" width="19.44140625" style="1129" customWidth="1"/>
    <col min="6153" max="6153" width="16.77734375" style="1129" customWidth="1"/>
    <col min="6154" max="6154" width="16.88671875" style="1129" customWidth="1"/>
    <col min="6155" max="6155" width="4.109375" style="1129" customWidth="1"/>
    <col min="6156" max="6156" width="2.77734375" style="1129" customWidth="1"/>
    <col min="6157" max="6403" width="8.88671875" style="1129"/>
    <col min="6404" max="6404" width="1.21875" style="1129" customWidth="1"/>
    <col min="6405" max="6406" width="17.33203125" style="1129" customWidth="1"/>
    <col min="6407" max="6407" width="16.88671875" style="1129" customWidth="1"/>
    <col min="6408" max="6408" width="19.44140625" style="1129" customWidth="1"/>
    <col min="6409" max="6409" width="16.77734375" style="1129" customWidth="1"/>
    <col min="6410" max="6410" width="16.88671875" style="1129" customWidth="1"/>
    <col min="6411" max="6411" width="4.109375" style="1129" customWidth="1"/>
    <col min="6412" max="6412" width="2.77734375" style="1129" customWidth="1"/>
    <col min="6413" max="6659" width="8.88671875" style="1129"/>
    <col min="6660" max="6660" width="1.21875" style="1129" customWidth="1"/>
    <col min="6661" max="6662" width="17.33203125" style="1129" customWidth="1"/>
    <col min="6663" max="6663" width="16.88671875" style="1129" customWidth="1"/>
    <col min="6664" max="6664" width="19.44140625" style="1129" customWidth="1"/>
    <col min="6665" max="6665" width="16.77734375" style="1129" customWidth="1"/>
    <col min="6666" max="6666" width="16.88671875" style="1129" customWidth="1"/>
    <col min="6667" max="6667" width="4.109375" style="1129" customWidth="1"/>
    <col min="6668" max="6668" width="2.77734375" style="1129" customWidth="1"/>
    <col min="6669" max="6915" width="8.88671875" style="1129"/>
    <col min="6916" max="6916" width="1.21875" style="1129" customWidth="1"/>
    <col min="6917" max="6918" width="17.33203125" style="1129" customWidth="1"/>
    <col min="6919" max="6919" width="16.88671875" style="1129" customWidth="1"/>
    <col min="6920" max="6920" width="19.44140625" style="1129" customWidth="1"/>
    <col min="6921" max="6921" width="16.77734375" style="1129" customWidth="1"/>
    <col min="6922" max="6922" width="16.88671875" style="1129" customWidth="1"/>
    <col min="6923" max="6923" width="4.109375" style="1129" customWidth="1"/>
    <col min="6924" max="6924" width="2.77734375" style="1129" customWidth="1"/>
    <col min="6925" max="7171" width="8.88671875" style="1129"/>
    <col min="7172" max="7172" width="1.21875" style="1129" customWidth="1"/>
    <col min="7173" max="7174" width="17.33203125" style="1129" customWidth="1"/>
    <col min="7175" max="7175" width="16.88671875" style="1129" customWidth="1"/>
    <col min="7176" max="7176" width="19.44140625" style="1129" customWidth="1"/>
    <col min="7177" max="7177" width="16.77734375" style="1129" customWidth="1"/>
    <col min="7178" max="7178" width="16.88671875" style="1129" customWidth="1"/>
    <col min="7179" max="7179" width="4.109375" style="1129" customWidth="1"/>
    <col min="7180" max="7180" width="2.77734375" style="1129" customWidth="1"/>
    <col min="7181" max="7427" width="8.88671875" style="1129"/>
    <col min="7428" max="7428" width="1.21875" style="1129" customWidth="1"/>
    <col min="7429" max="7430" width="17.33203125" style="1129" customWidth="1"/>
    <col min="7431" max="7431" width="16.88671875" style="1129" customWidth="1"/>
    <col min="7432" max="7432" width="19.44140625" style="1129" customWidth="1"/>
    <col min="7433" max="7433" width="16.77734375" style="1129" customWidth="1"/>
    <col min="7434" max="7434" width="16.88671875" style="1129" customWidth="1"/>
    <col min="7435" max="7435" width="4.109375" style="1129" customWidth="1"/>
    <col min="7436" max="7436" width="2.77734375" style="1129" customWidth="1"/>
    <col min="7437" max="7683" width="8.88671875" style="1129"/>
    <col min="7684" max="7684" width="1.21875" style="1129" customWidth="1"/>
    <col min="7685" max="7686" width="17.33203125" style="1129" customWidth="1"/>
    <col min="7687" max="7687" width="16.88671875" style="1129" customWidth="1"/>
    <col min="7688" max="7688" width="19.44140625" style="1129" customWidth="1"/>
    <col min="7689" max="7689" width="16.77734375" style="1129" customWidth="1"/>
    <col min="7690" max="7690" width="16.88671875" style="1129" customWidth="1"/>
    <col min="7691" max="7691" width="4.109375" style="1129" customWidth="1"/>
    <col min="7692" max="7692" width="2.77734375" style="1129" customWidth="1"/>
    <col min="7693" max="7939" width="8.88671875" style="1129"/>
    <col min="7940" max="7940" width="1.21875" style="1129" customWidth="1"/>
    <col min="7941" max="7942" width="17.33203125" style="1129" customWidth="1"/>
    <col min="7943" max="7943" width="16.88671875" style="1129" customWidth="1"/>
    <col min="7944" max="7944" width="19.44140625" style="1129" customWidth="1"/>
    <col min="7945" max="7945" width="16.77734375" style="1129" customWidth="1"/>
    <col min="7946" max="7946" width="16.88671875" style="1129" customWidth="1"/>
    <col min="7947" max="7947" width="4.109375" style="1129" customWidth="1"/>
    <col min="7948" max="7948" width="2.77734375" style="1129" customWidth="1"/>
    <col min="7949" max="8195" width="8.88671875" style="1129"/>
    <col min="8196" max="8196" width="1.21875" style="1129" customWidth="1"/>
    <col min="8197" max="8198" width="17.33203125" style="1129" customWidth="1"/>
    <col min="8199" max="8199" width="16.88671875" style="1129" customWidth="1"/>
    <col min="8200" max="8200" width="19.44140625" style="1129" customWidth="1"/>
    <col min="8201" max="8201" width="16.77734375" style="1129" customWidth="1"/>
    <col min="8202" max="8202" width="16.88671875" style="1129" customWidth="1"/>
    <col min="8203" max="8203" width="4.109375" style="1129" customWidth="1"/>
    <col min="8204" max="8204" width="2.77734375" style="1129" customWidth="1"/>
    <col min="8205" max="8451" width="8.88671875" style="1129"/>
    <col min="8452" max="8452" width="1.21875" style="1129" customWidth="1"/>
    <col min="8453" max="8454" width="17.33203125" style="1129" customWidth="1"/>
    <col min="8455" max="8455" width="16.88671875" style="1129" customWidth="1"/>
    <col min="8456" max="8456" width="19.44140625" style="1129" customWidth="1"/>
    <col min="8457" max="8457" width="16.77734375" style="1129" customWidth="1"/>
    <col min="8458" max="8458" width="16.88671875" style="1129" customWidth="1"/>
    <col min="8459" max="8459" width="4.109375" style="1129" customWidth="1"/>
    <col min="8460" max="8460" width="2.77734375" style="1129" customWidth="1"/>
    <col min="8461" max="8707" width="8.88671875" style="1129"/>
    <col min="8708" max="8708" width="1.21875" style="1129" customWidth="1"/>
    <col min="8709" max="8710" width="17.33203125" style="1129" customWidth="1"/>
    <col min="8711" max="8711" width="16.88671875" style="1129" customWidth="1"/>
    <col min="8712" max="8712" width="19.44140625" style="1129" customWidth="1"/>
    <col min="8713" max="8713" width="16.77734375" style="1129" customWidth="1"/>
    <col min="8714" max="8714" width="16.88671875" style="1129" customWidth="1"/>
    <col min="8715" max="8715" width="4.109375" style="1129" customWidth="1"/>
    <col min="8716" max="8716" width="2.77734375" style="1129" customWidth="1"/>
    <col min="8717" max="8963" width="8.88671875" style="1129"/>
    <col min="8964" max="8964" width="1.21875" style="1129" customWidth="1"/>
    <col min="8965" max="8966" width="17.33203125" style="1129" customWidth="1"/>
    <col min="8967" max="8967" width="16.88671875" style="1129" customWidth="1"/>
    <col min="8968" max="8968" width="19.44140625" style="1129" customWidth="1"/>
    <col min="8969" max="8969" width="16.77734375" style="1129" customWidth="1"/>
    <col min="8970" max="8970" width="16.88671875" style="1129" customWidth="1"/>
    <col min="8971" max="8971" width="4.109375" style="1129" customWidth="1"/>
    <col min="8972" max="8972" width="2.77734375" style="1129" customWidth="1"/>
    <col min="8973" max="9219" width="8.88671875" style="1129"/>
    <col min="9220" max="9220" width="1.21875" style="1129" customWidth="1"/>
    <col min="9221" max="9222" width="17.33203125" style="1129" customWidth="1"/>
    <col min="9223" max="9223" width="16.88671875" style="1129" customWidth="1"/>
    <col min="9224" max="9224" width="19.44140625" style="1129" customWidth="1"/>
    <col min="9225" max="9225" width="16.77734375" style="1129" customWidth="1"/>
    <col min="9226" max="9226" width="16.88671875" style="1129" customWidth="1"/>
    <col min="9227" max="9227" width="4.109375" style="1129" customWidth="1"/>
    <col min="9228" max="9228" width="2.77734375" style="1129" customWidth="1"/>
    <col min="9229" max="9475" width="8.88671875" style="1129"/>
    <col min="9476" max="9476" width="1.21875" style="1129" customWidth="1"/>
    <col min="9477" max="9478" width="17.33203125" style="1129" customWidth="1"/>
    <col min="9479" max="9479" width="16.88671875" style="1129" customWidth="1"/>
    <col min="9480" max="9480" width="19.44140625" style="1129" customWidth="1"/>
    <col min="9481" max="9481" width="16.77734375" style="1129" customWidth="1"/>
    <col min="9482" max="9482" width="16.88671875" style="1129" customWidth="1"/>
    <col min="9483" max="9483" width="4.109375" style="1129" customWidth="1"/>
    <col min="9484" max="9484" width="2.77734375" style="1129" customWidth="1"/>
    <col min="9485" max="9731" width="8.88671875" style="1129"/>
    <col min="9732" max="9732" width="1.21875" style="1129" customWidth="1"/>
    <col min="9733" max="9734" width="17.33203125" style="1129" customWidth="1"/>
    <col min="9735" max="9735" width="16.88671875" style="1129" customWidth="1"/>
    <col min="9736" max="9736" width="19.44140625" style="1129" customWidth="1"/>
    <col min="9737" max="9737" width="16.77734375" style="1129" customWidth="1"/>
    <col min="9738" max="9738" width="16.88671875" style="1129" customWidth="1"/>
    <col min="9739" max="9739" width="4.109375" style="1129" customWidth="1"/>
    <col min="9740" max="9740" width="2.77734375" style="1129" customWidth="1"/>
    <col min="9741" max="9987" width="8.88671875" style="1129"/>
    <col min="9988" max="9988" width="1.21875" style="1129" customWidth="1"/>
    <col min="9989" max="9990" width="17.33203125" style="1129" customWidth="1"/>
    <col min="9991" max="9991" width="16.88671875" style="1129" customWidth="1"/>
    <col min="9992" max="9992" width="19.44140625" style="1129" customWidth="1"/>
    <col min="9993" max="9993" width="16.77734375" style="1129" customWidth="1"/>
    <col min="9994" max="9994" width="16.88671875" style="1129" customWidth="1"/>
    <col min="9995" max="9995" width="4.109375" style="1129" customWidth="1"/>
    <col min="9996" max="9996" width="2.77734375" style="1129" customWidth="1"/>
    <col min="9997" max="10243" width="8.88671875" style="1129"/>
    <col min="10244" max="10244" width="1.21875" style="1129" customWidth="1"/>
    <col min="10245" max="10246" width="17.33203125" style="1129" customWidth="1"/>
    <col min="10247" max="10247" width="16.88671875" style="1129" customWidth="1"/>
    <col min="10248" max="10248" width="19.44140625" style="1129" customWidth="1"/>
    <col min="10249" max="10249" width="16.77734375" style="1129" customWidth="1"/>
    <col min="10250" max="10250" width="16.88671875" style="1129" customWidth="1"/>
    <col min="10251" max="10251" width="4.109375" style="1129" customWidth="1"/>
    <col min="10252" max="10252" width="2.77734375" style="1129" customWidth="1"/>
    <col min="10253" max="10499" width="8.88671875" style="1129"/>
    <col min="10500" max="10500" width="1.21875" style="1129" customWidth="1"/>
    <col min="10501" max="10502" width="17.33203125" style="1129" customWidth="1"/>
    <col min="10503" max="10503" width="16.88671875" style="1129" customWidth="1"/>
    <col min="10504" max="10504" width="19.44140625" style="1129" customWidth="1"/>
    <col min="10505" max="10505" width="16.77734375" style="1129" customWidth="1"/>
    <col min="10506" max="10506" width="16.88671875" style="1129" customWidth="1"/>
    <col min="10507" max="10507" width="4.109375" style="1129" customWidth="1"/>
    <col min="10508" max="10508" width="2.77734375" style="1129" customWidth="1"/>
    <col min="10509" max="10755" width="8.88671875" style="1129"/>
    <col min="10756" max="10756" width="1.21875" style="1129" customWidth="1"/>
    <col min="10757" max="10758" width="17.33203125" style="1129" customWidth="1"/>
    <col min="10759" max="10759" width="16.88671875" style="1129" customWidth="1"/>
    <col min="10760" max="10760" width="19.44140625" style="1129" customWidth="1"/>
    <col min="10761" max="10761" width="16.77734375" style="1129" customWidth="1"/>
    <col min="10762" max="10762" width="16.88671875" style="1129" customWidth="1"/>
    <col min="10763" max="10763" width="4.109375" style="1129" customWidth="1"/>
    <col min="10764" max="10764" width="2.77734375" style="1129" customWidth="1"/>
    <col min="10765" max="11011" width="8.88671875" style="1129"/>
    <col min="11012" max="11012" width="1.21875" style="1129" customWidth="1"/>
    <col min="11013" max="11014" width="17.33203125" style="1129" customWidth="1"/>
    <col min="11015" max="11015" width="16.88671875" style="1129" customWidth="1"/>
    <col min="11016" max="11016" width="19.44140625" style="1129" customWidth="1"/>
    <col min="11017" max="11017" width="16.77734375" style="1129" customWidth="1"/>
    <col min="11018" max="11018" width="16.88671875" style="1129" customWidth="1"/>
    <col min="11019" max="11019" width="4.109375" style="1129" customWidth="1"/>
    <col min="11020" max="11020" width="2.77734375" style="1129" customWidth="1"/>
    <col min="11021" max="11267" width="8.88671875" style="1129"/>
    <col min="11268" max="11268" width="1.21875" style="1129" customWidth="1"/>
    <col min="11269" max="11270" width="17.33203125" style="1129" customWidth="1"/>
    <col min="11271" max="11271" width="16.88671875" style="1129" customWidth="1"/>
    <col min="11272" max="11272" width="19.44140625" style="1129" customWidth="1"/>
    <col min="11273" max="11273" width="16.77734375" style="1129" customWidth="1"/>
    <col min="11274" max="11274" width="16.88671875" style="1129" customWidth="1"/>
    <col min="11275" max="11275" width="4.109375" style="1129" customWidth="1"/>
    <col min="11276" max="11276" width="2.77734375" style="1129" customWidth="1"/>
    <col min="11277" max="11523" width="8.88671875" style="1129"/>
    <col min="11524" max="11524" width="1.21875" style="1129" customWidth="1"/>
    <col min="11525" max="11526" width="17.33203125" style="1129" customWidth="1"/>
    <col min="11527" max="11527" width="16.88671875" style="1129" customWidth="1"/>
    <col min="11528" max="11528" width="19.44140625" style="1129" customWidth="1"/>
    <col min="11529" max="11529" width="16.77734375" style="1129" customWidth="1"/>
    <col min="11530" max="11530" width="16.88671875" style="1129" customWidth="1"/>
    <col min="11531" max="11531" width="4.109375" style="1129" customWidth="1"/>
    <col min="11532" max="11532" width="2.77734375" style="1129" customWidth="1"/>
    <col min="11533" max="11779" width="8.88671875" style="1129"/>
    <col min="11780" max="11780" width="1.21875" style="1129" customWidth="1"/>
    <col min="11781" max="11782" width="17.33203125" style="1129" customWidth="1"/>
    <col min="11783" max="11783" width="16.88671875" style="1129" customWidth="1"/>
    <col min="11784" max="11784" width="19.44140625" style="1129" customWidth="1"/>
    <col min="11785" max="11785" width="16.77734375" style="1129" customWidth="1"/>
    <col min="11786" max="11786" width="16.88671875" style="1129" customWidth="1"/>
    <col min="11787" max="11787" width="4.109375" style="1129" customWidth="1"/>
    <col min="11788" max="11788" width="2.77734375" style="1129" customWidth="1"/>
    <col min="11789" max="12035" width="8.88671875" style="1129"/>
    <col min="12036" max="12036" width="1.21875" style="1129" customWidth="1"/>
    <col min="12037" max="12038" width="17.33203125" style="1129" customWidth="1"/>
    <col min="12039" max="12039" width="16.88671875" style="1129" customWidth="1"/>
    <col min="12040" max="12040" width="19.44140625" style="1129" customWidth="1"/>
    <col min="12041" max="12041" width="16.77734375" style="1129" customWidth="1"/>
    <col min="12042" max="12042" width="16.88671875" style="1129" customWidth="1"/>
    <col min="12043" max="12043" width="4.109375" style="1129" customWidth="1"/>
    <col min="12044" max="12044" width="2.77734375" style="1129" customWidth="1"/>
    <col min="12045" max="12291" width="8.88671875" style="1129"/>
    <col min="12292" max="12292" width="1.21875" style="1129" customWidth="1"/>
    <col min="12293" max="12294" width="17.33203125" style="1129" customWidth="1"/>
    <col min="12295" max="12295" width="16.88671875" style="1129" customWidth="1"/>
    <col min="12296" max="12296" width="19.44140625" style="1129" customWidth="1"/>
    <col min="12297" max="12297" width="16.77734375" style="1129" customWidth="1"/>
    <col min="12298" max="12298" width="16.88671875" style="1129" customWidth="1"/>
    <col min="12299" max="12299" width="4.109375" style="1129" customWidth="1"/>
    <col min="12300" max="12300" width="2.77734375" style="1129" customWidth="1"/>
    <col min="12301" max="12547" width="8.88671875" style="1129"/>
    <col min="12548" max="12548" width="1.21875" style="1129" customWidth="1"/>
    <col min="12549" max="12550" width="17.33203125" style="1129" customWidth="1"/>
    <col min="12551" max="12551" width="16.88671875" style="1129" customWidth="1"/>
    <col min="12552" max="12552" width="19.44140625" style="1129" customWidth="1"/>
    <col min="12553" max="12553" width="16.77734375" style="1129" customWidth="1"/>
    <col min="12554" max="12554" width="16.88671875" style="1129" customWidth="1"/>
    <col min="12555" max="12555" width="4.109375" style="1129" customWidth="1"/>
    <col min="12556" max="12556" width="2.77734375" style="1129" customWidth="1"/>
    <col min="12557" max="12803" width="8.88671875" style="1129"/>
    <col min="12804" max="12804" width="1.21875" style="1129" customWidth="1"/>
    <col min="12805" max="12806" width="17.33203125" style="1129" customWidth="1"/>
    <col min="12807" max="12807" width="16.88671875" style="1129" customWidth="1"/>
    <col min="12808" max="12808" width="19.44140625" style="1129" customWidth="1"/>
    <col min="12809" max="12809" width="16.77734375" style="1129" customWidth="1"/>
    <col min="12810" max="12810" width="16.88671875" style="1129" customWidth="1"/>
    <col min="12811" max="12811" width="4.109375" style="1129" customWidth="1"/>
    <col min="12812" max="12812" width="2.77734375" style="1129" customWidth="1"/>
    <col min="12813" max="13059" width="8.88671875" style="1129"/>
    <col min="13060" max="13060" width="1.21875" style="1129" customWidth="1"/>
    <col min="13061" max="13062" width="17.33203125" style="1129" customWidth="1"/>
    <col min="13063" max="13063" width="16.88671875" style="1129" customWidth="1"/>
    <col min="13064" max="13064" width="19.44140625" style="1129" customWidth="1"/>
    <col min="13065" max="13065" width="16.77734375" style="1129" customWidth="1"/>
    <col min="13066" max="13066" width="16.88671875" style="1129" customWidth="1"/>
    <col min="13067" max="13067" width="4.109375" style="1129" customWidth="1"/>
    <col min="13068" max="13068" width="2.77734375" style="1129" customWidth="1"/>
    <col min="13069" max="13315" width="8.88671875" style="1129"/>
    <col min="13316" max="13316" width="1.21875" style="1129" customWidth="1"/>
    <col min="13317" max="13318" width="17.33203125" style="1129" customWidth="1"/>
    <col min="13319" max="13319" width="16.88671875" style="1129" customWidth="1"/>
    <col min="13320" max="13320" width="19.44140625" style="1129" customWidth="1"/>
    <col min="13321" max="13321" width="16.77734375" style="1129" customWidth="1"/>
    <col min="13322" max="13322" width="16.88671875" style="1129" customWidth="1"/>
    <col min="13323" max="13323" width="4.109375" style="1129" customWidth="1"/>
    <col min="13324" max="13324" width="2.77734375" style="1129" customWidth="1"/>
    <col min="13325" max="13571" width="8.88671875" style="1129"/>
    <col min="13572" max="13572" width="1.21875" style="1129" customWidth="1"/>
    <col min="13573" max="13574" width="17.33203125" style="1129" customWidth="1"/>
    <col min="13575" max="13575" width="16.88671875" style="1129" customWidth="1"/>
    <col min="13576" max="13576" width="19.44140625" style="1129" customWidth="1"/>
    <col min="13577" max="13577" width="16.77734375" style="1129" customWidth="1"/>
    <col min="13578" max="13578" width="16.88671875" style="1129" customWidth="1"/>
    <col min="13579" max="13579" width="4.109375" style="1129" customWidth="1"/>
    <col min="13580" max="13580" width="2.77734375" style="1129" customWidth="1"/>
    <col min="13581" max="13827" width="8.88671875" style="1129"/>
    <col min="13828" max="13828" width="1.21875" style="1129" customWidth="1"/>
    <col min="13829" max="13830" width="17.33203125" style="1129" customWidth="1"/>
    <col min="13831" max="13831" width="16.88671875" style="1129" customWidth="1"/>
    <col min="13832" max="13832" width="19.44140625" style="1129" customWidth="1"/>
    <col min="13833" max="13833" width="16.77734375" style="1129" customWidth="1"/>
    <col min="13834" max="13834" width="16.88671875" style="1129" customWidth="1"/>
    <col min="13835" max="13835" width="4.109375" style="1129" customWidth="1"/>
    <col min="13836" max="13836" width="2.77734375" style="1129" customWidth="1"/>
    <col min="13837" max="14083" width="8.88671875" style="1129"/>
    <col min="14084" max="14084" width="1.21875" style="1129" customWidth="1"/>
    <col min="14085" max="14086" width="17.33203125" style="1129" customWidth="1"/>
    <col min="14087" max="14087" width="16.88671875" style="1129" customWidth="1"/>
    <col min="14088" max="14088" width="19.44140625" style="1129" customWidth="1"/>
    <col min="14089" max="14089" width="16.77734375" style="1129" customWidth="1"/>
    <col min="14090" max="14090" width="16.88671875" style="1129" customWidth="1"/>
    <col min="14091" max="14091" width="4.109375" style="1129" customWidth="1"/>
    <col min="14092" max="14092" width="2.77734375" style="1129" customWidth="1"/>
    <col min="14093" max="14339" width="8.88671875" style="1129"/>
    <col min="14340" max="14340" width="1.21875" style="1129" customWidth="1"/>
    <col min="14341" max="14342" width="17.33203125" style="1129" customWidth="1"/>
    <col min="14343" max="14343" width="16.88671875" style="1129" customWidth="1"/>
    <col min="14344" max="14344" width="19.44140625" style="1129" customWidth="1"/>
    <col min="14345" max="14345" width="16.77734375" style="1129" customWidth="1"/>
    <col min="14346" max="14346" width="16.88671875" style="1129" customWidth="1"/>
    <col min="14347" max="14347" width="4.109375" style="1129" customWidth="1"/>
    <col min="14348" max="14348" width="2.77734375" style="1129" customWidth="1"/>
    <col min="14349" max="14595" width="8.88671875" style="1129"/>
    <col min="14596" max="14596" width="1.21875" style="1129" customWidth="1"/>
    <col min="14597" max="14598" width="17.33203125" style="1129" customWidth="1"/>
    <col min="14599" max="14599" width="16.88671875" style="1129" customWidth="1"/>
    <col min="14600" max="14600" width="19.44140625" style="1129" customWidth="1"/>
    <col min="14601" max="14601" width="16.77734375" style="1129" customWidth="1"/>
    <col min="14602" max="14602" width="16.88671875" style="1129" customWidth="1"/>
    <col min="14603" max="14603" width="4.109375" style="1129" customWidth="1"/>
    <col min="14604" max="14604" width="2.77734375" style="1129" customWidth="1"/>
    <col min="14605" max="14851" width="8.88671875" style="1129"/>
    <col min="14852" max="14852" width="1.21875" style="1129" customWidth="1"/>
    <col min="14853" max="14854" width="17.33203125" style="1129" customWidth="1"/>
    <col min="14855" max="14855" width="16.88671875" style="1129" customWidth="1"/>
    <col min="14856" max="14856" width="19.44140625" style="1129" customWidth="1"/>
    <col min="14857" max="14857" width="16.77734375" style="1129" customWidth="1"/>
    <col min="14858" max="14858" width="16.88671875" style="1129" customWidth="1"/>
    <col min="14859" max="14859" width="4.109375" style="1129" customWidth="1"/>
    <col min="14860" max="14860" width="2.77734375" style="1129" customWidth="1"/>
    <col min="14861" max="15107" width="8.88671875" style="1129"/>
    <col min="15108" max="15108" width="1.21875" style="1129" customWidth="1"/>
    <col min="15109" max="15110" width="17.33203125" style="1129" customWidth="1"/>
    <col min="15111" max="15111" width="16.88671875" style="1129" customWidth="1"/>
    <col min="15112" max="15112" width="19.44140625" style="1129" customWidth="1"/>
    <col min="15113" max="15113" width="16.77734375" style="1129" customWidth="1"/>
    <col min="15114" max="15114" width="16.88671875" style="1129" customWidth="1"/>
    <col min="15115" max="15115" width="4.109375" style="1129" customWidth="1"/>
    <col min="15116" max="15116" width="2.77734375" style="1129" customWidth="1"/>
    <col min="15117" max="15363" width="8.88671875" style="1129"/>
    <col min="15364" max="15364" width="1.21875" style="1129" customWidth="1"/>
    <col min="15365" max="15366" width="17.33203125" style="1129" customWidth="1"/>
    <col min="15367" max="15367" width="16.88671875" style="1129" customWidth="1"/>
    <col min="15368" max="15368" width="19.44140625" style="1129" customWidth="1"/>
    <col min="15369" max="15369" width="16.77734375" style="1129" customWidth="1"/>
    <col min="15370" max="15370" width="16.88671875" style="1129" customWidth="1"/>
    <col min="15371" max="15371" width="4.109375" style="1129" customWidth="1"/>
    <col min="15372" max="15372" width="2.77734375" style="1129" customWidth="1"/>
    <col min="15373" max="15619" width="8.88671875" style="1129"/>
    <col min="15620" max="15620" width="1.21875" style="1129" customWidth="1"/>
    <col min="15621" max="15622" width="17.33203125" style="1129" customWidth="1"/>
    <col min="15623" max="15623" width="16.88671875" style="1129" customWidth="1"/>
    <col min="15624" max="15624" width="19.44140625" style="1129" customWidth="1"/>
    <col min="15625" max="15625" width="16.77734375" style="1129" customWidth="1"/>
    <col min="15626" max="15626" width="16.88671875" style="1129" customWidth="1"/>
    <col min="15627" max="15627" width="4.109375" style="1129" customWidth="1"/>
    <col min="15628" max="15628" width="2.77734375" style="1129" customWidth="1"/>
    <col min="15629" max="15875" width="8.88671875" style="1129"/>
    <col min="15876" max="15876" width="1.21875" style="1129" customWidth="1"/>
    <col min="15877" max="15878" width="17.33203125" style="1129" customWidth="1"/>
    <col min="15879" max="15879" width="16.88671875" style="1129" customWidth="1"/>
    <col min="15880" max="15880" width="19.44140625" style="1129" customWidth="1"/>
    <col min="15881" max="15881" width="16.77734375" style="1129" customWidth="1"/>
    <col min="15882" max="15882" width="16.88671875" style="1129" customWidth="1"/>
    <col min="15883" max="15883" width="4.109375" style="1129" customWidth="1"/>
    <col min="15884" max="15884" width="2.77734375" style="1129" customWidth="1"/>
    <col min="15885" max="16131" width="8.88671875" style="1129"/>
    <col min="16132" max="16132" width="1.21875" style="1129" customWidth="1"/>
    <col min="16133" max="16134" width="17.33203125" style="1129" customWidth="1"/>
    <col min="16135" max="16135" width="16.88671875" style="1129" customWidth="1"/>
    <col min="16136" max="16136" width="19.44140625" style="1129" customWidth="1"/>
    <col min="16137" max="16137" width="16.77734375" style="1129" customWidth="1"/>
    <col min="16138" max="16138" width="16.88671875" style="1129" customWidth="1"/>
    <col min="16139" max="16139" width="4.109375" style="1129" customWidth="1"/>
    <col min="16140" max="16140" width="2.77734375" style="1129" customWidth="1"/>
    <col min="16141" max="16384" width="8.88671875" style="1129"/>
  </cols>
  <sheetData>
    <row r="1" spans="1:11" ht="27.75" customHeight="1" x14ac:dyDescent="0.2">
      <c r="A1" s="1038"/>
      <c r="B1" s="509"/>
      <c r="C1" s="509"/>
      <c r="D1" s="509"/>
      <c r="E1" s="509"/>
      <c r="F1" s="509"/>
      <c r="G1" s="509"/>
      <c r="H1" s="509"/>
      <c r="I1" s="509"/>
      <c r="J1" s="509"/>
    </row>
    <row r="2" spans="1:11" ht="15.75" customHeight="1" x14ac:dyDescent="0.2">
      <c r="A2" s="1038"/>
      <c r="B2" s="1194" t="s">
        <v>1862</v>
      </c>
      <c r="C2" s="573"/>
      <c r="D2" s="573"/>
      <c r="E2" s="573"/>
      <c r="F2" s="573"/>
      <c r="G2" s="573"/>
      <c r="H2" s="573"/>
      <c r="I2" s="573"/>
      <c r="J2" s="1039" t="s">
        <v>1863</v>
      </c>
    </row>
    <row r="3" spans="1:11" ht="15.75" customHeight="1" x14ac:dyDescent="0.2">
      <c r="A3" s="1038"/>
      <c r="B3" s="1194"/>
      <c r="C3" s="573"/>
      <c r="D3" s="573"/>
      <c r="E3" s="573"/>
      <c r="F3" s="573"/>
      <c r="G3" s="573"/>
      <c r="H3" s="573"/>
      <c r="I3" s="573"/>
      <c r="J3" s="1039"/>
    </row>
    <row r="4" spans="1:11" ht="18" customHeight="1" x14ac:dyDescent="0.2">
      <c r="A4" s="2194" t="s">
        <v>1864</v>
      </c>
      <c r="B4" s="2194"/>
      <c r="C4" s="2194"/>
      <c r="D4" s="2194"/>
      <c r="E4" s="2194"/>
      <c r="F4" s="2194"/>
      <c r="G4" s="2194"/>
      <c r="H4" s="2194"/>
      <c r="I4" s="2194"/>
      <c r="J4" s="2194"/>
    </row>
    <row r="5" spans="1:11" ht="12" customHeight="1" x14ac:dyDescent="0.2">
      <c r="A5" s="511"/>
      <c r="B5" s="511"/>
      <c r="C5" s="511"/>
      <c r="D5" s="511"/>
      <c r="E5" s="511"/>
      <c r="F5" s="511"/>
      <c r="G5" s="511"/>
      <c r="H5" s="511"/>
      <c r="I5" s="511"/>
      <c r="J5" s="511"/>
    </row>
    <row r="6" spans="1:11" ht="43.5" customHeight="1" x14ac:dyDescent="0.2">
      <c r="A6" s="511"/>
      <c r="B6" s="1201" t="s">
        <v>1849</v>
      </c>
      <c r="C6" s="2196"/>
      <c r="D6" s="2197"/>
      <c r="E6" s="2197"/>
      <c r="F6" s="2197"/>
      <c r="G6" s="2197"/>
      <c r="H6" s="2197"/>
      <c r="I6" s="2197"/>
      <c r="J6" s="2198"/>
    </row>
    <row r="7" spans="1:11" ht="43.5" customHeight="1" x14ac:dyDescent="0.2">
      <c r="A7" s="573"/>
      <c r="B7" s="1195" t="s">
        <v>550</v>
      </c>
      <c r="C7" s="3421" t="s">
        <v>522</v>
      </c>
      <c r="D7" s="3421"/>
      <c r="E7" s="3421"/>
      <c r="F7" s="3421"/>
      <c r="G7" s="3421"/>
      <c r="H7" s="3421"/>
      <c r="I7" s="3421"/>
      <c r="J7" s="3421"/>
      <c r="K7" s="1196"/>
    </row>
    <row r="8" spans="1:11" ht="43.5" customHeight="1" x14ac:dyDescent="0.2">
      <c r="A8" s="573"/>
      <c r="B8" s="1202" t="s">
        <v>1865</v>
      </c>
      <c r="C8" s="3423" t="s">
        <v>1866</v>
      </c>
      <c r="D8" s="3691"/>
      <c r="E8" s="3691"/>
      <c r="F8" s="3691"/>
      <c r="G8" s="3691"/>
      <c r="H8" s="3691"/>
      <c r="I8" s="3691"/>
      <c r="J8" s="3692"/>
      <c r="K8" s="1196"/>
    </row>
    <row r="9" spans="1:11" ht="19.5" customHeight="1" x14ac:dyDescent="0.2">
      <c r="A9" s="573"/>
      <c r="B9" s="3408" t="s">
        <v>1852</v>
      </c>
      <c r="C9" s="3673" t="s">
        <v>1853</v>
      </c>
      <c r="D9" s="3421"/>
      <c r="E9" s="3421"/>
      <c r="F9" s="3421"/>
      <c r="G9" s="3421"/>
      <c r="H9" s="3421"/>
      <c r="I9" s="3421"/>
      <c r="J9" s="3421"/>
      <c r="K9" s="1196"/>
    </row>
    <row r="10" spans="1:11" ht="40.5" customHeight="1" x14ac:dyDescent="0.2">
      <c r="A10" s="573"/>
      <c r="B10" s="3409"/>
      <c r="C10" s="1197" t="s">
        <v>61</v>
      </c>
      <c r="D10" s="1197" t="s">
        <v>62</v>
      </c>
      <c r="E10" s="2195" t="s">
        <v>1854</v>
      </c>
      <c r="F10" s="2195"/>
      <c r="G10" s="2195"/>
      <c r="H10" s="3677" t="s">
        <v>1156</v>
      </c>
      <c r="I10" s="3677"/>
      <c r="J10" s="1198" t="s">
        <v>1157</v>
      </c>
    </row>
    <row r="11" spans="1:11" ht="19.5" customHeight="1" x14ac:dyDescent="0.2">
      <c r="A11" s="573"/>
      <c r="B11" s="3409"/>
      <c r="C11" s="1199"/>
      <c r="D11" s="1199"/>
      <c r="E11" s="2195"/>
      <c r="F11" s="2195"/>
      <c r="G11" s="2195"/>
      <c r="H11" s="1200"/>
      <c r="I11" s="512" t="s">
        <v>381</v>
      </c>
      <c r="J11" s="1200"/>
    </row>
    <row r="12" spans="1:11" ht="19.5" customHeight="1" x14ac:dyDescent="0.2">
      <c r="A12" s="573"/>
      <c r="B12" s="3409"/>
      <c r="C12" s="1199"/>
      <c r="D12" s="1199"/>
      <c r="E12" s="2195"/>
      <c r="F12" s="2195"/>
      <c r="G12" s="2195"/>
      <c r="H12" s="1200"/>
      <c r="I12" s="512" t="s">
        <v>381</v>
      </c>
      <c r="J12" s="1200"/>
    </row>
    <row r="13" spans="1:11" ht="19.5" customHeight="1" x14ac:dyDescent="0.2">
      <c r="A13" s="573"/>
      <c r="B13" s="3409"/>
      <c r="C13" s="1199"/>
      <c r="D13" s="1199"/>
      <c r="E13" s="2195"/>
      <c r="F13" s="2195"/>
      <c r="G13" s="2195"/>
      <c r="H13" s="1200"/>
      <c r="I13" s="512" t="s">
        <v>381</v>
      </c>
      <c r="J13" s="1200"/>
    </row>
    <row r="14" spans="1:11" ht="19.5" customHeight="1" x14ac:dyDescent="0.2">
      <c r="A14" s="573"/>
      <c r="B14" s="3409"/>
      <c r="C14" s="3674" t="s">
        <v>1855</v>
      </c>
      <c r="D14" s="3675"/>
      <c r="E14" s="3675"/>
      <c r="F14" s="3675"/>
      <c r="G14" s="3675"/>
      <c r="H14" s="3675"/>
      <c r="I14" s="3675"/>
      <c r="J14" s="3676"/>
    </row>
    <row r="15" spans="1:11" ht="40.5" customHeight="1" x14ac:dyDescent="0.2">
      <c r="A15" s="573"/>
      <c r="B15" s="3409"/>
      <c r="C15" s="1197" t="s">
        <v>61</v>
      </c>
      <c r="D15" s="1197" t="s">
        <v>62</v>
      </c>
      <c r="E15" s="2195" t="s">
        <v>1854</v>
      </c>
      <c r="F15" s="2195"/>
      <c r="G15" s="2195"/>
      <c r="H15" s="3677" t="s">
        <v>1156</v>
      </c>
      <c r="I15" s="3677"/>
      <c r="J15" s="1198" t="s">
        <v>1157</v>
      </c>
    </row>
    <row r="16" spans="1:11" ht="19.5" customHeight="1" x14ac:dyDescent="0.2">
      <c r="A16" s="573"/>
      <c r="B16" s="3409"/>
      <c r="C16" s="1199"/>
      <c r="D16" s="1199"/>
      <c r="E16" s="2195"/>
      <c r="F16" s="2195"/>
      <c r="G16" s="2195"/>
      <c r="H16" s="1200"/>
      <c r="I16" s="512" t="s">
        <v>381</v>
      </c>
      <c r="J16" s="1200"/>
      <c r="K16" s="1196"/>
    </row>
    <row r="17" spans="1:12" ht="19.5" customHeight="1" x14ac:dyDescent="0.2">
      <c r="A17" s="573"/>
      <c r="B17" s="3409"/>
      <c r="C17" s="1199"/>
      <c r="D17" s="1199"/>
      <c r="E17" s="2195"/>
      <c r="F17" s="2195"/>
      <c r="G17" s="2195"/>
      <c r="H17" s="1200"/>
      <c r="I17" s="512" t="s">
        <v>381</v>
      </c>
      <c r="J17" s="1200"/>
    </row>
    <row r="18" spans="1:12" ht="19.5" customHeight="1" x14ac:dyDescent="0.2">
      <c r="A18" s="573"/>
      <c r="B18" s="3410"/>
      <c r="C18" s="1199"/>
      <c r="D18" s="1199"/>
      <c r="E18" s="2195"/>
      <c r="F18" s="2195"/>
      <c r="G18" s="2195"/>
      <c r="H18" s="1200"/>
      <c r="I18" s="512" t="s">
        <v>381</v>
      </c>
      <c r="J18" s="1200"/>
    </row>
    <row r="19" spans="1:12" ht="19.5" customHeight="1" x14ac:dyDescent="0.2">
      <c r="A19" s="573"/>
      <c r="B19" s="3680" t="s">
        <v>1856</v>
      </c>
      <c r="C19" s="3682" t="s">
        <v>1867</v>
      </c>
      <c r="D19" s="3683"/>
      <c r="E19" s="3683"/>
      <c r="F19" s="3683"/>
      <c r="G19" s="3684"/>
      <c r="H19" s="2196" t="s">
        <v>1858</v>
      </c>
      <c r="I19" s="2197"/>
      <c r="J19" s="2198"/>
    </row>
    <row r="20" spans="1:12" ht="35.25" customHeight="1" x14ac:dyDescent="0.2">
      <c r="A20" s="573"/>
      <c r="B20" s="3681"/>
      <c r="C20" s="3685"/>
      <c r="D20" s="3686"/>
      <c r="E20" s="3686"/>
      <c r="F20" s="3686"/>
      <c r="G20" s="3687"/>
      <c r="H20" s="3688"/>
      <c r="I20" s="3689"/>
      <c r="J20" s="3690"/>
    </row>
    <row r="21" spans="1:12" ht="6" customHeight="1" x14ac:dyDescent="0.2">
      <c r="A21" s="573"/>
      <c r="B21" s="573"/>
      <c r="C21" s="573"/>
      <c r="D21" s="573"/>
      <c r="E21" s="573"/>
      <c r="F21" s="573"/>
      <c r="G21" s="573"/>
      <c r="H21" s="573"/>
      <c r="I21" s="573"/>
      <c r="J21" s="573"/>
    </row>
    <row r="22" spans="1:12" ht="20.25" customHeight="1" x14ac:dyDescent="0.2">
      <c r="A22" s="573"/>
      <c r="B22" s="573" t="s">
        <v>53</v>
      </c>
      <c r="C22" s="573"/>
      <c r="D22" s="573"/>
      <c r="E22" s="573"/>
      <c r="F22" s="573"/>
      <c r="G22" s="573"/>
      <c r="H22" s="573"/>
      <c r="I22" s="573"/>
      <c r="J22" s="573"/>
      <c r="K22" s="1052"/>
      <c r="L22" s="1052"/>
    </row>
    <row r="23" spans="1:12" ht="62.25" customHeight="1" x14ac:dyDescent="0.2">
      <c r="A23" s="573"/>
      <c r="B23" s="3678" t="s">
        <v>1868</v>
      </c>
      <c r="C23" s="3678"/>
      <c r="D23" s="3678"/>
      <c r="E23" s="3678"/>
      <c r="F23" s="3678"/>
      <c r="G23" s="3678"/>
      <c r="H23" s="3678"/>
      <c r="I23" s="3678"/>
      <c r="J23" s="3678"/>
      <c r="K23" s="1052"/>
      <c r="L23" s="1052"/>
    </row>
    <row r="24" spans="1:12" ht="39" customHeight="1" x14ac:dyDescent="0.2">
      <c r="A24" s="573"/>
      <c r="B24" s="3678" t="s">
        <v>1860</v>
      </c>
      <c r="C24" s="3678"/>
      <c r="D24" s="3678"/>
      <c r="E24" s="3678"/>
      <c r="F24" s="3678"/>
      <c r="G24" s="3678"/>
      <c r="H24" s="3678"/>
      <c r="I24" s="3678"/>
      <c r="J24" s="3678"/>
      <c r="K24" s="1052"/>
      <c r="L24" s="1052"/>
    </row>
    <row r="25" spans="1:12" ht="29.25" customHeight="1" x14ac:dyDescent="0.2">
      <c r="A25" s="573"/>
      <c r="B25" s="2470" t="s">
        <v>1861</v>
      </c>
      <c r="C25" s="2470"/>
      <c r="D25" s="2470"/>
      <c r="E25" s="2470"/>
      <c r="F25" s="2470"/>
      <c r="G25" s="2470"/>
      <c r="H25" s="2470"/>
      <c r="I25" s="2470"/>
      <c r="J25" s="2470"/>
      <c r="K25" s="1052"/>
      <c r="L25" s="1052"/>
    </row>
    <row r="26" spans="1:12" ht="7.5" customHeight="1" x14ac:dyDescent="0.2">
      <c r="A26" s="509"/>
      <c r="B26" s="3693"/>
      <c r="C26" s="3693"/>
      <c r="D26" s="3693"/>
      <c r="E26" s="3693"/>
      <c r="F26" s="3693"/>
      <c r="G26" s="3693"/>
      <c r="H26" s="3693"/>
      <c r="I26" s="3693"/>
      <c r="J26" s="3693"/>
    </row>
    <row r="27" spans="1:12" x14ac:dyDescent="0.2">
      <c r="B27" s="1052"/>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I40"/>
  <sheetViews>
    <sheetView showGridLines="0" view="pageBreakPreview" zoomScaleNormal="75" zoomScaleSheetLayoutView="100" workbookViewId="0">
      <selection activeCell="AF23" sqref="AF23"/>
    </sheetView>
  </sheetViews>
  <sheetFormatPr defaultColWidth="9" defaultRowHeight="13.2" x14ac:dyDescent="0.2"/>
  <cols>
    <col min="1" max="2" width="4.6640625" style="25" customWidth="1"/>
    <col min="3" max="3" width="25.44140625" style="25" customWidth="1"/>
    <col min="4" max="4" width="5.21875" style="25" customWidth="1"/>
    <col min="5" max="7" width="21.6640625" style="25" customWidth="1"/>
    <col min="8" max="8" width="3.109375" style="25" customWidth="1"/>
    <col min="9" max="16384" width="9" style="25"/>
  </cols>
  <sheetData>
    <row r="1" spans="1:8" ht="8.1" customHeight="1" x14ac:dyDescent="0.2">
      <c r="A1" s="24"/>
      <c r="B1" s="24"/>
    </row>
    <row r="2" spans="1:8" ht="18.149999999999999" customHeight="1" x14ac:dyDescent="0.2">
      <c r="A2" s="24"/>
      <c r="B2" s="24"/>
      <c r="G2" s="1599" t="s">
        <v>45</v>
      </c>
      <c r="H2" s="1599"/>
    </row>
    <row r="3" spans="1:8" ht="27" customHeight="1" x14ac:dyDescent="0.2">
      <c r="A3" s="1600" t="s">
        <v>69</v>
      </c>
      <c r="B3" s="1600"/>
      <c r="C3" s="1600"/>
      <c r="D3" s="1600"/>
      <c r="E3" s="1600"/>
      <c r="F3" s="1600"/>
      <c r="G3" s="1600"/>
      <c r="H3" s="1600"/>
    </row>
    <row r="4" spans="1:8" ht="3.6" customHeight="1" x14ac:dyDescent="0.2">
      <c r="A4" s="62"/>
      <c r="B4" s="62"/>
      <c r="C4" s="62"/>
      <c r="D4" s="62"/>
      <c r="E4" s="62"/>
      <c r="F4" s="62"/>
      <c r="G4" s="62"/>
      <c r="H4" s="62"/>
    </row>
    <row r="5" spans="1:8" ht="36" customHeight="1" x14ac:dyDescent="0.2">
      <c r="A5" s="62"/>
      <c r="B5" s="61"/>
      <c r="C5" s="26" t="s">
        <v>47</v>
      </c>
      <c r="D5" s="1601"/>
      <c r="E5" s="1602"/>
      <c r="F5" s="1602"/>
      <c r="G5" s="1602"/>
      <c r="H5" s="1603"/>
    </row>
    <row r="6" spans="1:8" ht="31.35" customHeight="1" x14ac:dyDescent="0.2">
      <c r="B6" s="27"/>
      <c r="C6" s="28" t="s">
        <v>70</v>
      </c>
      <c r="D6" s="1604" t="s">
        <v>109</v>
      </c>
      <c r="E6" s="1604"/>
      <c r="F6" s="1604"/>
      <c r="G6" s="1604"/>
      <c r="H6" s="1605"/>
    </row>
    <row r="7" spans="1:8" ht="18.75" customHeight="1" x14ac:dyDescent="0.2">
      <c r="B7" s="27"/>
      <c r="C7" s="1606" t="s">
        <v>71</v>
      </c>
      <c r="D7" s="1606"/>
      <c r="E7" s="1607"/>
      <c r="F7" s="1608"/>
      <c r="G7" s="1609" t="s">
        <v>72</v>
      </c>
      <c r="H7" s="1610"/>
    </row>
    <row r="8" spans="1:8" ht="114.9" customHeight="1" x14ac:dyDescent="0.2">
      <c r="B8" s="1596" t="s">
        <v>73</v>
      </c>
      <c r="C8" s="1589" t="s">
        <v>74</v>
      </c>
      <c r="D8" s="1589"/>
      <c r="E8" s="1590"/>
      <c r="F8" s="1590"/>
      <c r="G8" s="1591" t="s">
        <v>75</v>
      </c>
      <c r="H8" s="1592"/>
    </row>
    <row r="9" spans="1:8" ht="52.35" customHeight="1" x14ac:dyDescent="0.2">
      <c r="B9" s="1597"/>
      <c r="C9" s="1589" t="s">
        <v>76</v>
      </c>
      <c r="D9" s="1589"/>
      <c r="E9" s="1590"/>
      <c r="F9" s="1590"/>
      <c r="G9" s="1591" t="s">
        <v>75</v>
      </c>
      <c r="H9" s="1592"/>
    </row>
    <row r="10" spans="1:8" ht="52.35" customHeight="1" x14ac:dyDescent="0.2">
      <c r="B10" s="1598"/>
      <c r="C10" s="1589" t="s">
        <v>77</v>
      </c>
      <c r="D10" s="1589"/>
      <c r="E10" s="1590"/>
      <c r="F10" s="1590"/>
      <c r="G10" s="1591" t="s">
        <v>75</v>
      </c>
      <c r="H10" s="1592"/>
    </row>
    <row r="11" spans="1:8" ht="75.599999999999994" customHeight="1" x14ac:dyDescent="0.2">
      <c r="B11" s="1585" t="s">
        <v>78</v>
      </c>
      <c r="C11" s="1588" t="s">
        <v>79</v>
      </c>
      <c r="D11" s="1589"/>
      <c r="E11" s="1590"/>
      <c r="F11" s="1590"/>
      <c r="G11" s="1591" t="s">
        <v>75</v>
      </c>
      <c r="H11" s="1592"/>
    </row>
    <row r="12" spans="1:8" ht="49.5" customHeight="1" x14ac:dyDescent="0.2">
      <c r="B12" s="1586"/>
      <c r="C12" s="1589" t="s">
        <v>80</v>
      </c>
      <c r="D12" s="1589"/>
      <c r="E12" s="1590"/>
      <c r="F12" s="1590"/>
      <c r="G12" s="1591" t="s">
        <v>75</v>
      </c>
      <c r="H12" s="1592"/>
    </row>
    <row r="13" spans="1:8" ht="49.5" customHeight="1" x14ac:dyDescent="0.2">
      <c r="B13" s="1586"/>
      <c r="C13" s="1589" t="s">
        <v>81</v>
      </c>
      <c r="D13" s="1589"/>
      <c r="E13" s="1590"/>
      <c r="F13" s="1590"/>
      <c r="G13" s="1591" t="s">
        <v>75</v>
      </c>
      <c r="H13" s="1592"/>
    </row>
    <row r="14" spans="1:8" ht="49.5" customHeight="1" x14ac:dyDescent="0.2">
      <c r="B14" s="1587"/>
      <c r="C14" s="1589" t="s">
        <v>82</v>
      </c>
      <c r="D14" s="1589"/>
      <c r="E14" s="1590"/>
      <c r="F14" s="1590"/>
      <c r="G14" s="1591" t="s">
        <v>75</v>
      </c>
      <c r="H14" s="1592"/>
    </row>
    <row r="15" spans="1:8" ht="10.95" customHeight="1" x14ac:dyDescent="0.2">
      <c r="B15" s="29"/>
      <c r="C15" s="63"/>
      <c r="D15" s="30"/>
      <c r="E15" s="30"/>
      <c r="F15" s="30"/>
      <c r="G15" s="30"/>
      <c r="H15" s="31"/>
    </row>
    <row r="16" spans="1:8" ht="20.100000000000001" customHeight="1" x14ac:dyDescent="0.2">
      <c r="B16" s="32"/>
      <c r="C16" s="33"/>
      <c r="D16" s="1593" t="s">
        <v>83</v>
      </c>
      <c r="E16" s="1593"/>
      <c r="H16" s="34"/>
    </row>
    <row r="17" spans="2:9" ht="39.9" customHeight="1" x14ac:dyDescent="0.2">
      <c r="B17" s="32"/>
      <c r="C17" s="33"/>
      <c r="D17" s="35" t="s">
        <v>84</v>
      </c>
      <c r="E17" s="36" t="s">
        <v>85</v>
      </c>
      <c r="F17" s="37" t="s">
        <v>1</v>
      </c>
      <c r="H17" s="34"/>
    </row>
    <row r="18" spans="2:9" ht="39.9" customHeight="1" x14ac:dyDescent="0.2">
      <c r="B18" s="32"/>
      <c r="C18" s="33"/>
      <c r="D18" s="35" t="s">
        <v>86</v>
      </c>
      <c r="E18" s="38" t="s">
        <v>87</v>
      </c>
      <c r="F18" s="37" t="s">
        <v>1</v>
      </c>
      <c r="H18" s="34"/>
    </row>
    <row r="19" spans="2:9" ht="43.2" customHeight="1" x14ac:dyDescent="0.2">
      <c r="B19" s="32"/>
      <c r="C19" s="33"/>
      <c r="D19" s="35" t="s">
        <v>88</v>
      </c>
      <c r="E19" s="38" t="s">
        <v>89</v>
      </c>
      <c r="F19" s="37" t="s">
        <v>1</v>
      </c>
      <c r="H19" s="34"/>
    </row>
    <row r="20" spans="2:9" ht="32.25" customHeight="1" x14ac:dyDescent="0.2">
      <c r="B20" s="32"/>
      <c r="D20" s="25" t="s">
        <v>90</v>
      </c>
      <c r="H20" s="34"/>
    </row>
    <row r="21" spans="2:9" ht="21.9" customHeight="1" x14ac:dyDescent="0.2">
      <c r="B21" s="32"/>
      <c r="D21" s="1594" t="s">
        <v>61</v>
      </c>
      <c r="E21" s="1592"/>
      <c r="F21" s="39" t="s">
        <v>62</v>
      </c>
      <c r="H21" s="34"/>
    </row>
    <row r="22" spans="2:9" ht="25.2" customHeight="1" x14ac:dyDescent="0.2">
      <c r="B22" s="32"/>
      <c r="D22" s="1594" t="s">
        <v>91</v>
      </c>
      <c r="E22" s="1595"/>
      <c r="F22" s="39"/>
      <c r="H22" s="34"/>
    </row>
    <row r="23" spans="2:9" ht="25.2" customHeight="1" x14ac:dyDescent="0.2">
      <c r="B23" s="32"/>
      <c r="D23" s="1594" t="s">
        <v>92</v>
      </c>
      <c r="E23" s="1595"/>
      <c r="F23" s="36"/>
      <c r="H23" s="34"/>
    </row>
    <row r="24" spans="2:9" ht="25.2" customHeight="1" x14ac:dyDescent="0.2">
      <c r="B24" s="32"/>
      <c r="D24" s="1594" t="s">
        <v>93</v>
      </c>
      <c r="E24" s="1595"/>
      <c r="F24" s="36"/>
      <c r="H24" s="34"/>
    </row>
    <row r="25" spans="2:9" x14ac:dyDescent="0.2">
      <c r="B25" s="40"/>
      <c r="C25" s="41"/>
      <c r="D25" s="41"/>
      <c r="E25" s="41"/>
      <c r="F25" s="41"/>
      <c r="G25" s="41"/>
      <c r="H25" s="42"/>
    </row>
    <row r="26" spans="2:9" ht="24.75" customHeight="1" x14ac:dyDescent="0.2">
      <c r="B26" s="43"/>
      <c r="C26" s="25" t="s">
        <v>94</v>
      </c>
    </row>
    <row r="27" spans="2:9" ht="24.75" customHeight="1" x14ac:dyDescent="0.2">
      <c r="B27" s="43"/>
      <c r="C27" s="1584" t="s">
        <v>95</v>
      </c>
      <c r="D27" s="1584"/>
      <c r="E27" s="1584"/>
      <c r="F27" s="1584"/>
      <c r="G27" s="1584"/>
      <c r="H27" s="1584"/>
      <c r="I27" s="1584"/>
    </row>
    <row r="28" spans="2:9" ht="13.5" customHeight="1" x14ac:dyDescent="0.2">
      <c r="B28" s="43"/>
      <c r="C28" s="44"/>
    </row>
    <row r="29" spans="2:9" x14ac:dyDescent="0.2">
      <c r="B29" s="43"/>
    </row>
    <row r="30" spans="2:9" x14ac:dyDescent="0.2">
      <c r="B30" s="43"/>
    </row>
    <row r="31" spans="2:9" x14ac:dyDescent="0.2">
      <c r="B31" s="43"/>
    </row>
    <row r="32" spans="2:9" x14ac:dyDescent="0.2">
      <c r="B32" s="43"/>
      <c r="D32" s="25" t="s">
        <v>96</v>
      </c>
    </row>
    <row r="33" spans="2:2" x14ac:dyDescent="0.2">
      <c r="B33" s="43"/>
    </row>
    <row r="34" spans="2:2" x14ac:dyDescent="0.2">
      <c r="B34" s="43"/>
    </row>
    <row r="35" spans="2:2" x14ac:dyDescent="0.2">
      <c r="B35" s="43"/>
    </row>
    <row r="36" spans="2:2" x14ac:dyDescent="0.2">
      <c r="B36" s="43"/>
    </row>
    <row r="37" spans="2:2" x14ac:dyDescent="0.2">
      <c r="B37" s="43"/>
    </row>
    <row r="38" spans="2:2" x14ac:dyDescent="0.2">
      <c r="B38" s="43"/>
    </row>
    <row r="39" spans="2:2" x14ac:dyDescent="0.2">
      <c r="B39" s="43"/>
    </row>
    <row r="40" spans="2:2" x14ac:dyDescent="0.2">
      <c r="B40" s="43"/>
    </row>
  </sheetData>
  <mergeCells count="28">
    <mergeCell ref="G2:H2"/>
    <mergeCell ref="A3:H3"/>
    <mergeCell ref="D5:H5"/>
    <mergeCell ref="D6:H6"/>
    <mergeCell ref="C7:F7"/>
    <mergeCell ref="G7:H7"/>
    <mergeCell ref="B8:B10"/>
    <mergeCell ref="C8:F8"/>
    <mergeCell ref="G8:H8"/>
    <mergeCell ref="C9:F9"/>
    <mergeCell ref="G9:H9"/>
    <mergeCell ref="C10:F10"/>
    <mergeCell ref="G10:H10"/>
    <mergeCell ref="C27:I27"/>
    <mergeCell ref="B11:B14"/>
    <mergeCell ref="C11:F11"/>
    <mergeCell ref="G11:H11"/>
    <mergeCell ref="C12:F12"/>
    <mergeCell ref="G12:H12"/>
    <mergeCell ref="C13:F13"/>
    <mergeCell ref="G13:H13"/>
    <mergeCell ref="C14:F14"/>
    <mergeCell ref="G14:H14"/>
    <mergeCell ref="D16:E16"/>
    <mergeCell ref="D21:E21"/>
    <mergeCell ref="D22:E22"/>
    <mergeCell ref="D23:E23"/>
    <mergeCell ref="D24:E24"/>
  </mergeCells>
  <phoneticPr fontId="15"/>
  <printOptions horizontalCentered="1"/>
  <pageMargins left="0.55118110236220474" right="0.70866141732283472" top="0.98425196850393704" bottom="0.98425196850393704" header="0.51181102362204722" footer="0.51181102362204722"/>
  <pageSetup paperSize="9" scale="75" orientation="portrait" r:id="rId1"/>
  <headerFooter alignWithMargins="0">
    <oddHeader xml:space="preserve">&amp;R（別紙１０）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pageSetUpPr fitToPage="1"/>
  </sheetPr>
  <dimension ref="A1:L25"/>
  <sheetViews>
    <sheetView view="pageBreakPreview" zoomScale="115" zoomScaleNormal="100" zoomScaleSheetLayoutView="115" workbookViewId="0">
      <selection activeCell="AF23" sqref="AF23"/>
    </sheetView>
  </sheetViews>
  <sheetFormatPr defaultRowHeight="13.2" x14ac:dyDescent="0.2"/>
  <cols>
    <col min="1" max="1" width="9.44140625" style="1129" customWidth="1"/>
    <col min="2" max="2" width="17.33203125" style="1129" customWidth="1"/>
    <col min="3" max="3" width="10.77734375" style="1129" customWidth="1"/>
    <col min="4" max="4" width="16.88671875" style="1129" customWidth="1"/>
    <col min="5" max="5" width="19.44140625" style="1129" customWidth="1"/>
    <col min="6" max="6" width="14.109375" style="1129" customWidth="1"/>
    <col min="7" max="7" width="12.21875" style="1129" customWidth="1"/>
    <col min="8" max="8" width="5.5546875" style="1129" customWidth="1"/>
    <col min="9" max="9" width="4" style="1129" customWidth="1"/>
    <col min="10" max="10" width="9.33203125" style="1129" customWidth="1"/>
    <col min="11" max="11" width="1.109375" style="1129" customWidth="1"/>
    <col min="12" max="12" width="2.77734375" style="1129" customWidth="1"/>
    <col min="13" max="259" width="8.88671875" style="1129"/>
    <col min="260" max="260" width="1.21875" style="1129" customWidth="1"/>
    <col min="261" max="262" width="17.33203125" style="1129" customWidth="1"/>
    <col min="263" max="263" width="16.88671875" style="1129" customWidth="1"/>
    <col min="264" max="264" width="19.44140625" style="1129" customWidth="1"/>
    <col min="265" max="265" width="16.77734375" style="1129" customWidth="1"/>
    <col min="266" max="266" width="16.88671875" style="1129" customWidth="1"/>
    <col min="267" max="267" width="4.109375" style="1129" customWidth="1"/>
    <col min="268" max="268" width="2.77734375" style="1129" customWidth="1"/>
    <col min="269" max="515" width="8.88671875" style="1129"/>
    <col min="516" max="516" width="1.21875" style="1129" customWidth="1"/>
    <col min="517" max="518" width="17.33203125" style="1129" customWidth="1"/>
    <col min="519" max="519" width="16.88671875" style="1129" customWidth="1"/>
    <col min="520" max="520" width="19.44140625" style="1129" customWidth="1"/>
    <col min="521" max="521" width="16.77734375" style="1129" customWidth="1"/>
    <col min="522" max="522" width="16.88671875" style="1129" customWidth="1"/>
    <col min="523" max="523" width="4.109375" style="1129" customWidth="1"/>
    <col min="524" max="524" width="2.77734375" style="1129" customWidth="1"/>
    <col min="525" max="771" width="8.88671875" style="1129"/>
    <col min="772" max="772" width="1.21875" style="1129" customWidth="1"/>
    <col min="773" max="774" width="17.33203125" style="1129" customWidth="1"/>
    <col min="775" max="775" width="16.88671875" style="1129" customWidth="1"/>
    <col min="776" max="776" width="19.44140625" style="1129" customWidth="1"/>
    <col min="777" max="777" width="16.77734375" style="1129" customWidth="1"/>
    <col min="778" max="778" width="16.88671875" style="1129" customWidth="1"/>
    <col min="779" max="779" width="4.109375" style="1129" customWidth="1"/>
    <col min="780" max="780" width="2.77734375" style="1129" customWidth="1"/>
    <col min="781" max="1027" width="8.88671875" style="1129"/>
    <col min="1028" max="1028" width="1.21875" style="1129" customWidth="1"/>
    <col min="1029" max="1030" width="17.33203125" style="1129" customWidth="1"/>
    <col min="1031" max="1031" width="16.88671875" style="1129" customWidth="1"/>
    <col min="1032" max="1032" width="19.44140625" style="1129" customWidth="1"/>
    <col min="1033" max="1033" width="16.77734375" style="1129" customWidth="1"/>
    <col min="1034" max="1034" width="16.88671875" style="1129" customWidth="1"/>
    <col min="1035" max="1035" width="4.109375" style="1129" customWidth="1"/>
    <col min="1036" max="1036" width="2.77734375" style="1129" customWidth="1"/>
    <col min="1037" max="1283" width="8.88671875" style="1129"/>
    <col min="1284" max="1284" width="1.21875" style="1129" customWidth="1"/>
    <col min="1285" max="1286" width="17.33203125" style="1129" customWidth="1"/>
    <col min="1287" max="1287" width="16.88671875" style="1129" customWidth="1"/>
    <col min="1288" max="1288" width="19.44140625" style="1129" customWidth="1"/>
    <col min="1289" max="1289" width="16.77734375" style="1129" customWidth="1"/>
    <col min="1290" max="1290" width="16.88671875" style="1129" customWidth="1"/>
    <col min="1291" max="1291" width="4.109375" style="1129" customWidth="1"/>
    <col min="1292" max="1292" width="2.77734375" style="1129" customWidth="1"/>
    <col min="1293" max="1539" width="8.88671875" style="1129"/>
    <col min="1540" max="1540" width="1.21875" style="1129" customWidth="1"/>
    <col min="1541" max="1542" width="17.33203125" style="1129" customWidth="1"/>
    <col min="1543" max="1543" width="16.88671875" style="1129" customWidth="1"/>
    <col min="1544" max="1544" width="19.44140625" style="1129" customWidth="1"/>
    <col min="1545" max="1545" width="16.77734375" style="1129" customWidth="1"/>
    <col min="1546" max="1546" width="16.88671875" style="1129" customWidth="1"/>
    <col min="1547" max="1547" width="4.109375" style="1129" customWidth="1"/>
    <col min="1548" max="1548" width="2.77734375" style="1129" customWidth="1"/>
    <col min="1549" max="1795" width="8.88671875" style="1129"/>
    <col min="1796" max="1796" width="1.21875" style="1129" customWidth="1"/>
    <col min="1797" max="1798" width="17.33203125" style="1129" customWidth="1"/>
    <col min="1799" max="1799" width="16.88671875" style="1129" customWidth="1"/>
    <col min="1800" max="1800" width="19.44140625" style="1129" customWidth="1"/>
    <col min="1801" max="1801" width="16.77734375" style="1129" customWidth="1"/>
    <col min="1802" max="1802" width="16.88671875" style="1129" customWidth="1"/>
    <col min="1803" max="1803" width="4.109375" style="1129" customWidth="1"/>
    <col min="1804" max="1804" width="2.77734375" style="1129" customWidth="1"/>
    <col min="1805" max="2051" width="8.88671875" style="1129"/>
    <col min="2052" max="2052" width="1.21875" style="1129" customWidth="1"/>
    <col min="2053" max="2054" width="17.33203125" style="1129" customWidth="1"/>
    <col min="2055" max="2055" width="16.88671875" style="1129" customWidth="1"/>
    <col min="2056" max="2056" width="19.44140625" style="1129" customWidth="1"/>
    <col min="2057" max="2057" width="16.77734375" style="1129" customWidth="1"/>
    <col min="2058" max="2058" width="16.88671875" style="1129" customWidth="1"/>
    <col min="2059" max="2059" width="4.109375" style="1129" customWidth="1"/>
    <col min="2060" max="2060" width="2.77734375" style="1129" customWidth="1"/>
    <col min="2061" max="2307" width="8.88671875" style="1129"/>
    <col min="2308" max="2308" width="1.21875" style="1129" customWidth="1"/>
    <col min="2309" max="2310" width="17.33203125" style="1129" customWidth="1"/>
    <col min="2311" max="2311" width="16.88671875" style="1129" customWidth="1"/>
    <col min="2312" max="2312" width="19.44140625" style="1129" customWidth="1"/>
    <col min="2313" max="2313" width="16.77734375" style="1129" customWidth="1"/>
    <col min="2314" max="2314" width="16.88671875" style="1129" customWidth="1"/>
    <col min="2315" max="2315" width="4.109375" style="1129" customWidth="1"/>
    <col min="2316" max="2316" width="2.77734375" style="1129" customWidth="1"/>
    <col min="2317" max="2563" width="8.88671875" style="1129"/>
    <col min="2564" max="2564" width="1.21875" style="1129" customWidth="1"/>
    <col min="2565" max="2566" width="17.33203125" style="1129" customWidth="1"/>
    <col min="2567" max="2567" width="16.88671875" style="1129" customWidth="1"/>
    <col min="2568" max="2568" width="19.44140625" style="1129" customWidth="1"/>
    <col min="2569" max="2569" width="16.77734375" style="1129" customWidth="1"/>
    <col min="2570" max="2570" width="16.88671875" style="1129" customWidth="1"/>
    <col min="2571" max="2571" width="4.109375" style="1129" customWidth="1"/>
    <col min="2572" max="2572" width="2.77734375" style="1129" customWidth="1"/>
    <col min="2573" max="2819" width="8.88671875" style="1129"/>
    <col min="2820" max="2820" width="1.21875" style="1129" customWidth="1"/>
    <col min="2821" max="2822" width="17.33203125" style="1129" customWidth="1"/>
    <col min="2823" max="2823" width="16.88671875" style="1129" customWidth="1"/>
    <col min="2824" max="2824" width="19.44140625" style="1129" customWidth="1"/>
    <col min="2825" max="2825" width="16.77734375" style="1129" customWidth="1"/>
    <col min="2826" max="2826" width="16.88671875" style="1129" customWidth="1"/>
    <col min="2827" max="2827" width="4.109375" style="1129" customWidth="1"/>
    <col min="2828" max="2828" width="2.77734375" style="1129" customWidth="1"/>
    <col min="2829" max="3075" width="8.88671875" style="1129"/>
    <col min="3076" max="3076" width="1.21875" style="1129" customWidth="1"/>
    <col min="3077" max="3078" width="17.33203125" style="1129" customWidth="1"/>
    <col min="3079" max="3079" width="16.88671875" style="1129" customWidth="1"/>
    <col min="3080" max="3080" width="19.44140625" style="1129" customWidth="1"/>
    <col min="3081" max="3081" width="16.77734375" style="1129" customWidth="1"/>
    <col min="3082" max="3082" width="16.88671875" style="1129" customWidth="1"/>
    <col min="3083" max="3083" width="4.109375" style="1129" customWidth="1"/>
    <col min="3084" max="3084" width="2.77734375" style="1129" customWidth="1"/>
    <col min="3085" max="3331" width="8.88671875" style="1129"/>
    <col min="3332" max="3332" width="1.21875" style="1129" customWidth="1"/>
    <col min="3333" max="3334" width="17.33203125" style="1129" customWidth="1"/>
    <col min="3335" max="3335" width="16.88671875" style="1129" customWidth="1"/>
    <col min="3336" max="3336" width="19.44140625" style="1129" customWidth="1"/>
    <col min="3337" max="3337" width="16.77734375" style="1129" customWidth="1"/>
    <col min="3338" max="3338" width="16.88671875" style="1129" customWidth="1"/>
    <col min="3339" max="3339" width="4.109375" style="1129" customWidth="1"/>
    <col min="3340" max="3340" width="2.77734375" style="1129" customWidth="1"/>
    <col min="3341" max="3587" width="8.88671875" style="1129"/>
    <col min="3588" max="3588" width="1.21875" style="1129" customWidth="1"/>
    <col min="3589" max="3590" width="17.33203125" style="1129" customWidth="1"/>
    <col min="3591" max="3591" width="16.88671875" style="1129" customWidth="1"/>
    <col min="3592" max="3592" width="19.44140625" style="1129" customWidth="1"/>
    <col min="3593" max="3593" width="16.77734375" style="1129" customWidth="1"/>
    <col min="3594" max="3594" width="16.88671875" style="1129" customWidth="1"/>
    <col min="3595" max="3595" width="4.109375" style="1129" customWidth="1"/>
    <col min="3596" max="3596" width="2.77734375" style="1129" customWidth="1"/>
    <col min="3597" max="3843" width="8.88671875" style="1129"/>
    <col min="3844" max="3844" width="1.21875" style="1129" customWidth="1"/>
    <col min="3845" max="3846" width="17.33203125" style="1129" customWidth="1"/>
    <col min="3847" max="3847" width="16.88671875" style="1129" customWidth="1"/>
    <col min="3848" max="3848" width="19.44140625" style="1129" customWidth="1"/>
    <col min="3849" max="3849" width="16.77734375" style="1129" customWidth="1"/>
    <col min="3850" max="3850" width="16.88671875" style="1129" customWidth="1"/>
    <col min="3851" max="3851" width="4.109375" style="1129" customWidth="1"/>
    <col min="3852" max="3852" width="2.77734375" style="1129" customWidth="1"/>
    <col min="3853" max="4099" width="8.88671875" style="1129"/>
    <col min="4100" max="4100" width="1.21875" style="1129" customWidth="1"/>
    <col min="4101" max="4102" width="17.33203125" style="1129" customWidth="1"/>
    <col min="4103" max="4103" width="16.88671875" style="1129" customWidth="1"/>
    <col min="4104" max="4104" width="19.44140625" style="1129" customWidth="1"/>
    <col min="4105" max="4105" width="16.77734375" style="1129" customWidth="1"/>
    <col min="4106" max="4106" width="16.88671875" style="1129" customWidth="1"/>
    <col min="4107" max="4107" width="4.109375" style="1129" customWidth="1"/>
    <col min="4108" max="4108" width="2.77734375" style="1129" customWidth="1"/>
    <col min="4109" max="4355" width="8.88671875" style="1129"/>
    <col min="4356" max="4356" width="1.21875" style="1129" customWidth="1"/>
    <col min="4357" max="4358" width="17.33203125" style="1129" customWidth="1"/>
    <col min="4359" max="4359" width="16.88671875" style="1129" customWidth="1"/>
    <col min="4360" max="4360" width="19.44140625" style="1129" customWidth="1"/>
    <col min="4361" max="4361" width="16.77734375" style="1129" customWidth="1"/>
    <col min="4362" max="4362" width="16.88671875" style="1129" customWidth="1"/>
    <col min="4363" max="4363" width="4.109375" style="1129" customWidth="1"/>
    <col min="4364" max="4364" width="2.77734375" style="1129" customWidth="1"/>
    <col min="4365" max="4611" width="8.88671875" style="1129"/>
    <col min="4612" max="4612" width="1.21875" style="1129" customWidth="1"/>
    <col min="4613" max="4614" width="17.33203125" style="1129" customWidth="1"/>
    <col min="4615" max="4615" width="16.88671875" style="1129" customWidth="1"/>
    <col min="4616" max="4616" width="19.44140625" style="1129" customWidth="1"/>
    <col min="4617" max="4617" width="16.77734375" style="1129" customWidth="1"/>
    <col min="4618" max="4618" width="16.88671875" style="1129" customWidth="1"/>
    <col min="4619" max="4619" width="4.109375" style="1129" customWidth="1"/>
    <col min="4620" max="4620" width="2.77734375" style="1129" customWidth="1"/>
    <col min="4621" max="4867" width="8.88671875" style="1129"/>
    <col min="4868" max="4868" width="1.21875" style="1129" customWidth="1"/>
    <col min="4869" max="4870" width="17.33203125" style="1129" customWidth="1"/>
    <col min="4871" max="4871" width="16.88671875" style="1129" customWidth="1"/>
    <col min="4872" max="4872" width="19.44140625" style="1129" customWidth="1"/>
    <col min="4873" max="4873" width="16.77734375" style="1129" customWidth="1"/>
    <col min="4874" max="4874" width="16.88671875" style="1129" customWidth="1"/>
    <col min="4875" max="4875" width="4.109375" style="1129" customWidth="1"/>
    <col min="4876" max="4876" width="2.77734375" style="1129" customWidth="1"/>
    <col min="4877" max="5123" width="8.88671875" style="1129"/>
    <col min="5124" max="5124" width="1.21875" style="1129" customWidth="1"/>
    <col min="5125" max="5126" width="17.33203125" style="1129" customWidth="1"/>
    <col min="5127" max="5127" width="16.88671875" style="1129" customWidth="1"/>
    <col min="5128" max="5128" width="19.44140625" style="1129" customWidth="1"/>
    <col min="5129" max="5129" width="16.77734375" style="1129" customWidth="1"/>
    <col min="5130" max="5130" width="16.88671875" style="1129" customWidth="1"/>
    <col min="5131" max="5131" width="4.109375" style="1129" customWidth="1"/>
    <col min="5132" max="5132" width="2.77734375" style="1129" customWidth="1"/>
    <col min="5133" max="5379" width="8.88671875" style="1129"/>
    <col min="5380" max="5380" width="1.21875" style="1129" customWidth="1"/>
    <col min="5381" max="5382" width="17.33203125" style="1129" customWidth="1"/>
    <col min="5383" max="5383" width="16.88671875" style="1129" customWidth="1"/>
    <col min="5384" max="5384" width="19.44140625" style="1129" customWidth="1"/>
    <col min="5385" max="5385" width="16.77734375" style="1129" customWidth="1"/>
    <col min="5386" max="5386" width="16.88671875" style="1129" customWidth="1"/>
    <col min="5387" max="5387" width="4.109375" style="1129" customWidth="1"/>
    <col min="5388" max="5388" width="2.77734375" style="1129" customWidth="1"/>
    <col min="5389" max="5635" width="8.88671875" style="1129"/>
    <col min="5636" max="5636" width="1.21875" style="1129" customWidth="1"/>
    <col min="5637" max="5638" width="17.33203125" style="1129" customWidth="1"/>
    <col min="5639" max="5639" width="16.88671875" style="1129" customWidth="1"/>
    <col min="5640" max="5640" width="19.44140625" style="1129" customWidth="1"/>
    <col min="5641" max="5641" width="16.77734375" style="1129" customWidth="1"/>
    <col min="5642" max="5642" width="16.88671875" style="1129" customWidth="1"/>
    <col min="5643" max="5643" width="4.109375" style="1129" customWidth="1"/>
    <col min="5644" max="5644" width="2.77734375" style="1129" customWidth="1"/>
    <col min="5645" max="5891" width="8.88671875" style="1129"/>
    <col min="5892" max="5892" width="1.21875" style="1129" customWidth="1"/>
    <col min="5893" max="5894" width="17.33203125" style="1129" customWidth="1"/>
    <col min="5895" max="5895" width="16.88671875" style="1129" customWidth="1"/>
    <col min="5896" max="5896" width="19.44140625" style="1129" customWidth="1"/>
    <col min="5897" max="5897" width="16.77734375" style="1129" customWidth="1"/>
    <col min="5898" max="5898" width="16.88671875" style="1129" customWidth="1"/>
    <col min="5899" max="5899" width="4.109375" style="1129" customWidth="1"/>
    <col min="5900" max="5900" width="2.77734375" style="1129" customWidth="1"/>
    <col min="5901" max="6147" width="8.88671875" style="1129"/>
    <col min="6148" max="6148" width="1.21875" style="1129" customWidth="1"/>
    <col min="6149" max="6150" width="17.33203125" style="1129" customWidth="1"/>
    <col min="6151" max="6151" width="16.88671875" style="1129" customWidth="1"/>
    <col min="6152" max="6152" width="19.44140625" style="1129" customWidth="1"/>
    <col min="6153" max="6153" width="16.77734375" style="1129" customWidth="1"/>
    <col min="6154" max="6154" width="16.88671875" style="1129" customWidth="1"/>
    <col min="6155" max="6155" width="4.109375" style="1129" customWidth="1"/>
    <col min="6156" max="6156" width="2.77734375" style="1129" customWidth="1"/>
    <col min="6157" max="6403" width="8.88671875" style="1129"/>
    <col min="6404" max="6404" width="1.21875" style="1129" customWidth="1"/>
    <col min="6405" max="6406" width="17.33203125" style="1129" customWidth="1"/>
    <col min="6407" max="6407" width="16.88671875" style="1129" customWidth="1"/>
    <col min="6408" max="6408" width="19.44140625" style="1129" customWidth="1"/>
    <col min="6409" max="6409" width="16.77734375" style="1129" customWidth="1"/>
    <col min="6410" max="6410" width="16.88671875" style="1129" customWidth="1"/>
    <col min="6411" max="6411" width="4.109375" style="1129" customWidth="1"/>
    <col min="6412" max="6412" width="2.77734375" style="1129" customWidth="1"/>
    <col min="6413" max="6659" width="8.88671875" style="1129"/>
    <col min="6660" max="6660" width="1.21875" style="1129" customWidth="1"/>
    <col min="6661" max="6662" width="17.33203125" style="1129" customWidth="1"/>
    <col min="6663" max="6663" width="16.88671875" style="1129" customWidth="1"/>
    <col min="6664" max="6664" width="19.44140625" style="1129" customWidth="1"/>
    <col min="6665" max="6665" width="16.77734375" style="1129" customWidth="1"/>
    <col min="6666" max="6666" width="16.88671875" style="1129" customWidth="1"/>
    <col min="6667" max="6667" width="4.109375" style="1129" customWidth="1"/>
    <col min="6668" max="6668" width="2.77734375" style="1129" customWidth="1"/>
    <col min="6669" max="6915" width="8.88671875" style="1129"/>
    <col min="6916" max="6916" width="1.21875" style="1129" customWidth="1"/>
    <col min="6917" max="6918" width="17.33203125" style="1129" customWidth="1"/>
    <col min="6919" max="6919" width="16.88671875" style="1129" customWidth="1"/>
    <col min="6920" max="6920" width="19.44140625" style="1129" customWidth="1"/>
    <col min="6921" max="6921" width="16.77734375" style="1129" customWidth="1"/>
    <col min="6922" max="6922" width="16.88671875" style="1129" customWidth="1"/>
    <col min="6923" max="6923" width="4.109375" style="1129" customWidth="1"/>
    <col min="6924" max="6924" width="2.77734375" style="1129" customWidth="1"/>
    <col min="6925" max="7171" width="8.88671875" style="1129"/>
    <col min="7172" max="7172" width="1.21875" style="1129" customWidth="1"/>
    <col min="7173" max="7174" width="17.33203125" style="1129" customWidth="1"/>
    <col min="7175" max="7175" width="16.88671875" style="1129" customWidth="1"/>
    <col min="7176" max="7176" width="19.44140625" style="1129" customWidth="1"/>
    <col min="7177" max="7177" width="16.77734375" style="1129" customWidth="1"/>
    <col min="7178" max="7178" width="16.88671875" style="1129" customWidth="1"/>
    <col min="7179" max="7179" width="4.109375" style="1129" customWidth="1"/>
    <col min="7180" max="7180" width="2.77734375" style="1129" customWidth="1"/>
    <col min="7181" max="7427" width="8.88671875" style="1129"/>
    <col min="7428" max="7428" width="1.21875" style="1129" customWidth="1"/>
    <col min="7429" max="7430" width="17.33203125" style="1129" customWidth="1"/>
    <col min="7431" max="7431" width="16.88671875" style="1129" customWidth="1"/>
    <col min="7432" max="7432" width="19.44140625" style="1129" customWidth="1"/>
    <col min="7433" max="7433" width="16.77734375" style="1129" customWidth="1"/>
    <col min="7434" max="7434" width="16.88671875" style="1129" customWidth="1"/>
    <col min="7435" max="7435" width="4.109375" style="1129" customWidth="1"/>
    <col min="7436" max="7436" width="2.77734375" style="1129" customWidth="1"/>
    <col min="7437" max="7683" width="8.88671875" style="1129"/>
    <col min="7684" max="7684" width="1.21875" style="1129" customWidth="1"/>
    <col min="7685" max="7686" width="17.33203125" style="1129" customWidth="1"/>
    <col min="7687" max="7687" width="16.88671875" style="1129" customWidth="1"/>
    <col min="7688" max="7688" width="19.44140625" style="1129" customWidth="1"/>
    <col min="7689" max="7689" width="16.77734375" style="1129" customWidth="1"/>
    <col min="7690" max="7690" width="16.88671875" style="1129" customWidth="1"/>
    <col min="7691" max="7691" width="4.109375" style="1129" customWidth="1"/>
    <col min="7692" max="7692" width="2.77734375" style="1129" customWidth="1"/>
    <col min="7693" max="7939" width="8.88671875" style="1129"/>
    <col min="7940" max="7940" width="1.21875" style="1129" customWidth="1"/>
    <col min="7941" max="7942" width="17.33203125" style="1129" customWidth="1"/>
    <col min="7943" max="7943" width="16.88671875" style="1129" customWidth="1"/>
    <col min="7944" max="7944" width="19.44140625" style="1129" customWidth="1"/>
    <col min="7945" max="7945" width="16.77734375" style="1129" customWidth="1"/>
    <col min="7946" max="7946" width="16.88671875" style="1129" customWidth="1"/>
    <col min="7947" max="7947" width="4.109375" style="1129" customWidth="1"/>
    <col min="7948" max="7948" width="2.77734375" style="1129" customWidth="1"/>
    <col min="7949" max="8195" width="8.88671875" style="1129"/>
    <col min="8196" max="8196" width="1.21875" style="1129" customWidth="1"/>
    <col min="8197" max="8198" width="17.33203125" style="1129" customWidth="1"/>
    <col min="8199" max="8199" width="16.88671875" style="1129" customWidth="1"/>
    <col min="8200" max="8200" width="19.44140625" style="1129" customWidth="1"/>
    <col min="8201" max="8201" width="16.77734375" style="1129" customWidth="1"/>
    <col min="8202" max="8202" width="16.88671875" style="1129" customWidth="1"/>
    <col min="8203" max="8203" width="4.109375" style="1129" customWidth="1"/>
    <col min="8204" max="8204" width="2.77734375" style="1129" customWidth="1"/>
    <col min="8205" max="8451" width="8.88671875" style="1129"/>
    <col min="8452" max="8452" width="1.21875" style="1129" customWidth="1"/>
    <col min="8453" max="8454" width="17.33203125" style="1129" customWidth="1"/>
    <col min="8455" max="8455" width="16.88671875" style="1129" customWidth="1"/>
    <col min="8456" max="8456" width="19.44140625" style="1129" customWidth="1"/>
    <col min="8457" max="8457" width="16.77734375" style="1129" customWidth="1"/>
    <col min="8458" max="8458" width="16.88671875" style="1129" customWidth="1"/>
    <col min="8459" max="8459" width="4.109375" style="1129" customWidth="1"/>
    <col min="8460" max="8460" width="2.77734375" style="1129" customWidth="1"/>
    <col min="8461" max="8707" width="8.88671875" style="1129"/>
    <col min="8708" max="8708" width="1.21875" style="1129" customWidth="1"/>
    <col min="8709" max="8710" width="17.33203125" style="1129" customWidth="1"/>
    <col min="8711" max="8711" width="16.88671875" style="1129" customWidth="1"/>
    <col min="8712" max="8712" width="19.44140625" style="1129" customWidth="1"/>
    <col min="8713" max="8713" width="16.77734375" style="1129" customWidth="1"/>
    <col min="8714" max="8714" width="16.88671875" style="1129" customWidth="1"/>
    <col min="8715" max="8715" width="4.109375" style="1129" customWidth="1"/>
    <col min="8716" max="8716" width="2.77734375" style="1129" customWidth="1"/>
    <col min="8717" max="8963" width="8.88671875" style="1129"/>
    <col min="8964" max="8964" width="1.21875" style="1129" customWidth="1"/>
    <col min="8965" max="8966" width="17.33203125" style="1129" customWidth="1"/>
    <col min="8967" max="8967" width="16.88671875" style="1129" customWidth="1"/>
    <col min="8968" max="8968" width="19.44140625" style="1129" customWidth="1"/>
    <col min="8969" max="8969" width="16.77734375" style="1129" customWidth="1"/>
    <col min="8970" max="8970" width="16.88671875" style="1129" customWidth="1"/>
    <col min="8971" max="8971" width="4.109375" style="1129" customWidth="1"/>
    <col min="8972" max="8972" width="2.77734375" style="1129" customWidth="1"/>
    <col min="8973" max="9219" width="8.88671875" style="1129"/>
    <col min="9220" max="9220" width="1.21875" style="1129" customWidth="1"/>
    <col min="9221" max="9222" width="17.33203125" style="1129" customWidth="1"/>
    <col min="9223" max="9223" width="16.88671875" style="1129" customWidth="1"/>
    <col min="9224" max="9224" width="19.44140625" style="1129" customWidth="1"/>
    <col min="9225" max="9225" width="16.77734375" style="1129" customWidth="1"/>
    <col min="9226" max="9226" width="16.88671875" style="1129" customWidth="1"/>
    <col min="9227" max="9227" width="4.109375" style="1129" customWidth="1"/>
    <col min="9228" max="9228" width="2.77734375" style="1129" customWidth="1"/>
    <col min="9229" max="9475" width="8.88671875" style="1129"/>
    <col min="9476" max="9476" width="1.21875" style="1129" customWidth="1"/>
    <col min="9477" max="9478" width="17.33203125" style="1129" customWidth="1"/>
    <col min="9479" max="9479" width="16.88671875" style="1129" customWidth="1"/>
    <col min="9480" max="9480" width="19.44140625" style="1129" customWidth="1"/>
    <col min="9481" max="9481" width="16.77734375" style="1129" customWidth="1"/>
    <col min="9482" max="9482" width="16.88671875" style="1129" customWidth="1"/>
    <col min="9483" max="9483" width="4.109375" style="1129" customWidth="1"/>
    <col min="9484" max="9484" width="2.77734375" style="1129" customWidth="1"/>
    <col min="9485" max="9731" width="8.88671875" style="1129"/>
    <col min="9732" max="9732" width="1.21875" style="1129" customWidth="1"/>
    <col min="9733" max="9734" width="17.33203125" style="1129" customWidth="1"/>
    <col min="9735" max="9735" width="16.88671875" style="1129" customWidth="1"/>
    <col min="9736" max="9736" width="19.44140625" style="1129" customWidth="1"/>
    <col min="9737" max="9737" width="16.77734375" style="1129" customWidth="1"/>
    <col min="9738" max="9738" width="16.88671875" style="1129" customWidth="1"/>
    <col min="9739" max="9739" width="4.109375" style="1129" customWidth="1"/>
    <col min="9740" max="9740" width="2.77734375" style="1129" customWidth="1"/>
    <col min="9741" max="9987" width="8.88671875" style="1129"/>
    <col min="9988" max="9988" width="1.21875" style="1129" customWidth="1"/>
    <col min="9989" max="9990" width="17.33203125" style="1129" customWidth="1"/>
    <col min="9991" max="9991" width="16.88671875" style="1129" customWidth="1"/>
    <col min="9992" max="9992" width="19.44140625" style="1129" customWidth="1"/>
    <col min="9993" max="9993" width="16.77734375" style="1129" customWidth="1"/>
    <col min="9994" max="9994" width="16.88671875" style="1129" customWidth="1"/>
    <col min="9995" max="9995" width="4.109375" style="1129" customWidth="1"/>
    <col min="9996" max="9996" width="2.77734375" style="1129" customWidth="1"/>
    <col min="9997" max="10243" width="8.88671875" style="1129"/>
    <col min="10244" max="10244" width="1.21875" style="1129" customWidth="1"/>
    <col min="10245" max="10246" width="17.33203125" style="1129" customWidth="1"/>
    <col min="10247" max="10247" width="16.88671875" style="1129" customWidth="1"/>
    <col min="10248" max="10248" width="19.44140625" style="1129" customWidth="1"/>
    <col min="10249" max="10249" width="16.77734375" style="1129" customWidth="1"/>
    <col min="10250" max="10250" width="16.88671875" style="1129" customWidth="1"/>
    <col min="10251" max="10251" width="4.109375" style="1129" customWidth="1"/>
    <col min="10252" max="10252" width="2.77734375" style="1129" customWidth="1"/>
    <col min="10253" max="10499" width="8.88671875" style="1129"/>
    <col min="10500" max="10500" width="1.21875" style="1129" customWidth="1"/>
    <col min="10501" max="10502" width="17.33203125" style="1129" customWidth="1"/>
    <col min="10503" max="10503" width="16.88671875" style="1129" customWidth="1"/>
    <col min="10504" max="10504" width="19.44140625" style="1129" customWidth="1"/>
    <col min="10505" max="10505" width="16.77734375" style="1129" customWidth="1"/>
    <col min="10506" max="10506" width="16.88671875" style="1129" customWidth="1"/>
    <col min="10507" max="10507" width="4.109375" style="1129" customWidth="1"/>
    <col min="10508" max="10508" width="2.77734375" style="1129" customWidth="1"/>
    <col min="10509" max="10755" width="8.88671875" style="1129"/>
    <col min="10756" max="10756" width="1.21875" style="1129" customWidth="1"/>
    <col min="10757" max="10758" width="17.33203125" style="1129" customWidth="1"/>
    <col min="10759" max="10759" width="16.88671875" style="1129" customWidth="1"/>
    <col min="10760" max="10760" width="19.44140625" style="1129" customWidth="1"/>
    <col min="10761" max="10761" width="16.77734375" style="1129" customWidth="1"/>
    <col min="10762" max="10762" width="16.88671875" style="1129" customWidth="1"/>
    <col min="10763" max="10763" width="4.109375" style="1129" customWidth="1"/>
    <col min="10764" max="10764" width="2.77734375" style="1129" customWidth="1"/>
    <col min="10765" max="11011" width="8.88671875" style="1129"/>
    <col min="11012" max="11012" width="1.21875" style="1129" customWidth="1"/>
    <col min="11013" max="11014" width="17.33203125" style="1129" customWidth="1"/>
    <col min="11015" max="11015" width="16.88671875" style="1129" customWidth="1"/>
    <col min="11016" max="11016" width="19.44140625" style="1129" customWidth="1"/>
    <col min="11017" max="11017" width="16.77734375" style="1129" customWidth="1"/>
    <col min="11018" max="11018" width="16.88671875" style="1129" customWidth="1"/>
    <col min="11019" max="11019" width="4.109375" style="1129" customWidth="1"/>
    <col min="11020" max="11020" width="2.77734375" style="1129" customWidth="1"/>
    <col min="11021" max="11267" width="8.88671875" style="1129"/>
    <col min="11268" max="11268" width="1.21875" style="1129" customWidth="1"/>
    <col min="11269" max="11270" width="17.33203125" style="1129" customWidth="1"/>
    <col min="11271" max="11271" width="16.88671875" style="1129" customWidth="1"/>
    <col min="11272" max="11272" width="19.44140625" style="1129" customWidth="1"/>
    <col min="11273" max="11273" width="16.77734375" style="1129" customWidth="1"/>
    <col min="11274" max="11274" width="16.88671875" style="1129" customWidth="1"/>
    <col min="11275" max="11275" width="4.109375" style="1129" customWidth="1"/>
    <col min="11276" max="11276" width="2.77734375" style="1129" customWidth="1"/>
    <col min="11277" max="11523" width="8.88671875" style="1129"/>
    <col min="11524" max="11524" width="1.21875" style="1129" customWidth="1"/>
    <col min="11525" max="11526" width="17.33203125" style="1129" customWidth="1"/>
    <col min="11527" max="11527" width="16.88671875" style="1129" customWidth="1"/>
    <col min="11528" max="11528" width="19.44140625" style="1129" customWidth="1"/>
    <col min="11529" max="11529" width="16.77734375" style="1129" customWidth="1"/>
    <col min="11530" max="11530" width="16.88671875" style="1129" customWidth="1"/>
    <col min="11531" max="11531" width="4.109375" style="1129" customWidth="1"/>
    <col min="11532" max="11532" width="2.77734375" style="1129" customWidth="1"/>
    <col min="11533" max="11779" width="8.88671875" style="1129"/>
    <col min="11780" max="11780" width="1.21875" style="1129" customWidth="1"/>
    <col min="11781" max="11782" width="17.33203125" style="1129" customWidth="1"/>
    <col min="11783" max="11783" width="16.88671875" style="1129" customWidth="1"/>
    <col min="11784" max="11784" width="19.44140625" style="1129" customWidth="1"/>
    <col min="11785" max="11785" width="16.77734375" style="1129" customWidth="1"/>
    <col min="11786" max="11786" width="16.88671875" style="1129" customWidth="1"/>
    <col min="11787" max="11787" width="4.109375" style="1129" customWidth="1"/>
    <col min="11788" max="11788" width="2.77734375" style="1129" customWidth="1"/>
    <col min="11789" max="12035" width="8.88671875" style="1129"/>
    <col min="12036" max="12036" width="1.21875" style="1129" customWidth="1"/>
    <col min="12037" max="12038" width="17.33203125" style="1129" customWidth="1"/>
    <col min="12039" max="12039" width="16.88671875" style="1129" customWidth="1"/>
    <col min="12040" max="12040" width="19.44140625" style="1129" customWidth="1"/>
    <col min="12041" max="12041" width="16.77734375" style="1129" customWidth="1"/>
    <col min="12042" max="12042" width="16.88671875" style="1129" customWidth="1"/>
    <col min="12043" max="12043" width="4.109375" style="1129" customWidth="1"/>
    <col min="12044" max="12044" width="2.77734375" style="1129" customWidth="1"/>
    <col min="12045" max="12291" width="8.88671875" style="1129"/>
    <col min="12292" max="12292" width="1.21875" style="1129" customWidth="1"/>
    <col min="12293" max="12294" width="17.33203125" style="1129" customWidth="1"/>
    <col min="12295" max="12295" width="16.88671875" style="1129" customWidth="1"/>
    <col min="12296" max="12296" width="19.44140625" style="1129" customWidth="1"/>
    <col min="12297" max="12297" width="16.77734375" style="1129" customWidth="1"/>
    <col min="12298" max="12298" width="16.88671875" style="1129" customWidth="1"/>
    <col min="12299" max="12299" width="4.109375" style="1129" customWidth="1"/>
    <col min="12300" max="12300" width="2.77734375" style="1129" customWidth="1"/>
    <col min="12301" max="12547" width="8.88671875" style="1129"/>
    <col min="12548" max="12548" width="1.21875" style="1129" customWidth="1"/>
    <col min="12549" max="12550" width="17.33203125" style="1129" customWidth="1"/>
    <col min="12551" max="12551" width="16.88671875" style="1129" customWidth="1"/>
    <col min="12552" max="12552" width="19.44140625" style="1129" customWidth="1"/>
    <col min="12553" max="12553" width="16.77734375" style="1129" customWidth="1"/>
    <col min="12554" max="12554" width="16.88671875" style="1129" customWidth="1"/>
    <col min="12555" max="12555" width="4.109375" style="1129" customWidth="1"/>
    <col min="12556" max="12556" width="2.77734375" style="1129" customWidth="1"/>
    <col min="12557" max="12803" width="8.88671875" style="1129"/>
    <col min="12804" max="12804" width="1.21875" style="1129" customWidth="1"/>
    <col min="12805" max="12806" width="17.33203125" style="1129" customWidth="1"/>
    <col min="12807" max="12807" width="16.88671875" style="1129" customWidth="1"/>
    <col min="12808" max="12808" width="19.44140625" style="1129" customWidth="1"/>
    <col min="12809" max="12809" width="16.77734375" style="1129" customWidth="1"/>
    <col min="12810" max="12810" width="16.88671875" style="1129" customWidth="1"/>
    <col min="12811" max="12811" width="4.109375" style="1129" customWidth="1"/>
    <col min="12812" max="12812" width="2.77734375" style="1129" customWidth="1"/>
    <col min="12813" max="13059" width="8.88671875" style="1129"/>
    <col min="13060" max="13060" width="1.21875" style="1129" customWidth="1"/>
    <col min="13061" max="13062" width="17.33203125" style="1129" customWidth="1"/>
    <col min="13063" max="13063" width="16.88671875" style="1129" customWidth="1"/>
    <col min="13064" max="13064" width="19.44140625" style="1129" customWidth="1"/>
    <col min="13065" max="13065" width="16.77734375" style="1129" customWidth="1"/>
    <col min="13066" max="13066" width="16.88671875" style="1129" customWidth="1"/>
    <col min="13067" max="13067" width="4.109375" style="1129" customWidth="1"/>
    <col min="13068" max="13068" width="2.77734375" style="1129" customWidth="1"/>
    <col min="13069" max="13315" width="8.88671875" style="1129"/>
    <col min="13316" max="13316" width="1.21875" style="1129" customWidth="1"/>
    <col min="13317" max="13318" width="17.33203125" style="1129" customWidth="1"/>
    <col min="13319" max="13319" width="16.88671875" style="1129" customWidth="1"/>
    <col min="13320" max="13320" width="19.44140625" style="1129" customWidth="1"/>
    <col min="13321" max="13321" width="16.77734375" style="1129" customWidth="1"/>
    <col min="13322" max="13322" width="16.88671875" style="1129" customWidth="1"/>
    <col min="13323" max="13323" width="4.109375" style="1129" customWidth="1"/>
    <col min="13324" max="13324" width="2.77734375" style="1129" customWidth="1"/>
    <col min="13325" max="13571" width="8.88671875" style="1129"/>
    <col min="13572" max="13572" width="1.21875" style="1129" customWidth="1"/>
    <col min="13573" max="13574" width="17.33203125" style="1129" customWidth="1"/>
    <col min="13575" max="13575" width="16.88671875" style="1129" customWidth="1"/>
    <col min="13576" max="13576" width="19.44140625" style="1129" customWidth="1"/>
    <col min="13577" max="13577" width="16.77734375" style="1129" customWidth="1"/>
    <col min="13578" max="13578" width="16.88671875" style="1129" customWidth="1"/>
    <col min="13579" max="13579" width="4.109375" style="1129" customWidth="1"/>
    <col min="13580" max="13580" width="2.77734375" style="1129" customWidth="1"/>
    <col min="13581" max="13827" width="8.88671875" style="1129"/>
    <col min="13828" max="13828" width="1.21875" style="1129" customWidth="1"/>
    <col min="13829" max="13830" width="17.33203125" style="1129" customWidth="1"/>
    <col min="13831" max="13831" width="16.88671875" style="1129" customWidth="1"/>
    <col min="13832" max="13832" width="19.44140625" style="1129" customWidth="1"/>
    <col min="13833" max="13833" width="16.77734375" style="1129" customWidth="1"/>
    <col min="13834" max="13834" width="16.88671875" style="1129" customWidth="1"/>
    <col min="13835" max="13835" width="4.109375" style="1129" customWidth="1"/>
    <col min="13836" max="13836" width="2.77734375" style="1129" customWidth="1"/>
    <col min="13837" max="14083" width="8.88671875" style="1129"/>
    <col min="14084" max="14084" width="1.21875" style="1129" customWidth="1"/>
    <col min="14085" max="14086" width="17.33203125" style="1129" customWidth="1"/>
    <col min="14087" max="14087" width="16.88671875" style="1129" customWidth="1"/>
    <col min="14088" max="14088" width="19.44140625" style="1129" customWidth="1"/>
    <col min="14089" max="14089" width="16.77734375" style="1129" customWidth="1"/>
    <col min="14090" max="14090" width="16.88671875" style="1129" customWidth="1"/>
    <col min="14091" max="14091" width="4.109375" style="1129" customWidth="1"/>
    <col min="14092" max="14092" width="2.77734375" style="1129" customWidth="1"/>
    <col min="14093" max="14339" width="8.88671875" style="1129"/>
    <col min="14340" max="14340" width="1.21875" style="1129" customWidth="1"/>
    <col min="14341" max="14342" width="17.33203125" style="1129" customWidth="1"/>
    <col min="14343" max="14343" width="16.88671875" style="1129" customWidth="1"/>
    <col min="14344" max="14344" width="19.44140625" style="1129" customWidth="1"/>
    <col min="14345" max="14345" width="16.77734375" style="1129" customWidth="1"/>
    <col min="14346" max="14346" width="16.88671875" style="1129" customWidth="1"/>
    <col min="14347" max="14347" width="4.109375" style="1129" customWidth="1"/>
    <col min="14348" max="14348" width="2.77734375" style="1129" customWidth="1"/>
    <col min="14349" max="14595" width="8.88671875" style="1129"/>
    <col min="14596" max="14596" width="1.21875" style="1129" customWidth="1"/>
    <col min="14597" max="14598" width="17.33203125" style="1129" customWidth="1"/>
    <col min="14599" max="14599" width="16.88671875" style="1129" customWidth="1"/>
    <col min="14600" max="14600" width="19.44140625" style="1129" customWidth="1"/>
    <col min="14601" max="14601" width="16.77734375" style="1129" customWidth="1"/>
    <col min="14602" max="14602" width="16.88671875" style="1129" customWidth="1"/>
    <col min="14603" max="14603" width="4.109375" style="1129" customWidth="1"/>
    <col min="14604" max="14604" width="2.77734375" style="1129" customWidth="1"/>
    <col min="14605" max="14851" width="8.88671875" style="1129"/>
    <col min="14852" max="14852" width="1.21875" style="1129" customWidth="1"/>
    <col min="14853" max="14854" width="17.33203125" style="1129" customWidth="1"/>
    <col min="14855" max="14855" width="16.88671875" style="1129" customWidth="1"/>
    <col min="14856" max="14856" width="19.44140625" style="1129" customWidth="1"/>
    <col min="14857" max="14857" width="16.77734375" style="1129" customWidth="1"/>
    <col min="14858" max="14858" width="16.88671875" style="1129" customWidth="1"/>
    <col min="14859" max="14859" width="4.109375" style="1129" customWidth="1"/>
    <col min="14860" max="14860" width="2.77734375" style="1129" customWidth="1"/>
    <col min="14861" max="15107" width="8.88671875" style="1129"/>
    <col min="15108" max="15108" width="1.21875" style="1129" customWidth="1"/>
    <col min="15109" max="15110" width="17.33203125" style="1129" customWidth="1"/>
    <col min="15111" max="15111" width="16.88671875" style="1129" customWidth="1"/>
    <col min="15112" max="15112" width="19.44140625" style="1129" customWidth="1"/>
    <col min="15113" max="15113" width="16.77734375" style="1129" customWidth="1"/>
    <col min="15114" max="15114" width="16.88671875" style="1129" customWidth="1"/>
    <col min="15115" max="15115" width="4.109375" style="1129" customWidth="1"/>
    <col min="15116" max="15116" width="2.77734375" style="1129" customWidth="1"/>
    <col min="15117" max="15363" width="8.88671875" style="1129"/>
    <col min="15364" max="15364" width="1.21875" style="1129" customWidth="1"/>
    <col min="15365" max="15366" width="17.33203125" style="1129" customWidth="1"/>
    <col min="15367" max="15367" width="16.88671875" style="1129" customWidth="1"/>
    <col min="15368" max="15368" width="19.44140625" style="1129" customWidth="1"/>
    <col min="15369" max="15369" width="16.77734375" style="1129" customWidth="1"/>
    <col min="15370" max="15370" width="16.88671875" style="1129" customWidth="1"/>
    <col min="15371" max="15371" width="4.109375" style="1129" customWidth="1"/>
    <col min="15372" max="15372" width="2.77734375" style="1129" customWidth="1"/>
    <col min="15373" max="15619" width="8.88671875" style="1129"/>
    <col min="15620" max="15620" width="1.21875" style="1129" customWidth="1"/>
    <col min="15621" max="15622" width="17.33203125" style="1129" customWidth="1"/>
    <col min="15623" max="15623" width="16.88671875" style="1129" customWidth="1"/>
    <col min="15624" max="15624" width="19.44140625" style="1129" customWidth="1"/>
    <col min="15625" max="15625" width="16.77734375" style="1129" customWidth="1"/>
    <col min="15626" max="15626" width="16.88671875" style="1129" customWidth="1"/>
    <col min="15627" max="15627" width="4.109375" style="1129" customWidth="1"/>
    <col min="15628" max="15628" width="2.77734375" style="1129" customWidth="1"/>
    <col min="15629" max="15875" width="8.88671875" style="1129"/>
    <col min="15876" max="15876" width="1.21875" style="1129" customWidth="1"/>
    <col min="15877" max="15878" width="17.33203125" style="1129" customWidth="1"/>
    <col min="15879" max="15879" width="16.88671875" style="1129" customWidth="1"/>
    <col min="15880" max="15880" width="19.44140625" style="1129" customWidth="1"/>
    <col min="15881" max="15881" width="16.77734375" style="1129" customWidth="1"/>
    <col min="15882" max="15882" width="16.88671875" style="1129" customWidth="1"/>
    <col min="15883" max="15883" width="4.109375" style="1129" customWidth="1"/>
    <col min="15884" max="15884" width="2.77734375" style="1129" customWidth="1"/>
    <col min="15885" max="16131" width="8.88671875" style="1129"/>
    <col min="16132" max="16132" width="1.21875" style="1129" customWidth="1"/>
    <col min="16133" max="16134" width="17.33203125" style="1129" customWidth="1"/>
    <col min="16135" max="16135" width="16.88671875" style="1129" customWidth="1"/>
    <col min="16136" max="16136" width="19.44140625" style="1129" customWidth="1"/>
    <col min="16137" max="16137" width="16.77734375" style="1129" customWidth="1"/>
    <col min="16138" max="16138" width="16.88671875" style="1129" customWidth="1"/>
    <col min="16139" max="16139" width="4.109375" style="1129" customWidth="1"/>
    <col min="16140" max="16140" width="2.77734375" style="1129" customWidth="1"/>
    <col min="16141" max="16384" width="8.88671875" style="1129"/>
  </cols>
  <sheetData>
    <row r="1" spans="1:11" ht="20.100000000000001" customHeight="1" x14ac:dyDescent="0.2">
      <c r="A1" s="1038"/>
      <c r="B1" s="509"/>
      <c r="C1" s="509"/>
      <c r="D1" s="509"/>
      <c r="E1" s="509"/>
      <c r="F1" s="509"/>
      <c r="G1" s="509"/>
      <c r="H1" s="509"/>
      <c r="I1" s="509"/>
      <c r="J1" s="509"/>
    </row>
    <row r="2" spans="1:11" ht="20.100000000000001" customHeight="1" x14ac:dyDescent="0.2">
      <c r="A2" s="1038"/>
      <c r="B2" s="1194" t="s">
        <v>1869</v>
      </c>
      <c r="C2" s="573"/>
      <c r="D2" s="573"/>
      <c r="E2" s="573"/>
      <c r="F2" s="573"/>
      <c r="G2" s="573"/>
      <c r="H2" s="573"/>
      <c r="I2" s="573"/>
      <c r="J2" s="1039" t="s">
        <v>639</v>
      </c>
    </row>
    <row r="3" spans="1:11" ht="20.100000000000001" customHeight="1" x14ac:dyDescent="0.2">
      <c r="A3" s="2194" t="s">
        <v>1870</v>
      </c>
      <c r="B3" s="2194"/>
      <c r="C3" s="2194"/>
      <c r="D3" s="2194"/>
      <c r="E3" s="2194"/>
      <c r="F3" s="2194"/>
      <c r="G3" s="2194"/>
      <c r="H3" s="2194"/>
      <c r="I3" s="2194"/>
      <c r="J3" s="2194"/>
    </row>
    <row r="4" spans="1:11" ht="20.100000000000001" customHeight="1" x14ac:dyDescent="0.2">
      <c r="A4" s="511"/>
      <c r="B4" s="511"/>
      <c r="C4" s="511"/>
      <c r="D4" s="511"/>
      <c r="E4" s="511"/>
      <c r="F4" s="511"/>
      <c r="G4" s="511"/>
      <c r="H4" s="511"/>
      <c r="I4" s="511"/>
      <c r="J4" s="511"/>
    </row>
    <row r="5" spans="1:11" ht="43.5" customHeight="1" x14ac:dyDescent="0.2">
      <c r="A5" s="511"/>
      <c r="B5" s="1201" t="s">
        <v>1849</v>
      </c>
      <c r="C5" s="2196"/>
      <c r="D5" s="2197"/>
      <c r="E5" s="2197"/>
      <c r="F5" s="2197"/>
      <c r="G5" s="2197"/>
      <c r="H5" s="2197"/>
      <c r="I5" s="2197"/>
      <c r="J5" s="2198"/>
    </row>
    <row r="6" spans="1:11" ht="43.5" customHeight="1" x14ac:dyDescent="0.2">
      <c r="A6" s="573"/>
      <c r="B6" s="1195" t="s">
        <v>550</v>
      </c>
      <c r="C6" s="3421" t="s">
        <v>522</v>
      </c>
      <c r="D6" s="3421"/>
      <c r="E6" s="3421"/>
      <c r="F6" s="3421"/>
      <c r="G6" s="3421"/>
      <c r="H6" s="3421"/>
      <c r="I6" s="3421"/>
      <c r="J6" s="3421"/>
      <c r="K6" s="1196"/>
    </row>
    <row r="7" spans="1:11" ht="19.5" customHeight="1" x14ac:dyDescent="0.2">
      <c r="A7" s="573"/>
      <c r="B7" s="3408" t="s">
        <v>1871</v>
      </c>
      <c r="C7" s="3673" t="s">
        <v>1853</v>
      </c>
      <c r="D7" s="3421"/>
      <c r="E7" s="3421"/>
      <c r="F7" s="3421"/>
      <c r="G7" s="3421"/>
      <c r="H7" s="3421"/>
      <c r="I7" s="3421"/>
      <c r="J7" s="3421"/>
      <c r="K7" s="1196"/>
    </row>
    <row r="8" spans="1:11" ht="40.5" customHeight="1" x14ac:dyDescent="0.2">
      <c r="A8" s="573"/>
      <c r="B8" s="3409"/>
      <c r="C8" s="3694" t="s">
        <v>62</v>
      </c>
      <c r="D8" s="3694"/>
      <c r="E8" s="2195" t="s">
        <v>1854</v>
      </c>
      <c r="F8" s="2195"/>
      <c r="G8" s="2195"/>
      <c r="H8" s="3677" t="s">
        <v>1156</v>
      </c>
      <c r="I8" s="3677"/>
      <c r="J8" s="1198" t="s">
        <v>1157</v>
      </c>
    </row>
    <row r="9" spans="1:11" ht="19.5" customHeight="1" x14ac:dyDescent="0.2">
      <c r="A9" s="573"/>
      <c r="B9" s="3409"/>
      <c r="C9" s="3694"/>
      <c r="D9" s="3694"/>
      <c r="E9" s="2195"/>
      <c r="F9" s="2195"/>
      <c r="G9" s="2195"/>
      <c r="H9" s="1200"/>
      <c r="I9" s="512" t="s">
        <v>381</v>
      </c>
      <c r="J9" s="1200"/>
    </row>
    <row r="10" spans="1:11" ht="19.5" customHeight="1" x14ac:dyDescent="0.2">
      <c r="A10" s="573"/>
      <c r="B10" s="3409"/>
      <c r="C10" s="3694"/>
      <c r="D10" s="3694"/>
      <c r="E10" s="2195"/>
      <c r="F10" s="2195"/>
      <c r="G10" s="2195"/>
      <c r="H10" s="1200"/>
      <c r="I10" s="512" t="s">
        <v>381</v>
      </c>
      <c r="J10" s="1200"/>
    </row>
    <row r="11" spans="1:11" ht="19.5" customHeight="1" x14ac:dyDescent="0.2">
      <c r="A11" s="573"/>
      <c r="B11" s="3409"/>
      <c r="C11" s="3694"/>
      <c r="D11" s="3694"/>
      <c r="E11" s="2195"/>
      <c r="F11" s="2195"/>
      <c r="G11" s="2195"/>
      <c r="H11" s="1200"/>
      <c r="I11" s="512" t="s">
        <v>381</v>
      </c>
      <c r="J11" s="1200"/>
    </row>
    <row r="12" spans="1:11" ht="19.5" customHeight="1" x14ac:dyDescent="0.2">
      <c r="A12" s="573"/>
      <c r="B12" s="3409"/>
      <c r="C12" s="3674" t="s">
        <v>1855</v>
      </c>
      <c r="D12" s="3675"/>
      <c r="E12" s="3675"/>
      <c r="F12" s="3675"/>
      <c r="G12" s="3675"/>
      <c r="H12" s="3675"/>
      <c r="I12" s="3675"/>
      <c r="J12" s="3676"/>
    </row>
    <row r="13" spans="1:11" ht="40.5" customHeight="1" x14ac:dyDescent="0.2">
      <c r="A13" s="573"/>
      <c r="B13" s="3409"/>
      <c r="C13" s="3694" t="s">
        <v>62</v>
      </c>
      <c r="D13" s="3694"/>
      <c r="E13" s="2195" t="s">
        <v>1854</v>
      </c>
      <c r="F13" s="2195"/>
      <c r="G13" s="2195"/>
      <c r="H13" s="3677" t="s">
        <v>1156</v>
      </c>
      <c r="I13" s="3677"/>
      <c r="J13" s="1198" t="s">
        <v>1157</v>
      </c>
    </row>
    <row r="14" spans="1:11" ht="19.5" customHeight="1" x14ac:dyDescent="0.2">
      <c r="A14" s="573"/>
      <c r="B14" s="3409"/>
      <c r="C14" s="3694"/>
      <c r="D14" s="3694"/>
      <c r="E14" s="2195"/>
      <c r="F14" s="2195"/>
      <c r="G14" s="2195"/>
      <c r="H14" s="1200"/>
      <c r="I14" s="512" t="s">
        <v>381</v>
      </c>
      <c r="J14" s="1200"/>
      <c r="K14" s="1196"/>
    </row>
    <row r="15" spans="1:11" ht="19.5" customHeight="1" x14ac:dyDescent="0.2">
      <c r="A15" s="573"/>
      <c r="B15" s="3409"/>
      <c r="C15" s="3694"/>
      <c r="D15" s="3694"/>
      <c r="E15" s="2195"/>
      <c r="F15" s="2195"/>
      <c r="G15" s="2195"/>
      <c r="H15" s="1200"/>
      <c r="I15" s="512" t="s">
        <v>381</v>
      </c>
      <c r="J15" s="1200"/>
    </row>
    <row r="16" spans="1:11" ht="19.5" customHeight="1" x14ac:dyDescent="0.2">
      <c r="A16" s="573"/>
      <c r="B16" s="3410"/>
      <c r="C16" s="3694"/>
      <c r="D16" s="3694"/>
      <c r="E16" s="2195"/>
      <c r="F16" s="2195"/>
      <c r="G16" s="2195"/>
      <c r="H16" s="1200"/>
      <c r="I16" s="512" t="s">
        <v>381</v>
      </c>
      <c r="J16" s="1200"/>
    </row>
    <row r="17" spans="1:12" ht="19.5" customHeight="1" x14ac:dyDescent="0.2">
      <c r="A17" s="573"/>
      <c r="B17" s="3695" t="s">
        <v>1872</v>
      </c>
      <c r="C17" s="3682" t="s">
        <v>1857</v>
      </c>
      <c r="D17" s="3683"/>
      <c r="E17" s="3683"/>
      <c r="F17" s="3683"/>
      <c r="G17" s="3684"/>
      <c r="H17" s="2196" t="s">
        <v>1858</v>
      </c>
      <c r="I17" s="2197"/>
      <c r="J17" s="2198"/>
    </row>
    <row r="18" spans="1:12" ht="27" customHeight="1" x14ac:dyDescent="0.2">
      <c r="A18" s="573"/>
      <c r="B18" s="3696"/>
      <c r="C18" s="3685"/>
      <c r="D18" s="3686"/>
      <c r="E18" s="3686"/>
      <c r="F18" s="3686"/>
      <c r="G18" s="3687"/>
      <c r="H18" s="3688"/>
      <c r="I18" s="3689"/>
      <c r="J18" s="3690"/>
    </row>
    <row r="19" spans="1:12" ht="6" customHeight="1" x14ac:dyDescent="0.2">
      <c r="A19" s="573"/>
      <c r="B19" s="573"/>
      <c r="C19" s="573"/>
      <c r="D19" s="573"/>
      <c r="E19" s="573"/>
      <c r="F19" s="573"/>
      <c r="G19" s="573"/>
      <c r="H19" s="573"/>
      <c r="I19" s="573"/>
      <c r="J19" s="573"/>
    </row>
    <row r="20" spans="1:12" ht="19.5" customHeight="1" x14ac:dyDescent="0.2">
      <c r="A20" s="573"/>
      <c r="B20" s="573" t="s">
        <v>53</v>
      </c>
      <c r="C20" s="573"/>
      <c r="D20" s="573"/>
      <c r="E20" s="573"/>
      <c r="F20" s="573"/>
      <c r="G20" s="573"/>
      <c r="H20" s="573"/>
      <c r="I20" s="573"/>
      <c r="J20" s="573"/>
      <c r="K20" s="1052"/>
      <c r="L20" s="1052"/>
    </row>
    <row r="21" spans="1:12" ht="53.25" customHeight="1" x14ac:dyDescent="0.2">
      <c r="A21" s="573"/>
      <c r="B21" s="3678" t="s">
        <v>1873</v>
      </c>
      <c r="C21" s="3678"/>
      <c r="D21" s="3678"/>
      <c r="E21" s="3678"/>
      <c r="F21" s="3678"/>
      <c r="G21" s="3678"/>
      <c r="H21" s="3678"/>
      <c r="I21" s="3678"/>
      <c r="J21" s="3678"/>
      <c r="K21" s="1052"/>
      <c r="L21" s="1052"/>
    </row>
    <row r="22" spans="1:12" ht="33.75" customHeight="1" x14ac:dyDescent="0.2">
      <c r="A22" s="573"/>
      <c r="B22" s="3678" t="s">
        <v>1860</v>
      </c>
      <c r="C22" s="3678"/>
      <c r="D22" s="3678"/>
      <c r="E22" s="3678"/>
      <c r="F22" s="3678"/>
      <c r="G22" s="3678"/>
      <c r="H22" s="3678"/>
      <c r="I22" s="3678"/>
      <c r="J22" s="3678"/>
      <c r="K22" s="1052"/>
      <c r="L22" s="1052"/>
    </row>
    <row r="23" spans="1:12" ht="32.25" customHeight="1" x14ac:dyDescent="0.2">
      <c r="A23" s="573"/>
      <c r="B23" s="2470" t="s">
        <v>1861</v>
      </c>
      <c r="C23" s="2470"/>
      <c r="D23" s="2470"/>
      <c r="E23" s="2470"/>
      <c r="F23" s="2470"/>
      <c r="G23" s="2470"/>
      <c r="H23" s="2470"/>
      <c r="I23" s="2470"/>
      <c r="J23" s="2470"/>
      <c r="K23" s="1052"/>
      <c r="L23" s="1052"/>
    </row>
    <row r="24" spans="1:12" ht="7.5" customHeight="1" x14ac:dyDescent="0.2">
      <c r="A24" s="509"/>
      <c r="B24" s="3678"/>
      <c r="C24" s="3678"/>
      <c r="D24" s="3678"/>
      <c r="E24" s="3678"/>
      <c r="F24" s="3678"/>
      <c r="G24" s="3678"/>
      <c r="H24" s="3678"/>
      <c r="I24" s="3678"/>
      <c r="J24" s="3678"/>
    </row>
    <row r="25" spans="1:12" x14ac:dyDescent="0.2">
      <c r="B25" s="1052"/>
    </row>
  </sheetData>
  <mergeCells count="32">
    <mergeCell ref="C16:D16"/>
    <mergeCell ref="E16:G16"/>
    <mergeCell ref="B23:J23"/>
    <mergeCell ref="B24:J24"/>
    <mergeCell ref="B17:B18"/>
    <mergeCell ref="C17:G18"/>
    <mergeCell ref="H17:J17"/>
    <mergeCell ref="H18:J18"/>
    <mergeCell ref="B21:J21"/>
    <mergeCell ref="B22:J22"/>
    <mergeCell ref="E11:G11"/>
    <mergeCell ref="C12:J12"/>
    <mergeCell ref="C14:D14"/>
    <mergeCell ref="E14:G14"/>
    <mergeCell ref="C15:D15"/>
    <mergeCell ref="E15:G15"/>
    <mergeCell ref="C13:D13"/>
    <mergeCell ref="E13:G13"/>
    <mergeCell ref="H13:I13"/>
    <mergeCell ref="A3:J3"/>
    <mergeCell ref="C5:J5"/>
    <mergeCell ref="C6:J6"/>
    <mergeCell ref="B7:B16"/>
    <mergeCell ref="C7:J7"/>
    <mergeCell ref="C8:D8"/>
    <mergeCell ref="E8:G8"/>
    <mergeCell ref="H8:I8"/>
    <mergeCell ref="C9:D9"/>
    <mergeCell ref="E9:G9"/>
    <mergeCell ref="C10:D10"/>
    <mergeCell ref="E10:G10"/>
    <mergeCell ref="C11:D11"/>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pageSetUpPr fitToPage="1"/>
  </sheetPr>
  <dimension ref="A1:L36"/>
  <sheetViews>
    <sheetView view="pageBreakPreview" zoomScale="130" zoomScaleNormal="100" zoomScaleSheetLayoutView="130" workbookViewId="0">
      <selection activeCell="AF23" sqref="AF23"/>
    </sheetView>
  </sheetViews>
  <sheetFormatPr defaultRowHeight="13.2" x14ac:dyDescent="0.2"/>
  <cols>
    <col min="1" max="1" width="1.21875" style="509" customWidth="1"/>
    <col min="2" max="2" width="22.21875" style="509" customWidth="1"/>
    <col min="3" max="3" width="10.77734375" style="509" customWidth="1"/>
    <col min="4" max="4" width="16.88671875" style="509" customWidth="1"/>
    <col min="5" max="5" width="19.44140625" style="509" customWidth="1"/>
    <col min="6" max="6" width="14.109375" style="509" customWidth="1"/>
    <col min="7" max="7" width="12.21875" style="509" customWidth="1"/>
    <col min="8" max="8" width="5.5546875" style="509" customWidth="1"/>
    <col min="9" max="9" width="4" style="509" customWidth="1"/>
    <col min="10" max="10" width="9.33203125" style="509" customWidth="1"/>
    <col min="11" max="11" width="1.109375" style="509" customWidth="1"/>
    <col min="12" max="12" width="2.77734375" style="509" customWidth="1"/>
    <col min="13" max="259" width="8.88671875" style="509"/>
    <col min="260" max="260" width="1.21875" style="509" customWidth="1"/>
    <col min="261" max="262" width="17.33203125" style="509" customWidth="1"/>
    <col min="263" max="263" width="16.88671875" style="509" customWidth="1"/>
    <col min="264" max="264" width="19.44140625" style="509" customWidth="1"/>
    <col min="265" max="265" width="16.77734375" style="509" customWidth="1"/>
    <col min="266" max="266" width="16.88671875" style="509" customWidth="1"/>
    <col min="267" max="267" width="4.109375" style="509" customWidth="1"/>
    <col min="268" max="268" width="2.77734375" style="509" customWidth="1"/>
    <col min="269" max="515" width="8.88671875" style="509"/>
    <col min="516" max="516" width="1.21875" style="509" customWidth="1"/>
    <col min="517" max="518" width="17.33203125" style="509" customWidth="1"/>
    <col min="519" max="519" width="16.88671875" style="509" customWidth="1"/>
    <col min="520" max="520" width="19.44140625" style="509" customWidth="1"/>
    <col min="521" max="521" width="16.77734375" style="509" customWidth="1"/>
    <col min="522" max="522" width="16.88671875" style="509" customWidth="1"/>
    <col min="523" max="523" width="4.109375" style="509" customWidth="1"/>
    <col min="524" max="524" width="2.77734375" style="509" customWidth="1"/>
    <col min="525" max="771" width="8.88671875" style="509"/>
    <col min="772" max="772" width="1.21875" style="509" customWidth="1"/>
    <col min="773" max="774" width="17.33203125" style="509" customWidth="1"/>
    <col min="775" max="775" width="16.88671875" style="509" customWidth="1"/>
    <col min="776" max="776" width="19.44140625" style="509" customWidth="1"/>
    <col min="777" max="777" width="16.77734375" style="509" customWidth="1"/>
    <col min="778" max="778" width="16.88671875" style="509" customWidth="1"/>
    <col min="779" max="779" width="4.109375" style="509" customWidth="1"/>
    <col min="780" max="780" width="2.77734375" style="509" customWidth="1"/>
    <col min="781" max="1027" width="8.88671875" style="509"/>
    <col min="1028" max="1028" width="1.21875" style="509" customWidth="1"/>
    <col min="1029" max="1030" width="17.33203125" style="509" customWidth="1"/>
    <col min="1031" max="1031" width="16.88671875" style="509" customWidth="1"/>
    <col min="1032" max="1032" width="19.44140625" style="509" customWidth="1"/>
    <col min="1033" max="1033" width="16.77734375" style="509" customWidth="1"/>
    <col min="1034" max="1034" width="16.88671875" style="509" customWidth="1"/>
    <col min="1035" max="1035" width="4.109375" style="509" customWidth="1"/>
    <col min="1036" max="1036" width="2.77734375" style="509" customWidth="1"/>
    <col min="1037" max="1283" width="8.88671875" style="509"/>
    <col min="1284" max="1284" width="1.21875" style="509" customWidth="1"/>
    <col min="1285" max="1286" width="17.33203125" style="509" customWidth="1"/>
    <col min="1287" max="1287" width="16.88671875" style="509" customWidth="1"/>
    <col min="1288" max="1288" width="19.44140625" style="509" customWidth="1"/>
    <col min="1289" max="1289" width="16.77734375" style="509" customWidth="1"/>
    <col min="1290" max="1290" width="16.88671875" style="509" customWidth="1"/>
    <col min="1291" max="1291" width="4.109375" style="509" customWidth="1"/>
    <col min="1292" max="1292" width="2.77734375" style="509" customWidth="1"/>
    <col min="1293" max="1539" width="8.88671875" style="509"/>
    <col min="1540" max="1540" width="1.21875" style="509" customWidth="1"/>
    <col min="1541" max="1542" width="17.33203125" style="509" customWidth="1"/>
    <col min="1543" max="1543" width="16.88671875" style="509" customWidth="1"/>
    <col min="1544" max="1544" width="19.44140625" style="509" customWidth="1"/>
    <col min="1545" max="1545" width="16.77734375" style="509" customWidth="1"/>
    <col min="1546" max="1546" width="16.88671875" style="509" customWidth="1"/>
    <col min="1547" max="1547" width="4.109375" style="509" customWidth="1"/>
    <col min="1548" max="1548" width="2.77734375" style="509" customWidth="1"/>
    <col min="1549" max="1795" width="8.88671875" style="509"/>
    <col min="1796" max="1796" width="1.21875" style="509" customWidth="1"/>
    <col min="1797" max="1798" width="17.33203125" style="509" customWidth="1"/>
    <col min="1799" max="1799" width="16.88671875" style="509" customWidth="1"/>
    <col min="1800" max="1800" width="19.44140625" style="509" customWidth="1"/>
    <col min="1801" max="1801" width="16.77734375" style="509" customWidth="1"/>
    <col min="1802" max="1802" width="16.88671875" style="509" customWidth="1"/>
    <col min="1803" max="1803" width="4.109375" style="509" customWidth="1"/>
    <col min="1804" max="1804" width="2.77734375" style="509" customWidth="1"/>
    <col min="1805" max="2051" width="8.88671875" style="509"/>
    <col min="2052" max="2052" width="1.21875" style="509" customWidth="1"/>
    <col min="2053" max="2054" width="17.33203125" style="509" customWidth="1"/>
    <col min="2055" max="2055" width="16.88671875" style="509" customWidth="1"/>
    <col min="2056" max="2056" width="19.44140625" style="509" customWidth="1"/>
    <col min="2057" max="2057" width="16.77734375" style="509" customWidth="1"/>
    <col min="2058" max="2058" width="16.88671875" style="509" customWidth="1"/>
    <col min="2059" max="2059" width="4.109375" style="509" customWidth="1"/>
    <col min="2060" max="2060" width="2.77734375" style="509" customWidth="1"/>
    <col min="2061" max="2307" width="8.88671875" style="509"/>
    <col min="2308" max="2308" width="1.21875" style="509" customWidth="1"/>
    <col min="2309" max="2310" width="17.33203125" style="509" customWidth="1"/>
    <col min="2311" max="2311" width="16.88671875" style="509" customWidth="1"/>
    <col min="2312" max="2312" width="19.44140625" style="509" customWidth="1"/>
    <col min="2313" max="2313" width="16.77734375" style="509" customWidth="1"/>
    <col min="2314" max="2314" width="16.88671875" style="509" customWidth="1"/>
    <col min="2315" max="2315" width="4.109375" style="509" customWidth="1"/>
    <col min="2316" max="2316" width="2.77734375" style="509" customWidth="1"/>
    <col min="2317" max="2563" width="8.88671875" style="509"/>
    <col min="2564" max="2564" width="1.21875" style="509" customWidth="1"/>
    <col min="2565" max="2566" width="17.33203125" style="509" customWidth="1"/>
    <col min="2567" max="2567" width="16.88671875" style="509" customWidth="1"/>
    <col min="2568" max="2568" width="19.44140625" style="509" customWidth="1"/>
    <col min="2569" max="2569" width="16.77734375" style="509" customWidth="1"/>
    <col min="2570" max="2570" width="16.88671875" style="509" customWidth="1"/>
    <col min="2571" max="2571" width="4.109375" style="509" customWidth="1"/>
    <col min="2572" max="2572" width="2.77734375" style="509" customWidth="1"/>
    <col min="2573" max="2819" width="8.88671875" style="509"/>
    <col min="2820" max="2820" width="1.21875" style="509" customWidth="1"/>
    <col min="2821" max="2822" width="17.33203125" style="509" customWidth="1"/>
    <col min="2823" max="2823" width="16.88671875" style="509" customWidth="1"/>
    <col min="2824" max="2824" width="19.44140625" style="509" customWidth="1"/>
    <col min="2825" max="2825" width="16.77734375" style="509" customWidth="1"/>
    <col min="2826" max="2826" width="16.88671875" style="509" customWidth="1"/>
    <col min="2827" max="2827" width="4.109375" style="509" customWidth="1"/>
    <col min="2828" max="2828" width="2.77734375" style="509" customWidth="1"/>
    <col min="2829" max="3075" width="8.88671875" style="509"/>
    <col min="3076" max="3076" width="1.21875" style="509" customWidth="1"/>
    <col min="3077" max="3078" width="17.33203125" style="509" customWidth="1"/>
    <col min="3079" max="3079" width="16.88671875" style="509" customWidth="1"/>
    <col min="3080" max="3080" width="19.44140625" style="509" customWidth="1"/>
    <col min="3081" max="3081" width="16.77734375" style="509" customWidth="1"/>
    <col min="3082" max="3082" width="16.88671875" style="509" customWidth="1"/>
    <col min="3083" max="3083" width="4.109375" style="509" customWidth="1"/>
    <col min="3084" max="3084" width="2.77734375" style="509" customWidth="1"/>
    <col min="3085" max="3331" width="8.88671875" style="509"/>
    <col min="3332" max="3332" width="1.21875" style="509" customWidth="1"/>
    <col min="3333" max="3334" width="17.33203125" style="509" customWidth="1"/>
    <col min="3335" max="3335" width="16.88671875" style="509" customWidth="1"/>
    <col min="3336" max="3336" width="19.44140625" style="509" customWidth="1"/>
    <col min="3337" max="3337" width="16.77734375" style="509" customWidth="1"/>
    <col min="3338" max="3338" width="16.88671875" style="509" customWidth="1"/>
    <col min="3339" max="3339" width="4.109375" style="509" customWidth="1"/>
    <col min="3340" max="3340" width="2.77734375" style="509" customWidth="1"/>
    <col min="3341" max="3587" width="8.88671875" style="509"/>
    <col min="3588" max="3588" width="1.21875" style="509" customWidth="1"/>
    <col min="3589" max="3590" width="17.33203125" style="509" customWidth="1"/>
    <col min="3591" max="3591" width="16.88671875" style="509" customWidth="1"/>
    <col min="3592" max="3592" width="19.44140625" style="509" customWidth="1"/>
    <col min="3593" max="3593" width="16.77734375" style="509" customWidth="1"/>
    <col min="3594" max="3594" width="16.88671875" style="509" customWidth="1"/>
    <col min="3595" max="3595" width="4.109375" style="509" customWidth="1"/>
    <col min="3596" max="3596" width="2.77734375" style="509" customWidth="1"/>
    <col min="3597" max="3843" width="8.88671875" style="509"/>
    <col min="3844" max="3844" width="1.21875" style="509" customWidth="1"/>
    <col min="3845" max="3846" width="17.33203125" style="509" customWidth="1"/>
    <col min="3847" max="3847" width="16.88671875" style="509" customWidth="1"/>
    <col min="3848" max="3848" width="19.44140625" style="509" customWidth="1"/>
    <col min="3849" max="3849" width="16.77734375" style="509" customWidth="1"/>
    <col min="3850" max="3850" width="16.88671875" style="509" customWidth="1"/>
    <col min="3851" max="3851" width="4.109375" style="509" customWidth="1"/>
    <col min="3852" max="3852" width="2.77734375" style="509" customWidth="1"/>
    <col min="3853" max="4099" width="8.88671875" style="509"/>
    <col min="4100" max="4100" width="1.21875" style="509" customWidth="1"/>
    <col min="4101" max="4102" width="17.33203125" style="509" customWidth="1"/>
    <col min="4103" max="4103" width="16.88671875" style="509" customWidth="1"/>
    <col min="4104" max="4104" width="19.44140625" style="509" customWidth="1"/>
    <col min="4105" max="4105" width="16.77734375" style="509" customWidth="1"/>
    <col min="4106" max="4106" width="16.88671875" style="509" customWidth="1"/>
    <col min="4107" max="4107" width="4.109375" style="509" customWidth="1"/>
    <col min="4108" max="4108" width="2.77734375" style="509" customWidth="1"/>
    <col min="4109" max="4355" width="8.88671875" style="509"/>
    <col min="4356" max="4356" width="1.21875" style="509" customWidth="1"/>
    <col min="4357" max="4358" width="17.33203125" style="509" customWidth="1"/>
    <col min="4359" max="4359" width="16.88671875" style="509" customWidth="1"/>
    <col min="4360" max="4360" width="19.44140625" style="509" customWidth="1"/>
    <col min="4361" max="4361" width="16.77734375" style="509" customWidth="1"/>
    <col min="4362" max="4362" width="16.88671875" style="509" customWidth="1"/>
    <col min="4363" max="4363" width="4.109375" style="509" customWidth="1"/>
    <col min="4364" max="4364" width="2.77734375" style="509" customWidth="1"/>
    <col min="4365" max="4611" width="8.88671875" style="509"/>
    <col min="4612" max="4612" width="1.21875" style="509" customWidth="1"/>
    <col min="4613" max="4614" width="17.33203125" style="509" customWidth="1"/>
    <col min="4615" max="4615" width="16.88671875" style="509" customWidth="1"/>
    <col min="4616" max="4616" width="19.44140625" style="509" customWidth="1"/>
    <col min="4617" max="4617" width="16.77734375" style="509" customWidth="1"/>
    <col min="4618" max="4618" width="16.88671875" style="509" customWidth="1"/>
    <col min="4619" max="4619" width="4.109375" style="509" customWidth="1"/>
    <col min="4620" max="4620" width="2.77734375" style="509" customWidth="1"/>
    <col min="4621" max="4867" width="8.88671875" style="509"/>
    <col min="4868" max="4868" width="1.21875" style="509" customWidth="1"/>
    <col min="4869" max="4870" width="17.33203125" style="509" customWidth="1"/>
    <col min="4871" max="4871" width="16.88671875" style="509" customWidth="1"/>
    <col min="4872" max="4872" width="19.44140625" style="509" customWidth="1"/>
    <col min="4873" max="4873" width="16.77734375" style="509" customWidth="1"/>
    <col min="4874" max="4874" width="16.88671875" style="509" customWidth="1"/>
    <col min="4875" max="4875" width="4.109375" style="509" customWidth="1"/>
    <col min="4876" max="4876" width="2.77734375" style="509" customWidth="1"/>
    <col min="4877" max="5123" width="8.88671875" style="509"/>
    <col min="5124" max="5124" width="1.21875" style="509" customWidth="1"/>
    <col min="5125" max="5126" width="17.33203125" style="509" customWidth="1"/>
    <col min="5127" max="5127" width="16.88671875" style="509" customWidth="1"/>
    <col min="5128" max="5128" width="19.44140625" style="509" customWidth="1"/>
    <col min="5129" max="5129" width="16.77734375" style="509" customWidth="1"/>
    <col min="5130" max="5130" width="16.88671875" style="509" customWidth="1"/>
    <col min="5131" max="5131" width="4.109375" style="509" customWidth="1"/>
    <col min="5132" max="5132" width="2.77734375" style="509" customWidth="1"/>
    <col min="5133" max="5379" width="8.88671875" style="509"/>
    <col min="5380" max="5380" width="1.21875" style="509" customWidth="1"/>
    <col min="5381" max="5382" width="17.33203125" style="509" customWidth="1"/>
    <col min="5383" max="5383" width="16.88671875" style="509" customWidth="1"/>
    <col min="5384" max="5384" width="19.44140625" style="509" customWidth="1"/>
    <col min="5385" max="5385" width="16.77734375" style="509" customWidth="1"/>
    <col min="5386" max="5386" width="16.88671875" style="509" customWidth="1"/>
    <col min="5387" max="5387" width="4.109375" style="509" customWidth="1"/>
    <col min="5388" max="5388" width="2.77734375" style="509" customWidth="1"/>
    <col min="5389" max="5635" width="8.88671875" style="509"/>
    <col min="5636" max="5636" width="1.21875" style="509" customWidth="1"/>
    <col min="5637" max="5638" width="17.33203125" style="509" customWidth="1"/>
    <col min="5639" max="5639" width="16.88671875" style="509" customWidth="1"/>
    <col min="5640" max="5640" width="19.44140625" style="509" customWidth="1"/>
    <col min="5641" max="5641" width="16.77734375" style="509" customWidth="1"/>
    <col min="5642" max="5642" width="16.88671875" style="509" customWidth="1"/>
    <col min="5643" max="5643" width="4.109375" style="509" customWidth="1"/>
    <col min="5644" max="5644" width="2.77734375" style="509" customWidth="1"/>
    <col min="5645" max="5891" width="8.88671875" style="509"/>
    <col min="5892" max="5892" width="1.21875" style="509" customWidth="1"/>
    <col min="5893" max="5894" width="17.33203125" style="509" customWidth="1"/>
    <col min="5895" max="5895" width="16.88671875" style="509" customWidth="1"/>
    <col min="5896" max="5896" width="19.44140625" style="509" customWidth="1"/>
    <col min="5897" max="5897" width="16.77734375" style="509" customWidth="1"/>
    <col min="5898" max="5898" width="16.88671875" style="509" customWidth="1"/>
    <col min="5899" max="5899" width="4.109375" style="509" customWidth="1"/>
    <col min="5900" max="5900" width="2.77734375" style="509" customWidth="1"/>
    <col min="5901" max="6147" width="8.88671875" style="509"/>
    <col min="6148" max="6148" width="1.21875" style="509" customWidth="1"/>
    <col min="6149" max="6150" width="17.33203125" style="509" customWidth="1"/>
    <col min="6151" max="6151" width="16.88671875" style="509" customWidth="1"/>
    <col min="6152" max="6152" width="19.44140625" style="509" customWidth="1"/>
    <col min="6153" max="6153" width="16.77734375" style="509" customWidth="1"/>
    <col min="6154" max="6154" width="16.88671875" style="509" customWidth="1"/>
    <col min="6155" max="6155" width="4.109375" style="509" customWidth="1"/>
    <col min="6156" max="6156" width="2.77734375" style="509" customWidth="1"/>
    <col min="6157" max="6403" width="8.88671875" style="509"/>
    <col min="6404" max="6404" width="1.21875" style="509" customWidth="1"/>
    <col min="6405" max="6406" width="17.33203125" style="509" customWidth="1"/>
    <col min="6407" max="6407" width="16.88671875" style="509" customWidth="1"/>
    <col min="6408" max="6408" width="19.44140625" style="509" customWidth="1"/>
    <col min="6409" max="6409" width="16.77734375" style="509" customWidth="1"/>
    <col min="6410" max="6410" width="16.88671875" style="509" customWidth="1"/>
    <col min="6411" max="6411" width="4.109375" style="509" customWidth="1"/>
    <col min="6412" max="6412" width="2.77734375" style="509" customWidth="1"/>
    <col min="6413" max="6659" width="8.88671875" style="509"/>
    <col min="6660" max="6660" width="1.21875" style="509" customWidth="1"/>
    <col min="6661" max="6662" width="17.33203125" style="509" customWidth="1"/>
    <col min="6663" max="6663" width="16.88671875" style="509" customWidth="1"/>
    <col min="6664" max="6664" width="19.44140625" style="509" customWidth="1"/>
    <col min="6665" max="6665" width="16.77734375" style="509" customWidth="1"/>
    <col min="6666" max="6666" width="16.88671875" style="509" customWidth="1"/>
    <col min="6667" max="6667" width="4.109375" style="509" customWidth="1"/>
    <col min="6668" max="6668" width="2.77734375" style="509" customWidth="1"/>
    <col min="6669" max="6915" width="8.88671875" style="509"/>
    <col min="6916" max="6916" width="1.21875" style="509" customWidth="1"/>
    <col min="6917" max="6918" width="17.33203125" style="509" customWidth="1"/>
    <col min="6919" max="6919" width="16.88671875" style="509" customWidth="1"/>
    <col min="6920" max="6920" width="19.44140625" style="509" customWidth="1"/>
    <col min="6921" max="6921" width="16.77734375" style="509" customWidth="1"/>
    <col min="6922" max="6922" width="16.88671875" style="509" customWidth="1"/>
    <col min="6923" max="6923" width="4.109375" style="509" customWidth="1"/>
    <col min="6924" max="6924" width="2.77734375" style="509" customWidth="1"/>
    <col min="6925" max="7171" width="8.88671875" style="509"/>
    <col min="7172" max="7172" width="1.21875" style="509" customWidth="1"/>
    <col min="7173" max="7174" width="17.33203125" style="509" customWidth="1"/>
    <col min="7175" max="7175" width="16.88671875" style="509" customWidth="1"/>
    <col min="7176" max="7176" width="19.44140625" style="509" customWidth="1"/>
    <col min="7177" max="7177" width="16.77734375" style="509" customWidth="1"/>
    <col min="7178" max="7178" width="16.88671875" style="509" customWidth="1"/>
    <col min="7179" max="7179" width="4.109375" style="509" customWidth="1"/>
    <col min="7180" max="7180" width="2.77734375" style="509" customWidth="1"/>
    <col min="7181" max="7427" width="8.88671875" style="509"/>
    <col min="7428" max="7428" width="1.21875" style="509" customWidth="1"/>
    <col min="7429" max="7430" width="17.33203125" style="509" customWidth="1"/>
    <col min="7431" max="7431" width="16.88671875" style="509" customWidth="1"/>
    <col min="7432" max="7432" width="19.44140625" style="509" customWidth="1"/>
    <col min="7433" max="7433" width="16.77734375" style="509" customWidth="1"/>
    <col min="7434" max="7434" width="16.88671875" style="509" customWidth="1"/>
    <col min="7435" max="7435" width="4.109375" style="509" customWidth="1"/>
    <col min="7436" max="7436" width="2.77734375" style="509" customWidth="1"/>
    <col min="7437" max="7683" width="8.88671875" style="509"/>
    <col min="7684" max="7684" width="1.21875" style="509" customWidth="1"/>
    <col min="7685" max="7686" width="17.33203125" style="509" customWidth="1"/>
    <col min="7687" max="7687" width="16.88671875" style="509" customWidth="1"/>
    <col min="7688" max="7688" width="19.44140625" style="509" customWidth="1"/>
    <col min="7689" max="7689" width="16.77734375" style="509" customWidth="1"/>
    <col min="7690" max="7690" width="16.88671875" style="509" customWidth="1"/>
    <col min="7691" max="7691" width="4.109375" style="509" customWidth="1"/>
    <col min="7692" max="7692" width="2.77734375" style="509" customWidth="1"/>
    <col min="7693" max="7939" width="8.88671875" style="509"/>
    <col min="7940" max="7940" width="1.21875" style="509" customWidth="1"/>
    <col min="7941" max="7942" width="17.33203125" style="509" customWidth="1"/>
    <col min="7943" max="7943" width="16.88671875" style="509" customWidth="1"/>
    <col min="7944" max="7944" width="19.44140625" style="509" customWidth="1"/>
    <col min="7945" max="7945" width="16.77734375" style="509" customWidth="1"/>
    <col min="7946" max="7946" width="16.88671875" style="509" customWidth="1"/>
    <col min="7947" max="7947" width="4.109375" style="509" customWidth="1"/>
    <col min="7948" max="7948" width="2.77734375" style="509" customWidth="1"/>
    <col min="7949" max="8195" width="8.88671875" style="509"/>
    <col min="8196" max="8196" width="1.21875" style="509" customWidth="1"/>
    <col min="8197" max="8198" width="17.33203125" style="509" customWidth="1"/>
    <col min="8199" max="8199" width="16.88671875" style="509" customWidth="1"/>
    <col min="8200" max="8200" width="19.44140625" style="509" customWidth="1"/>
    <col min="8201" max="8201" width="16.77734375" style="509" customWidth="1"/>
    <col min="8202" max="8202" width="16.88671875" style="509" customWidth="1"/>
    <col min="8203" max="8203" width="4.109375" style="509" customWidth="1"/>
    <col min="8204" max="8204" width="2.77734375" style="509" customWidth="1"/>
    <col min="8205" max="8451" width="8.88671875" style="509"/>
    <col min="8452" max="8452" width="1.21875" style="509" customWidth="1"/>
    <col min="8453" max="8454" width="17.33203125" style="509" customWidth="1"/>
    <col min="8455" max="8455" width="16.88671875" style="509" customWidth="1"/>
    <col min="8456" max="8456" width="19.44140625" style="509" customWidth="1"/>
    <col min="8457" max="8457" width="16.77734375" style="509" customWidth="1"/>
    <col min="8458" max="8458" width="16.88671875" style="509" customWidth="1"/>
    <col min="8459" max="8459" width="4.109375" style="509" customWidth="1"/>
    <col min="8460" max="8460" width="2.77734375" style="509" customWidth="1"/>
    <col min="8461" max="8707" width="8.88671875" style="509"/>
    <col min="8708" max="8708" width="1.21875" style="509" customWidth="1"/>
    <col min="8709" max="8710" width="17.33203125" style="509" customWidth="1"/>
    <col min="8711" max="8711" width="16.88671875" style="509" customWidth="1"/>
    <col min="8712" max="8712" width="19.44140625" style="509" customWidth="1"/>
    <col min="8713" max="8713" width="16.77734375" style="509" customWidth="1"/>
    <col min="8714" max="8714" width="16.88671875" style="509" customWidth="1"/>
    <col min="8715" max="8715" width="4.109375" style="509" customWidth="1"/>
    <col min="8716" max="8716" width="2.77734375" style="509" customWidth="1"/>
    <col min="8717" max="8963" width="8.88671875" style="509"/>
    <col min="8964" max="8964" width="1.21875" style="509" customWidth="1"/>
    <col min="8965" max="8966" width="17.33203125" style="509" customWidth="1"/>
    <col min="8967" max="8967" width="16.88671875" style="509" customWidth="1"/>
    <col min="8968" max="8968" width="19.44140625" style="509" customWidth="1"/>
    <col min="8969" max="8969" width="16.77734375" style="509" customWidth="1"/>
    <col min="8970" max="8970" width="16.88671875" style="509" customWidth="1"/>
    <col min="8971" max="8971" width="4.109375" style="509" customWidth="1"/>
    <col min="8972" max="8972" width="2.77734375" style="509" customWidth="1"/>
    <col min="8973" max="9219" width="8.88671875" style="509"/>
    <col min="9220" max="9220" width="1.21875" style="509" customWidth="1"/>
    <col min="9221" max="9222" width="17.33203125" style="509" customWidth="1"/>
    <col min="9223" max="9223" width="16.88671875" style="509" customWidth="1"/>
    <col min="9224" max="9224" width="19.44140625" style="509" customWidth="1"/>
    <col min="9225" max="9225" width="16.77734375" style="509" customWidth="1"/>
    <col min="9226" max="9226" width="16.88671875" style="509" customWidth="1"/>
    <col min="9227" max="9227" width="4.109375" style="509" customWidth="1"/>
    <col min="9228" max="9228" width="2.77734375" style="509" customWidth="1"/>
    <col min="9229" max="9475" width="8.88671875" style="509"/>
    <col min="9476" max="9476" width="1.21875" style="509" customWidth="1"/>
    <col min="9477" max="9478" width="17.33203125" style="509" customWidth="1"/>
    <col min="9479" max="9479" width="16.88671875" style="509" customWidth="1"/>
    <col min="9480" max="9480" width="19.44140625" style="509" customWidth="1"/>
    <col min="9481" max="9481" width="16.77734375" style="509" customWidth="1"/>
    <col min="9482" max="9482" width="16.88671875" style="509" customWidth="1"/>
    <col min="9483" max="9483" width="4.109375" style="509" customWidth="1"/>
    <col min="9484" max="9484" width="2.77734375" style="509" customWidth="1"/>
    <col min="9485" max="9731" width="8.88671875" style="509"/>
    <col min="9732" max="9732" width="1.21875" style="509" customWidth="1"/>
    <col min="9733" max="9734" width="17.33203125" style="509" customWidth="1"/>
    <col min="9735" max="9735" width="16.88671875" style="509" customWidth="1"/>
    <col min="9736" max="9736" width="19.44140625" style="509" customWidth="1"/>
    <col min="9737" max="9737" width="16.77734375" style="509" customWidth="1"/>
    <col min="9738" max="9738" width="16.88671875" style="509" customWidth="1"/>
    <col min="9739" max="9739" width="4.109375" style="509" customWidth="1"/>
    <col min="9740" max="9740" width="2.77734375" style="509" customWidth="1"/>
    <col min="9741" max="9987" width="8.88671875" style="509"/>
    <col min="9988" max="9988" width="1.21875" style="509" customWidth="1"/>
    <col min="9989" max="9990" width="17.33203125" style="509" customWidth="1"/>
    <col min="9991" max="9991" width="16.88671875" style="509" customWidth="1"/>
    <col min="9992" max="9992" width="19.44140625" style="509" customWidth="1"/>
    <col min="9993" max="9993" width="16.77734375" style="509" customWidth="1"/>
    <col min="9994" max="9994" width="16.88671875" style="509" customWidth="1"/>
    <col min="9995" max="9995" width="4.109375" style="509" customWidth="1"/>
    <col min="9996" max="9996" width="2.77734375" style="509" customWidth="1"/>
    <col min="9997" max="10243" width="8.88671875" style="509"/>
    <col min="10244" max="10244" width="1.21875" style="509" customWidth="1"/>
    <col min="10245" max="10246" width="17.33203125" style="509" customWidth="1"/>
    <col min="10247" max="10247" width="16.88671875" style="509" customWidth="1"/>
    <col min="10248" max="10248" width="19.44140625" style="509" customWidth="1"/>
    <col min="10249" max="10249" width="16.77734375" style="509" customWidth="1"/>
    <col min="10250" max="10250" width="16.88671875" style="509" customWidth="1"/>
    <col min="10251" max="10251" width="4.109375" style="509" customWidth="1"/>
    <col min="10252" max="10252" width="2.77734375" style="509" customWidth="1"/>
    <col min="10253" max="10499" width="8.88671875" style="509"/>
    <col min="10500" max="10500" width="1.21875" style="509" customWidth="1"/>
    <col min="10501" max="10502" width="17.33203125" style="509" customWidth="1"/>
    <col min="10503" max="10503" width="16.88671875" style="509" customWidth="1"/>
    <col min="10504" max="10504" width="19.44140625" style="509" customWidth="1"/>
    <col min="10505" max="10505" width="16.77734375" style="509" customWidth="1"/>
    <col min="10506" max="10506" width="16.88671875" style="509" customWidth="1"/>
    <col min="10507" max="10507" width="4.109375" style="509" customWidth="1"/>
    <col min="10508" max="10508" width="2.77734375" style="509" customWidth="1"/>
    <col min="10509" max="10755" width="8.88671875" style="509"/>
    <col min="10756" max="10756" width="1.21875" style="509" customWidth="1"/>
    <col min="10757" max="10758" width="17.33203125" style="509" customWidth="1"/>
    <col min="10759" max="10759" width="16.88671875" style="509" customWidth="1"/>
    <col min="10760" max="10760" width="19.44140625" style="509" customWidth="1"/>
    <col min="10761" max="10761" width="16.77734375" style="509" customWidth="1"/>
    <col min="10762" max="10762" width="16.88671875" style="509" customWidth="1"/>
    <col min="10763" max="10763" width="4.109375" style="509" customWidth="1"/>
    <col min="10764" max="10764" width="2.77734375" style="509" customWidth="1"/>
    <col min="10765" max="11011" width="8.88671875" style="509"/>
    <col min="11012" max="11012" width="1.21875" style="509" customWidth="1"/>
    <col min="11013" max="11014" width="17.33203125" style="509" customWidth="1"/>
    <col min="11015" max="11015" width="16.88671875" style="509" customWidth="1"/>
    <col min="11016" max="11016" width="19.44140625" style="509" customWidth="1"/>
    <col min="11017" max="11017" width="16.77734375" style="509" customWidth="1"/>
    <col min="11018" max="11018" width="16.88671875" style="509" customWidth="1"/>
    <col min="11019" max="11019" width="4.109375" style="509" customWidth="1"/>
    <col min="11020" max="11020" width="2.77734375" style="509" customWidth="1"/>
    <col min="11021" max="11267" width="8.88671875" style="509"/>
    <col min="11268" max="11268" width="1.21875" style="509" customWidth="1"/>
    <col min="11269" max="11270" width="17.33203125" style="509" customWidth="1"/>
    <col min="11271" max="11271" width="16.88671875" style="509" customWidth="1"/>
    <col min="11272" max="11272" width="19.44140625" style="509" customWidth="1"/>
    <col min="11273" max="11273" width="16.77734375" style="509" customWidth="1"/>
    <col min="11274" max="11274" width="16.88671875" style="509" customWidth="1"/>
    <col min="11275" max="11275" width="4.109375" style="509" customWidth="1"/>
    <col min="11276" max="11276" width="2.77734375" style="509" customWidth="1"/>
    <col min="11277" max="11523" width="8.88671875" style="509"/>
    <col min="11524" max="11524" width="1.21875" style="509" customWidth="1"/>
    <col min="11525" max="11526" width="17.33203125" style="509" customWidth="1"/>
    <col min="11527" max="11527" width="16.88671875" style="509" customWidth="1"/>
    <col min="11528" max="11528" width="19.44140625" style="509" customWidth="1"/>
    <col min="11529" max="11529" width="16.77734375" style="509" customWidth="1"/>
    <col min="11530" max="11530" width="16.88671875" style="509" customWidth="1"/>
    <col min="11531" max="11531" width="4.109375" style="509" customWidth="1"/>
    <col min="11532" max="11532" width="2.77734375" style="509" customWidth="1"/>
    <col min="11533" max="11779" width="8.88671875" style="509"/>
    <col min="11780" max="11780" width="1.21875" style="509" customWidth="1"/>
    <col min="11781" max="11782" width="17.33203125" style="509" customWidth="1"/>
    <col min="11783" max="11783" width="16.88671875" style="509" customWidth="1"/>
    <col min="11784" max="11784" width="19.44140625" style="509" customWidth="1"/>
    <col min="11785" max="11785" width="16.77734375" style="509" customWidth="1"/>
    <col min="11786" max="11786" width="16.88671875" style="509" customWidth="1"/>
    <col min="11787" max="11787" width="4.109375" style="509" customWidth="1"/>
    <col min="11788" max="11788" width="2.77734375" style="509" customWidth="1"/>
    <col min="11789" max="12035" width="8.88671875" style="509"/>
    <col min="12036" max="12036" width="1.21875" style="509" customWidth="1"/>
    <col min="12037" max="12038" width="17.33203125" style="509" customWidth="1"/>
    <col min="12039" max="12039" width="16.88671875" style="509" customWidth="1"/>
    <col min="12040" max="12040" width="19.44140625" style="509" customWidth="1"/>
    <col min="12041" max="12041" width="16.77734375" style="509" customWidth="1"/>
    <col min="12042" max="12042" width="16.88671875" style="509" customWidth="1"/>
    <col min="12043" max="12043" width="4.109375" style="509" customWidth="1"/>
    <col min="12044" max="12044" width="2.77734375" style="509" customWidth="1"/>
    <col min="12045" max="12291" width="8.88671875" style="509"/>
    <col min="12292" max="12292" width="1.21875" style="509" customWidth="1"/>
    <col min="12293" max="12294" width="17.33203125" style="509" customWidth="1"/>
    <col min="12295" max="12295" width="16.88671875" style="509" customWidth="1"/>
    <col min="12296" max="12296" width="19.44140625" style="509" customWidth="1"/>
    <col min="12297" max="12297" width="16.77734375" style="509" customWidth="1"/>
    <col min="12298" max="12298" width="16.88671875" style="509" customWidth="1"/>
    <col min="12299" max="12299" width="4.109375" style="509" customWidth="1"/>
    <col min="12300" max="12300" width="2.77734375" style="509" customWidth="1"/>
    <col min="12301" max="12547" width="8.88671875" style="509"/>
    <col min="12548" max="12548" width="1.21875" style="509" customWidth="1"/>
    <col min="12549" max="12550" width="17.33203125" style="509" customWidth="1"/>
    <col min="12551" max="12551" width="16.88671875" style="509" customWidth="1"/>
    <col min="12552" max="12552" width="19.44140625" style="509" customWidth="1"/>
    <col min="12553" max="12553" width="16.77734375" style="509" customWidth="1"/>
    <col min="12554" max="12554" width="16.88671875" style="509" customWidth="1"/>
    <col min="12555" max="12555" width="4.109375" style="509" customWidth="1"/>
    <col min="12556" max="12556" width="2.77734375" style="509" customWidth="1"/>
    <col min="12557" max="12803" width="8.88671875" style="509"/>
    <col min="12804" max="12804" width="1.21875" style="509" customWidth="1"/>
    <col min="12805" max="12806" width="17.33203125" style="509" customWidth="1"/>
    <col min="12807" max="12807" width="16.88671875" style="509" customWidth="1"/>
    <col min="12808" max="12808" width="19.44140625" style="509" customWidth="1"/>
    <col min="12809" max="12809" width="16.77734375" style="509" customWidth="1"/>
    <col min="12810" max="12810" width="16.88671875" style="509" customWidth="1"/>
    <col min="12811" max="12811" width="4.109375" style="509" customWidth="1"/>
    <col min="12812" max="12812" width="2.77734375" style="509" customWidth="1"/>
    <col min="12813" max="13059" width="8.88671875" style="509"/>
    <col min="13060" max="13060" width="1.21875" style="509" customWidth="1"/>
    <col min="13061" max="13062" width="17.33203125" style="509" customWidth="1"/>
    <col min="13063" max="13063" width="16.88671875" style="509" customWidth="1"/>
    <col min="13064" max="13064" width="19.44140625" style="509" customWidth="1"/>
    <col min="13065" max="13065" width="16.77734375" style="509" customWidth="1"/>
    <col min="13066" max="13066" width="16.88671875" style="509" customWidth="1"/>
    <col min="13067" max="13067" width="4.109375" style="509" customWidth="1"/>
    <col min="13068" max="13068" width="2.77734375" style="509" customWidth="1"/>
    <col min="13069" max="13315" width="8.88671875" style="509"/>
    <col min="13316" max="13316" width="1.21875" style="509" customWidth="1"/>
    <col min="13317" max="13318" width="17.33203125" style="509" customWidth="1"/>
    <col min="13319" max="13319" width="16.88671875" style="509" customWidth="1"/>
    <col min="13320" max="13320" width="19.44140625" style="509" customWidth="1"/>
    <col min="13321" max="13321" width="16.77734375" style="509" customWidth="1"/>
    <col min="13322" max="13322" width="16.88671875" style="509" customWidth="1"/>
    <col min="13323" max="13323" width="4.109375" style="509" customWidth="1"/>
    <col min="13324" max="13324" width="2.77734375" style="509" customWidth="1"/>
    <col min="13325" max="13571" width="8.88671875" style="509"/>
    <col min="13572" max="13572" width="1.21875" style="509" customWidth="1"/>
    <col min="13573" max="13574" width="17.33203125" style="509" customWidth="1"/>
    <col min="13575" max="13575" width="16.88671875" style="509" customWidth="1"/>
    <col min="13576" max="13576" width="19.44140625" style="509" customWidth="1"/>
    <col min="13577" max="13577" width="16.77734375" style="509" customWidth="1"/>
    <col min="13578" max="13578" width="16.88671875" style="509" customWidth="1"/>
    <col min="13579" max="13579" width="4.109375" style="509" customWidth="1"/>
    <col min="13580" max="13580" width="2.77734375" style="509" customWidth="1"/>
    <col min="13581" max="13827" width="8.88671875" style="509"/>
    <col min="13828" max="13828" width="1.21875" style="509" customWidth="1"/>
    <col min="13829" max="13830" width="17.33203125" style="509" customWidth="1"/>
    <col min="13831" max="13831" width="16.88671875" style="509" customWidth="1"/>
    <col min="13832" max="13832" width="19.44140625" style="509" customWidth="1"/>
    <col min="13833" max="13833" width="16.77734375" style="509" customWidth="1"/>
    <col min="13834" max="13834" width="16.88671875" style="509" customWidth="1"/>
    <col min="13835" max="13835" width="4.109375" style="509" customWidth="1"/>
    <col min="13836" max="13836" width="2.77734375" style="509" customWidth="1"/>
    <col min="13837" max="14083" width="8.88671875" style="509"/>
    <col min="14084" max="14084" width="1.21875" style="509" customWidth="1"/>
    <col min="14085" max="14086" width="17.33203125" style="509" customWidth="1"/>
    <col min="14087" max="14087" width="16.88671875" style="509" customWidth="1"/>
    <col min="14088" max="14088" width="19.44140625" style="509" customWidth="1"/>
    <col min="14089" max="14089" width="16.77734375" style="509" customWidth="1"/>
    <col min="14090" max="14090" width="16.88671875" style="509" customWidth="1"/>
    <col min="14091" max="14091" width="4.109375" style="509" customWidth="1"/>
    <col min="14092" max="14092" width="2.77734375" style="509" customWidth="1"/>
    <col min="14093" max="14339" width="8.88671875" style="509"/>
    <col min="14340" max="14340" width="1.21875" style="509" customWidth="1"/>
    <col min="14341" max="14342" width="17.33203125" style="509" customWidth="1"/>
    <col min="14343" max="14343" width="16.88671875" style="509" customWidth="1"/>
    <col min="14344" max="14344" width="19.44140625" style="509" customWidth="1"/>
    <col min="14345" max="14345" width="16.77734375" style="509" customWidth="1"/>
    <col min="14346" max="14346" width="16.88671875" style="509" customWidth="1"/>
    <col min="14347" max="14347" width="4.109375" style="509" customWidth="1"/>
    <col min="14348" max="14348" width="2.77734375" style="509" customWidth="1"/>
    <col min="14349" max="14595" width="8.88671875" style="509"/>
    <col min="14596" max="14596" width="1.21875" style="509" customWidth="1"/>
    <col min="14597" max="14598" width="17.33203125" style="509" customWidth="1"/>
    <col min="14599" max="14599" width="16.88671875" style="509" customWidth="1"/>
    <col min="14600" max="14600" width="19.44140625" style="509" customWidth="1"/>
    <col min="14601" max="14601" width="16.77734375" style="509" customWidth="1"/>
    <col min="14602" max="14602" width="16.88671875" style="509" customWidth="1"/>
    <col min="14603" max="14603" width="4.109375" style="509" customWidth="1"/>
    <col min="14604" max="14604" width="2.77734375" style="509" customWidth="1"/>
    <col min="14605" max="14851" width="8.88671875" style="509"/>
    <col min="14852" max="14852" width="1.21875" style="509" customWidth="1"/>
    <col min="14853" max="14854" width="17.33203125" style="509" customWidth="1"/>
    <col min="14855" max="14855" width="16.88671875" style="509" customWidth="1"/>
    <col min="14856" max="14856" width="19.44140625" style="509" customWidth="1"/>
    <col min="14857" max="14857" width="16.77734375" style="509" customWidth="1"/>
    <col min="14858" max="14858" width="16.88671875" style="509" customWidth="1"/>
    <col min="14859" max="14859" width="4.109375" style="509" customWidth="1"/>
    <col min="14860" max="14860" width="2.77734375" style="509" customWidth="1"/>
    <col min="14861" max="15107" width="8.88671875" style="509"/>
    <col min="15108" max="15108" width="1.21875" style="509" customWidth="1"/>
    <col min="15109" max="15110" width="17.33203125" style="509" customWidth="1"/>
    <col min="15111" max="15111" width="16.88671875" style="509" customWidth="1"/>
    <col min="15112" max="15112" width="19.44140625" style="509" customWidth="1"/>
    <col min="15113" max="15113" width="16.77734375" style="509" customWidth="1"/>
    <col min="15114" max="15114" width="16.88671875" style="509" customWidth="1"/>
    <col min="15115" max="15115" width="4.109375" style="509" customWidth="1"/>
    <col min="15116" max="15116" width="2.77734375" style="509" customWidth="1"/>
    <col min="15117" max="15363" width="8.88671875" style="509"/>
    <col min="15364" max="15364" width="1.21875" style="509" customWidth="1"/>
    <col min="15365" max="15366" width="17.33203125" style="509" customWidth="1"/>
    <col min="15367" max="15367" width="16.88671875" style="509" customWidth="1"/>
    <col min="15368" max="15368" width="19.44140625" style="509" customWidth="1"/>
    <col min="15369" max="15369" width="16.77734375" style="509" customWidth="1"/>
    <col min="15370" max="15370" width="16.88671875" style="509" customWidth="1"/>
    <col min="15371" max="15371" width="4.109375" style="509" customWidth="1"/>
    <col min="15372" max="15372" width="2.77734375" style="509" customWidth="1"/>
    <col min="15373" max="15619" width="8.88671875" style="509"/>
    <col min="15620" max="15620" width="1.21875" style="509" customWidth="1"/>
    <col min="15621" max="15622" width="17.33203125" style="509" customWidth="1"/>
    <col min="15623" max="15623" width="16.88671875" style="509" customWidth="1"/>
    <col min="15624" max="15624" width="19.44140625" style="509" customWidth="1"/>
    <col min="15625" max="15625" width="16.77734375" style="509" customWidth="1"/>
    <col min="15626" max="15626" width="16.88671875" style="509" customWidth="1"/>
    <col min="15627" max="15627" width="4.109375" style="509" customWidth="1"/>
    <col min="15628" max="15628" width="2.77734375" style="509" customWidth="1"/>
    <col min="15629" max="15875" width="8.88671875" style="509"/>
    <col min="15876" max="15876" width="1.21875" style="509" customWidth="1"/>
    <col min="15877" max="15878" width="17.33203125" style="509" customWidth="1"/>
    <col min="15879" max="15879" width="16.88671875" style="509" customWidth="1"/>
    <col min="15880" max="15880" width="19.44140625" style="509" customWidth="1"/>
    <col min="15881" max="15881" width="16.77734375" style="509" customWidth="1"/>
    <col min="15882" max="15882" width="16.88671875" style="509" customWidth="1"/>
    <col min="15883" max="15883" width="4.109375" style="509" customWidth="1"/>
    <col min="15884" max="15884" width="2.77734375" style="509" customWidth="1"/>
    <col min="15885" max="16131" width="8.88671875" style="509"/>
    <col min="16132" max="16132" width="1.21875" style="509" customWidth="1"/>
    <col min="16133" max="16134" width="17.33203125" style="509" customWidth="1"/>
    <col min="16135" max="16135" width="16.88671875" style="509" customWidth="1"/>
    <col min="16136" max="16136" width="19.44140625" style="509" customWidth="1"/>
    <col min="16137" max="16137" width="16.77734375" style="509" customWidth="1"/>
    <col min="16138" max="16138" width="16.88671875" style="509" customWidth="1"/>
    <col min="16139" max="16139" width="4.109375" style="509" customWidth="1"/>
    <col min="16140" max="16140" width="2.77734375" style="509" customWidth="1"/>
    <col min="16141" max="16384" width="8.88671875" style="509"/>
  </cols>
  <sheetData>
    <row r="1" spans="1:11" ht="20.100000000000001" customHeight="1" x14ac:dyDescent="0.2">
      <c r="A1" s="1038"/>
      <c r="B1" s="573"/>
      <c r="C1" s="573"/>
      <c r="D1" s="573"/>
      <c r="E1" s="573"/>
      <c r="F1" s="573"/>
      <c r="G1" s="573"/>
      <c r="H1" s="573"/>
      <c r="I1" s="573"/>
      <c r="J1" s="573"/>
    </row>
    <row r="2" spans="1:11" ht="20.100000000000001" customHeight="1" x14ac:dyDescent="0.2">
      <c r="A2" s="1038"/>
      <c r="B2" s="573"/>
      <c r="C2" s="573"/>
      <c r="D2" s="573"/>
      <c r="E2" s="573"/>
      <c r="F2" s="573"/>
      <c r="G2" s="573"/>
      <c r="H2" s="573"/>
      <c r="I2" s="573"/>
      <c r="J2" s="1039" t="s">
        <v>639</v>
      </c>
    </row>
    <row r="3" spans="1:11" ht="20.100000000000001" customHeight="1" x14ac:dyDescent="0.2">
      <c r="A3" s="1038"/>
      <c r="B3" s="573"/>
      <c r="C3" s="573"/>
      <c r="D3" s="573"/>
      <c r="E3" s="573"/>
      <c r="F3" s="573"/>
      <c r="G3" s="573"/>
      <c r="H3" s="573"/>
      <c r="I3" s="573"/>
      <c r="J3" s="1039"/>
    </row>
    <row r="4" spans="1:11" ht="20.100000000000001" customHeight="1" x14ac:dyDescent="0.2">
      <c r="A4" s="2194" t="s">
        <v>1874</v>
      </c>
      <c r="B4" s="2194"/>
      <c r="C4" s="2194"/>
      <c r="D4" s="2194"/>
      <c r="E4" s="2194"/>
      <c r="F4" s="2194"/>
      <c r="G4" s="2194"/>
      <c r="H4" s="2194"/>
      <c r="I4" s="2194"/>
      <c r="J4" s="2194"/>
    </row>
    <row r="5" spans="1:11" ht="20.100000000000001" customHeight="1" x14ac:dyDescent="0.2">
      <c r="A5" s="511"/>
      <c r="B5" s="511"/>
      <c r="C5" s="511"/>
      <c r="D5" s="511"/>
      <c r="E5" s="511"/>
      <c r="F5" s="511"/>
      <c r="G5" s="511"/>
      <c r="H5" s="511"/>
      <c r="I5" s="511"/>
      <c r="J5" s="511"/>
    </row>
    <row r="6" spans="1:11" ht="43.5" customHeight="1" x14ac:dyDescent="0.2">
      <c r="A6" s="511"/>
      <c r="B6" s="1201" t="s">
        <v>1849</v>
      </c>
      <c r="C6" s="2196"/>
      <c r="D6" s="2197"/>
      <c r="E6" s="2197"/>
      <c r="F6" s="2197"/>
      <c r="G6" s="2197"/>
      <c r="H6" s="2197"/>
      <c r="I6" s="2197"/>
      <c r="J6" s="2198"/>
    </row>
    <row r="7" spans="1:11" ht="43.5" customHeight="1" x14ac:dyDescent="0.2">
      <c r="A7" s="511"/>
      <c r="B7" s="1040" t="s">
        <v>520</v>
      </c>
      <c r="C7" s="2196"/>
      <c r="D7" s="2197"/>
      <c r="E7" s="2197"/>
      <c r="F7" s="2197"/>
      <c r="G7" s="2197"/>
      <c r="H7" s="2197"/>
      <c r="I7" s="2197"/>
      <c r="J7" s="2198"/>
    </row>
    <row r="8" spans="1:11" ht="43.5" customHeight="1" x14ac:dyDescent="0.2">
      <c r="A8" s="573"/>
      <c r="B8" s="1195" t="s">
        <v>1681</v>
      </c>
      <c r="C8" s="3673" t="s">
        <v>522</v>
      </c>
      <c r="D8" s="3421"/>
      <c r="E8" s="3421"/>
      <c r="F8" s="3421"/>
      <c r="G8" s="3421"/>
      <c r="H8" s="3421"/>
      <c r="I8" s="3421"/>
      <c r="J8" s="3422"/>
      <c r="K8" s="570"/>
    </row>
    <row r="9" spans="1:11" ht="19.5" customHeight="1" x14ac:dyDescent="0.2">
      <c r="A9" s="573"/>
      <c r="B9" s="3697" t="s">
        <v>1875</v>
      </c>
      <c r="C9" s="2196" t="s">
        <v>1853</v>
      </c>
      <c r="D9" s="2197"/>
      <c r="E9" s="2197"/>
      <c r="F9" s="2197"/>
      <c r="G9" s="2197"/>
      <c r="H9" s="2197"/>
      <c r="I9" s="2197"/>
      <c r="J9" s="2198"/>
    </row>
    <row r="10" spans="1:11" ht="40.5" customHeight="1" x14ac:dyDescent="0.2">
      <c r="A10" s="573"/>
      <c r="B10" s="3698"/>
      <c r="C10" s="1197" t="s">
        <v>61</v>
      </c>
      <c r="D10" s="1197" t="s">
        <v>62</v>
      </c>
      <c r="E10" s="2195" t="s">
        <v>1854</v>
      </c>
      <c r="F10" s="2195"/>
      <c r="G10" s="2195"/>
      <c r="H10" s="3677" t="s">
        <v>1156</v>
      </c>
      <c r="I10" s="3677"/>
      <c r="J10" s="1198" t="s">
        <v>1157</v>
      </c>
    </row>
    <row r="11" spans="1:11" ht="19.5" customHeight="1" x14ac:dyDescent="0.2">
      <c r="A11" s="573"/>
      <c r="B11" s="3698"/>
      <c r="C11" s="1199"/>
      <c r="D11" s="1199"/>
      <c r="E11" s="2195"/>
      <c r="F11" s="2195"/>
      <c r="G11" s="2195"/>
      <c r="H11" s="1200"/>
      <c r="I11" s="512" t="s">
        <v>381</v>
      </c>
      <c r="J11" s="1200"/>
    </row>
    <row r="12" spans="1:11" ht="19.5" customHeight="1" x14ac:dyDescent="0.2">
      <c r="A12" s="573"/>
      <c r="B12" s="3698"/>
      <c r="C12" s="1199"/>
      <c r="D12" s="1199"/>
      <c r="E12" s="2195"/>
      <c r="F12" s="2195"/>
      <c r="G12" s="2195"/>
      <c r="H12" s="1200"/>
      <c r="I12" s="512" t="s">
        <v>381</v>
      </c>
      <c r="J12" s="1200"/>
    </row>
    <row r="13" spans="1:11" ht="19.5" customHeight="1" x14ac:dyDescent="0.2">
      <c r="A13" s="573"/>
      <c r="B13" s="3698"/>
      <c r="C13" s="1199"/>
      <c r="D13" s="1199"/>
      <c r="E13" s="2195"/>
      <c r="F13" s="2195"/>
      <c r="G13" s="2195"/>
      <c r="H13" s="1200"/>
      <c r="I13" s="512" t="s">
        <v>381</v>
      </c>
      <c r="J13" s="1200"/>
    </row>
    <row r="14" spans="1:11" ht="19.5" customHeight="1" x14ac:dyDescent="0.2">
      <c r="A14" s="573"/>
      <c r="B14" s="3698"/>
      <c r="C14" s="1203"/>
      <c r="D14" s="1204"/>
      <c r="E14" s="1205"/>
      <c r="F14" s="1205"/>
      <c r="G14" s="1205"/>
      <c r="H14" s="573"/>
      <c r="I14" s="1205"/>
      <c r="J14" s="1045"/>
    </row>
    <row r="15" spans="1:11" ht="19.5" customHeight="1" x14ac:dyDescent="0.2">
      <c r="A15" s="573"/>
      <c r="B15" s="3698"/>
      <c r="C15" s="1203"/>
      <c r="D15" s="512"/>
      <c r="E15" s="512" t="s">
        <v>1876</v>
      </c>
      <c r="F15" s="512" t="s">
        <v>1877</v>
      </c>
      <c r="G15" s="512" t="s">
        <v>1878</v>
      </c>
      <c r="H15" s="3700" t="s">
        <v>1879</v>
      </c>
      <c r="I15" s="3701"/>
      <c r="J15" s="1045"/>
    </row>
    <row r="16" spans="1:11" ht="19.5" customHeight="1" thickBot="1" x14ac:dyDescent="0.25">
      <c r="A16" s="573"/>
      <c r="B16" s="3698"/>
      <c r="C16" s="1203"/>
      <c r="D16" s="512" t="s">
        <v>1555</v>
      </c>
      <c r="E16" s="1206"/>
      <c r="F16" s="1206"/>
      <c r="G16" s="1207"/>
      <c r="H16" s="3702"/>
      <c r="I16" s="3703"/>
      <c r="J16" s="1045"/>
    </row>
    <row r="17" spans="1:12" ht="19.5" customHeight="1" thickTop="1" thickBot="1" x14ac:dyDescent="0.25">
      <c r="A17" s="573"/>
      <c r="B17" s="3698"/>
      <c r="C17" s="1203"/>
      <c r="D17" s="1197" t="s">
        <v>1880</v>
      </c>
      <c r="E17" s="1206"/>
      <c r="F17" s="1208"/>
      <c r="G17" s="1209"/>
      <c r="H17" s="3704"/>
      <c r="I17" s="3705"/>
      <c r="J17" s="1045"/>
    </row>
    <row r="18" spans="1:12" ht="19.5" customHeight="1" thickTop="1" x14ac:dyDescent="0.2">
      <c r="A18" s="573"/>
      <c r="B18" s="3698"/>
      <c r="C18" s="1203"/>
      <c r="D18" s="1210"/>
      <c r="E18" s="1039"/>
      <c r="F18" s="1039"/>
      <c r="G18" s="1039"/>
      <c r="H18" s="1211"/>
      <c r="I18" s="1211"/>
      <c r="J18" s="1045"/>
    </row>
    <row r="19" spans="1:12" ht="19.5" customHeight="1" x14ac:dyDescent="0.2">
      <c r="A19" s="573"/>
      <c r="B19" s="3698"/>
      <c r="C19" s="2196" t="s">
        <v>1855</v>
      </c>
      <c r="D19" s="2197"/>
      <c r="E19" s="2197"/>
      <c r="F19" s="2197"/>
      <c r="G19" s="2197"/>
      <c r="H19" s="2197"/>
      <c r="I19" s="2197"/>
      <c r="J19" s="2198"/>
    </row>
    <row r="20" spans="1:12" ht="40.5" customHeight="1" x14ac:dyDescent="0.2">
      <c r="A20" s="573"/>
      <c r="B20" s="3698"/>
      <c r="C20" s="1197" t="s">
        <v>61</v>
      </c>
      <c r="D20" s="1197" t="s">
        <v>62</v>
      </c>
      <c r="E20" s="2195" t="s">
        <v>1854</v>
      </c>
      <c r="F20" s="2195"/>
      <c r="G20" s="2195"/>
      <c r="H20" s="3677" t="s">
        <v>1156</v>
      </c>
      <c r="I20" s="3677"/>
      <c r="J20" s="1198" t="s">
        <v>1157</v>
      </c>
    </row>
    <row r="21" spans="1:12" ht="19.5" customHeight="1" x14ac:dyDescent="0.2">
      <c r="A21" s="573"/>
      <c r="B21" s="3698"/>
      <c r="C21" s="1199"/>
      <c r="D21" s="1199"/>
      <c r="E21" s="2195"/>
      <c r="F21" s="2195"/>
      <c r="G21" s="2195"/>
      <c r="H21" s="1200"/>
      <c r="I21" s="512" t="s">
        <v>381</v>
      </c>
      <c r="J21" s="1200"/>
    </row>
    <row r="22" spans="1:12" ht="19.5" customHeight="1" x14ac:dyDescent="0.2">
      <c r="A22" s="573"/>
      <c r="B22" s="3698"/>
      <c r="C22" s="1199"/>
      <c r="D22" s="1199"/>
      <c r="E22" s="2195"/>
      <c r="F22" s="2195"/>
      <c r="G22" s="2195"/>
      <c r="H22" s="1200"/>
      <c r="I22" s="512" t="s">
        <v>381</v>
      </c>
      <c r="J22" s="1200"/>
    </row>
    <row r="23" spans="1:12" ht="19.5" customHeight="1" x14ac:dyDescent="0.2">
      <c r="A23" s="573"/>
      <c r="B23" s="3698"/>
      <c r="C23" s="1199"/>
      <c r="D23" s="1199"/>
      <c r="E23" s="2195"/>
      <c r="F23" s="2195"/>
      <c r="G23" s="2195"/>
      <c r="H23" s="1200"/>
      <c r="I23" s="512" t="s">
        <v>381</v>
      </c>
      <c r="J23" s="1200"/>
    </row>
    <row r="24" spans="1:12" ht="19.5" customHeight="1" x14ac:dyDescent="0.2">
      <c r="A24" s="573"/>
      <c r="B24" s="3698"/>
      <c r="C24" s="1212"/>
      <c r="D24" s="1213"/>
      <c r="E24" s="1214"/>
      <c r="F24" s="1214"/>
      <c r="G24" s="1214"/>
      <c r="H24" s="1215"/>
      <c r="I24" s="1214"/>
      <c r="J24" s="1216"/>
    </row>
    <row r="25" spans="1:12" ht="19.5" customHeight="1" x14ac:dyDescent="0.2">
      <c r="A25" s="573"/>
      <c r="B25" s="3698"/>
      <c r="C25" s="1203"/>
      <c r="D25" s="512"/>
      <c r="E25" s="512" t="s">
        <v>1876</v>
      </c>
      <c r="F25" s="512" t="s">
        <v>1877</v>
      </c>
      <c r="G25" s="512" t="s">
        <v>1878</v>
      </c>
      <c r="H25" s="3700" t="s">
        <v>1879</v>
      </c>
      <c r="I25" s="3701"/>
      <c r="J25" s="1045"/>
    </row>
    <row r="26" spans="1:12" ht="19.5" customHeight="1" thickBot="1" x14ac:dyDescent="0.25">
      <c r="A26" s="573"/>
      <c r="B26" s="3698"/>
      <c r="C26" s="1203"/>
      <c r="D26" s="512" t="s">
        <v>1555</v>
      </c>
      <c r="E26" s="1206"/>
      <c r="F26" s="1206"/>
      <c r="G26" s="1207"/>
      <c r="H26" s="3702"/>
      <c r="I26" s="3703"/>
      <c r="J26" s="1045"/>
    </row>
    <row r="27" spans="1:12" ht="19.5" customHeight="1" thickTop="1" thickBot="1" x14ac:dyDescent="0.25">
      <c r="A27" s="573"/>
      <c r="B27" s="3698"/>
      <c r="C27" s="1203"/>
      <c r="D27" s="1197" t="s">
        <v>1880</v>
      </c>
      <c r="E27" s="1206"/>
      <c r="F27" s="1208"/>
      <c r="G27" s="1209"/>
      <c r="H27" s="3704"/>
      <c r="I27" s="3705"/>
      <c r="J27" s="1045"/>
    </row>
    <row r="28" spans="1:12" ht="19.5" customHeight="1" thickTop="1" x14ac:dyDescent="0.2">
      <c r="A28" s="573"/>
      <c r="B28" s="3699"/>
      <c r="C28" s="1217"/>
      <c r="D28" s="1218"/>
      <c r="E28" s="1219"/>
      <c r="F28" s="1219"/>
      <c r="G28" s="1219"/>
      <c r="H28" s="1220"/>
      <c r="I28" s="1219"/>
      <c r="J28" s="1221"/>
    </row>
    <row r="29" spans="1:12" ht="19.5" customHeight="1" x14ac:dyDescent="0.2">
      <c r="A29" s="573"/>
      <c r="B29" s="3695" t="s">
        <v>1856</v>
      </c>
      <c r="C29" s="3706" t="s">
        <v>1867</v>
      </c>
      <c r="D29" s="2470"/>
      <c r="E29" s="2470"/>
      <c r="F29" s="2470"/>
      <c r="G29" s="3707"/>
      <c r="H29" s="3674" t="s">
        <v>1858</v>
      </c>
      <c r="I29" s="3675"/>
      <c r="J29" s="3676"/>
    </row>
    <row r="30" spans="1:12" ht="30.75" customHeight="1" x14ac:dyDescent="0.2">
      <c r="A30" s="573"/>
      <c r="B30" s="3696"/>
      <c r="C30" s="3685"/>
      <c r="D30" s="3686"/>
      <c r="E30" s="3686"/>
      <c r="F30" s="3686"/>
      <c r="G30" s="3687"/>
      <c r="H30" s="3688"/>
      <c r="I30" s="3689"/>
      <c r="J30" s="3690"/>
    </row>
    <row r="31" spans="1:12" ht="6" customHeight="1" x14ac:dyDescent="0.2">
      <c r="A31" s="573"/>
      <c r="B31" s="573"/>
      <c r="C31" s="573"/>
      <c r="D31" s="573"/>
      <c r="E31" s="573"/>
      <c r="F31" s="573"/>
      <c r="G31" s="573"/>
      <c r="H31" s="573"/>
      <c r="I31" s="573"/>
      <c r="J31" s="573"/>
    </row>
    <row r="32" spans="1:12" ht="64.5" customHeight="1" x14ac:dyDescent="0.2">
      <c r="A32" s="573"/>
      <c r="B32" s="3678" t="s">
        <v>1881</v>
      </c>
      <c r="C32" s="3678"/>
      <c r="D32" s="3678"/>
      <c r="E32" s="3678"/>
      <c r="F32" s="3678"/>
      <c r="G32" s="3678"/>
      <c r="H32" s="3678"/>
      <c r="I32" s="3678"/>
      <c r="J32" s="3678"/>
      <c r="K32" s="513"/>
      <c r="L32" s="513"/>
    </row>
    <row r="33" spans="1:12" ht="33.75" customHeight="1" x14ac:dyDescent="0.2">
      <c r="A33" s="573"/>
      <c r="B33" s="3678" t="s">
        <v>1882</v>
      </c>
      <c r="C33" s="3678"/>
      <c r="D33" s="3678"/>
      <c r="E33" s="3678"/>
      <c r="F33" s="3678"/>
      <c r="G33" s="3678"/>
      <c r="H33" s="3678"/>
      <c r="I33" s="3678"/>
      <c r="J33" s="3678"/>
      <c r="K33" s="513"/>
      <c r="L33" s="513"/>
    </row>
    <row r="34" spans="1:12" ht="17.25" customHeight="1" x14ac:dyDescent="0.2">
      <c r="A34" s="573"/>
      <c r="B34" s="2470" t="s">
        <v>1883</v>
      </c>
      <c r="C34" s="2470"/>
      <c r="D34" s="2470"/>
      <c r="E34" s="2470"/>
      <c r="F34" s="2470"/>
      <c r="G34" s="2470"/>
      <c r="H34" s="2470"/>
      <c r="I34" s="2470"/>
      <c r="J34" s="2470"/>
      <c r="K34" s="513"/>
      <c r="L34" s="513"/>
    </row>
    <row r="35" spans="1:12" ht="7.5" customHeight="1" x14ac:dyDescent="0.2">
      <c r="A35" s="573"/>
      <c r="B35" s="3693"/>
      <c r="C35" s="3693"/>
      <c r="D35" s="3693"/>
      <c r="E35" s="3693"/>
      <c r="F35" s="3693"/>
      <c r="G35" s="3693"/>
      <c r="H35" s="3693"/>
      <c r="I35" s="3693"/>
      <c r="J35" s="3693"/>
    </row>
    <row r="36" spans="1:12" x14ac:dyDescent="0.2">
      <c r="B36" s="513"/>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5"/>
  <pageMargins left="0.70866141732283472" right="0.70866141732283472" top="0.74803149606299213" bottom="0.74803149606299213" header="0.31496062992125984" footer="0.31496062992125984"/>
  <pageSetup paperSize="9" scale="76"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pageSetUpPr fitToPage="1"/>
  </sheetPr>
  <dimension ref="A1:H12"/>
  <sheetViews>
    <sheetView view="pageBreakPreview" zoomScale="80" zoomScaleNormal="145" zoomScaleSheetLayoutView="80" workbookViewId="0">
      <selection activeCell="AF23" sqref="AF23"/>
    </sheetView>
  </sheetViews>
  <sheetFormatPr defaultRowHeight="13.2" x14ac:dyDescent="0.2"/>
  <cols>
    <col min="1" max="1" width="3.77734375" style="46" customWidth="1"/>
    <col min="2" max="2" width="20.33203125" style="46" customWidth="1"/>
    <col min="3" max="3" width="3.88671875" style="46" bestFit="1" customWidth="1"/>
    <col min="4" max="7" width="16.33203125" style="46" customWidth="1"/>
    <col min="8" max="8" width="3.77734375" style="46" customWidth="1"/>
    <col min="9" max="9" width="2.44140625" style="46" customWidth="1"/>
    <col min="10" max="256" width="8.88671875" style="46"/>
    <col min="257" max="257" width="3.77734375" style="46" customWidth="1"/>
    <col min="258" max="258" width="20.33203125" style="46" customWidth="1"/>
    <col min="259" max="259" width="3.88671875" style="46" bestFit="1" customWidth="1"/>
    <col min="260" max="263" width="16.33203125" style="46" customWidth="1"/>
    <col min="264" max="264" width="3.77734375" style="46" customWidth="1"/>
    <col min="265" max="265" width="2.44140625" style="46" customWidth="1"/>
    <col min="266" max="512" width="8.88671875" style="46"/>
    <col min="513" max="513" width="3.77734375" style="46" customWidth="1"/>
    <col min="514" max="514" width="20.33203125" style="46" customWidth="1"/>
    <col min="515" max="515" width="3.88671875" style="46" bestFit="1" customWidth="1"/>
    <col min="516" max="519" width="16.33203125" style="46" customWidth="1"/>
    <col min="520" max="520" width="3.77734375" style="46" customWidth="1"/>
    <col min="521" max="521" width="2.44140625" style="46" customWidth="1"/>
    <col min="522" max="768" width="8.88671875" style="46"/>
    <col min="769" max="769" width="3.77734375" style="46" customWidth="1"/>
    <col min="770" max="770" width="20.33203125" style="46" customWidth="1"/>
    <col min="771" max="771" width="3.88671875" style="46" bestFit="1" customWidth="1"/>
    <col min="772" max="775" width="16.33203125" style="46" customWidth="1"/>
    <col min="776" max="776" width="3.77734375" style="46" customWidth="1"/>
    <col min="777" max="777" width="2.44140625" style="46" customWidth="1"/>
    <col min="778" max="1024" width="8.88671875" style="46"/>
    <col min="1025" max="1025" width="3.77734375" style="46" customWidth="1"/>
    <col min="1026" max="1026" width="20.33203125" style="46" customWidth="1"/>
    <col min="1027" max="1027" width="3.88671875" style="46" bestFit="1" customWidth="1"/>
    <col min="1028" max="1031" width="16.33203125" style="46" customWidth="1"/>
    <col min="1032" max="1032" width="3.77734375" style="46" customWidth="1"/>
    <col min="1033" max="1033" width="2.44140625" style="46" customWidth="1"/>
    <col min="1034" max="1280" width="8.88671875" style="46"/>
    <col min="1281" max="1281" width="3.77734375" style="46" customWidth="1"/>
    <col min="1282" max="1282" width="20.33203125" style="46" customWidth="1"/>
    <col min="1283" max="1283" width="3.88671875" style="46" bestFit="1" customWidth="1"/>
    <col min="1284" max="1287" width="16.33203125" style="46" customWidth="1"/>
    <col min="1288" max="1288" width="3.77734375" style="46" customWidth="1"/>
    <col min="1289" max="1289" width="2.44140625" style="46" customWidth="1"/>
    <col min="1290" max="1536" width="8.88671875" style="46"/>
    <col min="1537" max="1537" width="3.77734375" style="46" customWidth="1"/>
    <col min="1538" max="1538" width="20.33203125" style="46" customWidth="1"/>
    <col min="1539" max="1539" width="3.88671875" style="46" bestFit="1" customWidth="1"/>
    <col min="1540" max="1543" width="16.33203125" style="46" customWidth="1"/>
    <col min="1544" max="1544" width="3.77734375" style="46" customWidth="1"/>
    <col min="1545" max="1545" width="2.44140625" style="46" customWidth="1"/>
    <col min="1546" max="1792" width="8.88671875" style="46"/>
    <col min="1793" max="1793" width="3.77734375" style="46" customWidth="1"/>
    <col min="1794" max="1794" width="20.33203125" style="46" customWidth="1"/>
    <col min="1795" max="1795" width="3.88671875" style="46" bestFit="1" customWidth="1"/>
    <col min="1796" max="1799" width="16.33203125" style="46" customWidth="1"/>
    <col min="1800" max="1800" width="3.77734375" style="46" customWidth="1"/>
    <col min="1801" max="1801" width="2.44140625" style="46" customWidth="1"/>
    <col min="1802" max="2048" width="8.88671875" style="46"/>
    <col min="2049" max="2049" width="3.77734375" style="46" customWidth="1"/>
    <col min="2050" max="2050" width="20.33203125" style="46" customWidth="1"/>
    <col min="2051" max="2051" width="3.88671875" style="46" bestFit="1" customWidth="1"/>
    <col min="2052" max="2055" width="16.33203125" style="46" customWidth="1"/>
    <col min="2056" max="2056" width="3.77734375" style="46" customWidth="1"/>
    <col min="2057" max="2057" width="2.44140625" style="46" customWidth="1"/>
    <col min="2058" max="2304" width="8.88671875" style="46"/>
    <col min="2305" max="2305" width="3.77734375" style="46" customWidth="1"/>
    <col min="2306" max="2306" width="20.33203125" style="46" customWidth="1"/>
    <col min="2307" max="2307" width="3.88671875" style="46" bestFit="1" customWidth="1"/>
    <col min="2308" max="2311" width="16.33203125" style="46" customWidth="1"/>
    <col min="2312" max="2312" width="3.77734375" style="46" customWidth="1"/>
    <col min="2313" max="2313" width="2.44140625" style="46" customWidth="1"/>
    <col min="2314" max="2560" width="8.88671875" style="46"/>
    <col min="2561" max="2561" width="3.77734375" style="46" customWidth="1"/>
    <col min="2562" max="2562" width="20.33203125" style="46" customWidth="1"/>
    <col min="2563" max="2563" width="3.88671875" style="46" bestFit="1" customWidth="1"/>
    <col min="2564" max="2567" width="16.33203125" style="46" customWidth="1"/>
    <col min="2568" max="2568" width="3.77734375" style="46" customWidth="1"/>
    <col min="2569" max="2569" width="2.44140625" style="46" customWidth="1"/>
    <col min="2570" max="2816" width="8.88671875" style="46"/>
    <col min="2817" max="2817" width="3.77734375" style="46" customWidth="1"/>
    <col min="2818" max="2818" width="20.33203125" style="46" customWidth="1"/>
    <col min="2819" max="2819" width="3.88671875" style="46" bestFit="1" customWidth="1"/>
    <col min="2820" max="2823" width="16.33203125" style="46" customWidth="1"/>
    <col min="2824" max="2824" width="3.77734375" style="46" customWidth="1"/>
    <col min="2825" max="2825" width="2.44140625" style="46" customWidth="1"/>
    <col min="2826" max="3072" width="8.88671875" style="46"/>
    <col min="3073" max="3073" width="3.77734375" style="46" customWidth="1"/>
    <col min="3074" max="3074" width="20.33203125" style="46" customWidth="1"/>
    <col min="3075" max="3075" width="3.88671875" style="46" bestFit="1" customWidth="1"/>
    <col min="3076" max="3079" width="16.33203125" style="46" customWidth="1"/>
    <col min="3080" max="3080" width="3.77734375" style="46" customWidth="1"/>
    <col min="3081" max="3081" width="2.44140625" style="46" customWidth="1"/>
    <col min="3082" max="3328" width="8.88671875" style="46"/>
    <col min="3329" max="3329" width="3.77734375" style="46" customWidth="1"/>
    <col min="3330" max="3330" width="20.33203125" style="46" customWidth="1"/>
    <col min="3331" max="3331" width="3.88671875" style="46" bestFit="1" customWidth="1"/>
    <col min="3332" max="3335" width="16.33203125" style="46" customWidth="1"/>
    <col min="3336" max="3336" width="3.77734375" style="46" customWidth="1"/>
    <col min="3337" max="3337" width="2.44140625" style="46" customWidth="1"/>
    <col min="3338" max="3584" width="8.88671875" style="46"/>
    <col min="3585" max="3585" width="3.77734375" style="46" customWidth="1"/>
    <col min="3586" max="3586" width="20.33203125" style="46" customWidth="1"/>
    <col min="3587" max="3587" width="3.88671875" style="46" bestFit="1" customWidth="1"/>
    <col min="3588" max="3591" width="16.33203125" style="46" customWidth="1"/>
    <col min="3592" max="3592" width="3.77734375" style="46" customWidth="1"/>
    <col min="3593" max="3593" width="2.44140625" style="46" customWidth="1"/>
    <col min="3594" max="3840" width="8.88671875" style="46"/>
    <col min="3841" max="3841" width="3.77734375" style="46" customWidth="1"/>
    <col min="3842" max="3842" width="20.33203125" style="46" customWidth="1"/>
    <col min="3843" max="3843" width="3.88671875" style="46" bestFit="1" customWidth="1"/>
    <col min="3844" max="3847" width="16.33203125" style="46" customWidth="1"/>
    <col min="3848" max="3848" width="3.77734375" style="46" customWidth="1"/>
    <col min="3849" max="3849" width="2.44140625" style="46" customWidth="1"/>
    <col min="3850" max="4096" width="8.88671875" style="46"/>
    <col min="4097" max="4097" width="3.77734375" style="46" customWidth="1"/>
    <col min="4098" max="4098" width="20.33203125" style="46" customWidth="1"/>
    <col min="4099" max="4099" width="3.88671875" style="46" bestFit="1" customWidth="1"/>
    <col min="4100" max="4103" width="16.33203125" style="46" customWidth="1"/>
    <col min="4104" max="4104" width="3.77734375" style="46" customWidth="1"/>
    <col min="4105" max="4105" width="2.44140625" style="46" customWidth="1"/>
    <col min="4106" max="4352" width="8.88671875" style="46"/>
    <col min="4353" max="4353" width="3.77734375" style="46" customWidth="1"/>
    <col min="4354" max="4354" width="20.33203125" style="46" customWidth="1"/>
    <col min="4355" max="4355" width="3.88671875" style="46" bestFit="1" customWidth="1"/>
    <col min="4356" max="4359" width="16.33203125" style="46" customWidth="1"/>
    <col min="4360" max="4360" width="3.77734375" style="46" customWidth="1"/>
    <col min="4361" max="4361" width="2.44140625" style="46" customWidth="1"/>
    <col min="4362" max="4608" width="8.88671875" style="46"/>
    <col min="4609" max="4609" width="3.77734375" style="46" customWidth="1"/>
    <col min="4610" max="4610" width="20.33203125" style="46" customWidth="1"/>
    <col min="4611" max="4611" width="3.88671875" style="46" bestFit="1" customWidth="1"/>
    <col min="4612" max="4615" width="16.33203125" style="46" customWidth="1"/>
    <col min="4616" max="4616" width="3.77734375" style="46" customWidth="1"/>
    <col min="4617" max="4617" width="2.44140625" style="46" customWidth="1"/>
    <col min="4618" max="4864" width="8.88671875" style="46"/>
    <col min="4865" max="4865" width="3.77734375" style="46" customWidth="1"/>
    <col min="4866" max="4866" width="20.33203125" style="46" customWidth="1"/>
    <col min="4867" max="4867" width="3.88671875" style="46" bestFit="1" customWidth="1"/>
    <col min="4868" max="4871" width="16.33203125" style="46" customWidth="1"/>
    <col min="4872" max="4872" width="3.77734375" style="46" customWidth="1"/>
    <col min="4873" max="4873" width="2.44140625" style="46" customWidth="1"/>
    <col min="4874" max="5120" width="8.88671875" style="46"/>
    <col min="5121" max="5121" width="3.77734375" style="46" customWidth="1"/>
    <col min="5122" max="5122" width="20.33203125" style="46" customWidth="1"/>
    <col min="5123" max="5123" width="3.88671875" style="46" bestFit="1" customWidth="1"/>
    <col min="5124" max="5127" width="16.33203125" style="46" customWidth="1"/>
    <col min="5128" max="5128" width="3.77734375" style="46" customWidth="1"/>
    <col min="5129" max="5129" width="2.44140625" style="46" customWidth="1"/>
    <col min="5130" max="5376" width="8.88671875" style="46"/>
    <col min="5377" max="5377" width="3.77734375" style="46" customWidth="1"/>
    <col min="5378" max="5378" width="20.33203125" style="46" customWidth="1"/>
    <col min="5379" max="5379" width="3.88671875" style="46" bestFit="1" customWidth="1"/>
    <col min="5380" max="5383" width="16.33203125" style="46" customWidth="1"/>
    <col min="5384" max="5384" width="3.77734375" style="46" customWidth="1"/>
    <col min="5385" max="5385" width="2.44140625" style="46" customWidth="1"/>
    <col min="5386" max="5632" width="8.88671875" style="46"/>
    <col min="5633" max="5633" width="3.77734375" style="46" customWidth="1"/>
    <col min="5634" max="5634" width="20.33203125" style="46" customWidth="1"/>
    <col min="5635" max="5635" width="3.88671875" style="46" bestFit="1" customWidth="1"/>
    <col min="5636" max="5639" width="16.33203125" style="46" customWidth="1"/>
    <col min="5640" max="5640" width="3.77734375" style="46" customWidth="1"/>
    <col min="5641" max="5641" width="2.44140625" style="46" customWidth="1"/>
    <col min="5642" max="5888" width="8.88671875" style="46"/>
    <col min="5889" max="5889" width="3.77734375" style="46" customWidth="1"/>
    <col min="5890" max="5890" width="20.33203125" style="46" customWidth="1"/>
    <col min="5891" max="5891" width="3.88671875" style="46" bestFit="1" customWidth="1"/>
    <col min="5892" max="5895" width="16.33203125" style="46" customWidth="1"/>
    <col min="5896" max="5896" width="3.77734375" style="46" customWidth="1"/>
    <col min="5897" max="5897" width="2.44140625" style="46" customWidth="1"/>
    <col min="5898" max="6144" width="8.88671875" style="46"/>
    <col min="6145" max="6145" width="3.77734375" style="46" customWidth="1"/>
    <col min="6146" max="6146" width="20.33203125" style="46" customWidth="1"/>
    <col min="6147" max="6147" width="3.88671875" style="46" bestFit="1" customWidth="1"/>
    <col min="6148" max="6151" width="16.33203125" style="46" customWidth="1"/>
    <col min="6152" max="6152" width="3.77734375" style="46" customWidth="1"/>
    <col min="6153" max="6153" width="2.44140625" style="46" customWidth="1"/>
    <col min="6154" max="6400" width="8.88671875" style="46"/>
    <col min="6401" max="6401" width="3.77734375" style="46" customWidth="1"/>
    <col min="6402" max="6402" width="20.33203125" style="46" customWidth="1"/>
    <col min="6403" max="6403" width="3.88671875" style="46" bestFit="1" customWidth="1"/>
    <col min="6404" max="6407" width="16.33203125" style="46" customWidth="1"/>
    <col min="6408" max="6408" width="3.77734375" style="46" customWidth="1"/>
    <col min="6409" max="6409" width="2.44140625" style="46" customWidth="1"/>
    <col min="6410" max="6656" width="8.88671875" style="46"/>
    <col min="6657" max="6657" width="3.77734375" style="46" customWidth="1"/>
    <col min="6658" max="6658" width="20.33203125" style="46" customWidth="1"/>
    <col min="6659" max="6659" width="3.88671875" style="46" bestFit="1" customWidth="1"/>
    <col min="6660" max="6663" width="16.33203125" style="46" customWidth="1"/>
    <col min="6664" max="6664" width="3.77734375" style="46" customWidth="1"/>
    <col min="6665" max="6665" width="2.44140625" style="46" customWidth="1"/>
    <col min="6666" max="6912" width="8.88671875" style="46"/>
    <col min="6913" max="6913" width="3.77734375" style="46" customWidth="1"/>
    <col min="6914" max="6914" width="20.33203125" style="46" customWidth="1"/>
    <col min="6915" max="6915" width="3.88671875" style="46" bestFit="1" customWidth="1"/>
    <col min="6916" max="6919" width="16.33203125" style="46" customWidth="1"/>
    <col min="6920" max="6920" width="3.77734375" style="46" customWidth="1"/>
    <col min="6921" max="6921" width="2.44140625" style="46" customWidth="1"/>
    <col min="6922" max="7168" width="8.88671875" style="46"/>
    <col min="7169" max="7169" width="3.77734375" style="46" customWidth="1"/>
    <col min="7170" max="7170" width="20.33203125" style="46" customWidth="1"/>
    <col min="7171" max="7171" width="3.88671875" style="46" bestFit="1" customWidth="1"/>
    <col min="7172" max="7175" width="16.33203125" style="46" customWidth="1"/>
    <col min="7176" max="7176" width="3.77734375" style="46" customWidth="1"/>
    <col min="7177" max="7177" width="2.44140625" style="46" customWidth="1"/>
    <col min="7178" max="7424" width="8.88671875" style="46"/>
    <col min="7425" max="7425" width="3.77734375" style="46" customWidth="1"/>
    <col min="7426" max="7426" width="20.33203125" style="46" customWidth="1"/>
    <col min="7427" max="7427" width="3.88671875" style="46" bestFit="1" customWidth="1"/>
    <col min="7428" max="7431" width="16.33203125" style="46" customWidth="1"/>
    <col min="7432" max="7432" width="3.77734375" style="46" customWidth="1"/>
    <col min="7433" max="7433" width="2.44140625" style="46" customWidth="1"/>
    <col min="7434" max="7680" width="8.88671875" style="46"/>
    <col min="7681" max="7681" width="3.77734375" style="46" customWidth="1"/>
    <col min="7682" max="7682" width="20.33203125" style="46" customWidth="1"/>
    <col min="7683" max="7683" width="3.88671875" style="46" bestFit="1" customWidth="1"/>
    <col min="7684" max="7687" width="16.33203125" style="46" customWidth="1"/>
    <col min="7688" max="7688" width="3.77734375" style="46" customWidth="1"/>
    <col min="7689" max="7689" width="2.44140625" style="46" customWidth="1"/>
    <col min="7690" max="7936" width="8.88671875" style="46"/>
    <col min="7937" max="7937" width="3.77734375" style="46" customWidth="1"/>
    <col min="7938" max="7938" width="20.33203125" style="46" customWidth="1"/>
    <col min="7939" max="7939" width="3.88671875" style="46" bestFit="1" customWidth="1"/>
    <col min="7940" max="7943" width="16.33203125" style="46" customWidth="1"/>
    <col min="7944" max="7944" width="3.77734375" style="46" customWidth="1"/>
    <col min="7945" max="7945" width="2.44140625" style="46" customWidth="1"/>
    <col min="7946" max="8192" width="8.88671875" style="46"/>
    <col min="8193" max="8193" width="3.77734375" style="46" customWidth="1"/>
    <col min="8194" max="8194" width="20.33203125" style="46" customWidth="1"/>
    <col min="8195" max="8195" width="3.88671875" style="46" bestFit="1" customWidth="1"/>
    <col min="8196" max="8199" width="16.33203125" style="46" customWidth="1"/>
    <col min="8200" max="8200" width="3.77734375" style="46" customWidth="1"/>
    <col min="8201" max="8201" width="2.44140625" style="46" customWidth="1"/>
    <col min="8202" max="8448" width="8.88671875" style="46"/>
    <col min="8449" max="8449" width="3.77734375" style="46" customWidth="1"/>
    <col min="8450" max="8450" width="20.33203125" style="46" customWidth="1"/>
    <col min="8451" max="8451" width="3.88671875" style="46" bestFit="1" customWidth="1"/>
    <col min="8452" max="8455" width="16.33203125" style="46" customWidth="1"/>
    <col min="8456" max="8456" width="3.77734375" style="46" customWidth="1"/>
    <col min="8457" max="8457" width="2.44140625" style="46" customWidth="1"/>
    <col min="8458" max="8704" width="8.88671875" style="46"/>
    <col min="8705" max="8705" width="3.77734375" style="46" customWidth="1"/>
    <col min="8706" max="8706" width="20.33203125" style="46" customWidth="1"/>
    <col min="8707" max="8707" width="3.88671875" style="46" bestFit="1" customWidth="1"/>
    <col min="8708" max="8711" width="16.33203125" style="46" customWidth="1"/>
    <col min="8712" max="8712" width="3.77734375" style="46" customWidth="1"/>
    <col min="8713" max="8713" width="2.44140625" style="46" customWidth="1"/>
    <col min="8714" max="8960" width="8.88671875" style="46"/>
    <col min="8961" max="8961" width="3.77734375" style="46" customWidth="1"/>
    <col min="8962" max="8962" width="20.33203125" style="46" customWidth="1"/>
    <col min="8963" max="8963" width="3.88671875" style="46" bestFit="1" customWidth="1"/>
    <col min="8964" max="8967" width="16.33203125" style="46" customWidth="1"/>
    <col min="8968" max="8968" width="3.77734375" style="46" customWidth="1"/>
    <col min="8969" max="8969" width="2.44140625" style="46" customWidth="1"/>
    <col min="8970" max="9216" width="8.88671875" style="46"/>
    <col min="9217" max="9217" width="3.77734375" style="46" customWidth="1"/>
    <col min="9218" max="9218" width="20.33203125" style="46" customWidth="1"/>
    <col min="9219" max="9219" width="3.88671875" style="46" bestFit="1" customWidth="1"/>
    <col min="9220" max="9223" width="16.33203125" style="46" customWidth="1"/>
    <col min="9224" max="9224" width="3.77734375" style="46" customWidth="1"/>
    <col min="9225" max="9225" width="2.44140625" style="46" customWidth="1"/>
    <col min="9226" max="9472" width="8.88671875" style="46"/>
    <col min="9473" max="9473" width="3.77734375" style="46" customWidth="1"/>
    <col min="9474" max="9474" width="20.33203125" style="46" customWidth="1"/>
    <col min="9475" max="9475" width="3.88671875" style="46" bestFit="1" customWidth="1"/>
    <col min="9476" max="9479" width="16.33203125" style="46" customWidth="1"/>
    <col min="9480" max="9480" width="3.77734375" style="46" customWidth="1"/>
    <col min="9481" max="9481" width="2.44140625" style="46" customWidth="1"/>
    <col min="9482" max="9728" width="8.88671875" style="46"/>
    <col min="9729" max="9729" width="3.77734375" style="46" customWidth="1"/>
    <col min="9730" max="9730" width="20.33203125" style="46" customWidth="1"/>
    <col min="9731" max="9731" width="3.88671875" style="46" bestFit="1" customWidth="1"/>
    <col min="9732" max="9735" width="16.33203125" style="46" customWidth="1"/>
    <col min="9736" max="9736" width="3.77734375" style="46" customWidth="1"/>
    <col min="9737" max="9737" width="2.44140625" style="46" customWidth="1"/>
    <col min="9738" max="9984" width="8.88671875" style="46"/>
    <col min="9985" max="9985" width="3.77734375" style="46" customWidth="1"/>
    <col min="9986" max="9986" width="20.33203125" style="46" customWidth="1"/>
    <col min="9987" max="9987" width="3.88671875" style="46" bestFit="1" customWidth="1"/>
    <col min="9988" max="9991" width="16.33203125" style="46" customWidth="1"/>
    <col min="9992" max="9992" width="3.77734375" style="46" customWidth="1"/>
    <col min="9993" max="9993" width="2.44140625" style="46" customWidth="1"/>
    <col min="9994" max="10240" width="8.88671875" style="46"/>
    <col min="10241" max="10241" width="3.77734375" style="46" customWidth="1"/>
    <col min="10242" max="10242" width="20.33203125" style="46" customWidth="1"/>
    <col min="10243" max="10243" width="3.88671875" style="46" bestFit="1" customWidth="1"/>
    <col min="10244" max="10247" width="16.33203125" style="46" customWidth="1"/>
    <col min="10248" max="10248" width="3.77734375" style="46" customWidth="1"/>
    <col min="10249" max="10249" width="2.44140625" style="46" customWidth="1"/>
    <col min="10250" max="10496" width="8.88671875" style="46"/>
    <col min="10497" max="10497" width="3.77734375" style="46" customWidth="1"/>
    <col min="10498" max="10498" width="20.33203125" style="46" customWidth="1"/>
    <col min="10499" max="10499" width="3.88671875" style="46" bestFit="1" customWidth="1"/>
    <col min="10500" max="10503" width="16.33203125" style="46" customWidth="1"/>
    <col min="10504" max="10504" width="3.77734375" style="46" customWidth="1"/>
    <col min="10505" max="10505" width="2.44140625" style="46" customWidth="1"/>
    <col min="10506" max="10752" width="8.88671875" style="46"/>
    <col min="10753" max="10753" width="3.77734375" style="46" customWidth="1"/>
    <col min="10754" max="10754" width="20.33203125" style="46" customWidth="1"/>
    <col min="10755" max="10755" width="3.88671875" style="46" bestFit="1" customWidth="1"/>
    <col min="10756" max="10759" width="16.33203125" style="46" customWidth="1"/>
    <col min="10760" max="10760" width="3.77734375" style="46" customWidth="1"/>
    <col min="10761" max="10761" width="2.44140625" style="46" customWidth="1"/>
    <col min="10762" max="11008" width="8.88671875" style="46"/>
    <col min="11009" max="11009" width="3.77734375" style="46" customWidth="1"/>
    <col min="11010" max="11010" width="20.33203125" style="46" customWidth="1"/>
    <col min="11011" max="11011" width="3.88671875" style="46" bestFit="1" customWidth="1"/>
    <col min="11012" max="11015" width="16.33203125" style="46" customWidth="1"/>
    <col min="11016" max="11016" width="3.77734375" style="46" customWidth="1"/>
    <col min="11017" max="11017" width="2.44140625" style="46" customWidth="1"/>
    <col min="11018" max="11264" width="8.88671875" style="46"/>
    <col min="11265" max="11265" width="3.77734375" style="46" customWidth="1"/>
    <col min="11266" max="11266" width="20.33203125" style="46" customWidth="1"/>
    <col min="11267" max="11267" width="3.88671875" style="46" bestFit="1" customWidth="1"/>
    <col min="11268" max="11271" width="16.33203125" style="46" customWidth="1"/>
    <col min="11272" max="11272" width="3.77734375" style="46" customWidth="1"/>
    <col min="11273" max="11273" width="2.44140625" style="46" customWidth="1"/>
    <col min="11274" max="11520" width="8.88671875" style="46"/>
    <col min="11521" max="11521" width="3.77734375" style="46" customWidth="1"/>
    <col min="11522" max="11522" width="20.33203125" style="46" customWidth="1"/>
    <col min="11523" max="11523" width="3.88671875" style="46" bestFit="1" customWidth="1"/>
    <col min="11524" max="11527" width="16.33203125" style="46" customWidth="1"/>
    <col min="11528" max="11528" width="3.77734375" style="46" customWidth="1"/>
    <col min="11529" max="11529" width="2.44140625" style="46" customWidth="1"/>
    <col min="11530" max="11776" width="8.88671875" style="46"/>
    <col min="11777" max="11777" width="3.77734375" style="46" customWidth="1"/>
    <col min="11778" max="11778" width="20.33203125" style="46" customWidth="1"/>
    <col min="11779" max="11779" width="3.88671875" style="46" bestFit="1" customWidth="1"/>
    <col min="11780" max="11783" width="16.33203125" style="46" customWidth="1"/>
    <col min="11784" max="11784" width="3.77734375" style="46" customWidth="1"/>
    <col min="11785" max="11785" width="2.44140625" style="46" customWidth="1"/>
    <col min="11786" max="12032" width="8.88671875" style="46"/>
    <col min="12033" max="12033" width="3.77734375" style="46" customWidth="1"/>
    <col min="12034" max="12034" width="20.33203125" style="46" customWidth="1"/>
    <col min="12035" max="12035" width="3.88671875" style="46" bestFit="1" customWidth="1"/>
    <col min="12036" max="12039" width="16.33203125" style="46" customWidth="1"/>
    <col min="12040" max="12040" width="3.77734375" style="46" customWidth="1"/>
    <col min="12041" max="12041" width="2.44140625" style="46" customWidth="1"/>
    <col min="12042" max="12288" width="8.88671875" style="46"/>
    <col min="12289" max="12289" width="3.77734375" style="46" customWidth="1"/>
    <col min="12290" max="12290" width="20.33203125" style="46" customWidth="1"/>
    <col min="12291" max="12291" width="3.88671875" style="46" bestFit="1" customWidth="1"/>
    <col min="12292" max="12295" width="16.33203125" style="46" customWidth="1"/>
    <col min="12296" max="12296" width="3.77734375" style="46" customWidth="1"/>
    <col min="12297" max="12297" width="2.44140625" style="46" customWidth="1"/>
    <col min="12298" max="12544" width="8.88671875" style="46"/>
    <col min="12545" max="12545" width="3.77734375" style="46" customWidth="1"/>
    <col min="12546" max="12546" width="20.33203125" style="46" customWidth="1"/>
    <col min="12547" max="12547" width="3.88671875" style="46" bestFit="1" customWidth="1"/>
    <col min="12548" max="12551" width="16.33203125" style="46" customWidth="1"/>
    <col min="12552" max="12552" width="3.77734375" style="46" customWidth="1"/>
    <col min="12553" max="12553" width="2.44140625" style="46" customWidth="1"/>
    <col min="12554" max="12800" width="8.88671875" style="46"/>
    <col min="12801" max="12801" width="3.77734375" style="46" customWidth="1"/>
    <col min="12802" max="12802" width="20.33203125" style="46" customWidth="1"/>
    <col min="12803" max="12803" width="3.88671875" style="46" bestFit="1" customWidth="1"/>
    <col min="12804" max="12807" width="16.33203125" style="46" customWidth="1"/>
    <col min="12808" max="12808" width="3.77734375" style="46" customWidth="1"/>
    <col min="12809" max="12809" width="2.44140625" style="46" customWidth="1"/>
    <col min="12810" max="13056" width="8.88671875" style="46"/>
    <col min="13057" max="13057" width="3.77734375" style="46" customWidth="1"/>
    <col min="13058" max="13058" width="20.33203125" style="46" customWidth="1"/>
    <col min="13059" max="13059" width="3.88671875" style="46" bestFit="1" customWidth="1"/>
    <col min="13060" max="13063" width="16.33203125" style="46" customWidth="1"/>
    <col min="13064" max="13064" width="3.77734375" style="46" customWidth="1"/>
    <col min="13065" max="13065" width="2.44140625" style="46" customWidth="1"/>
    <col min="13066" max="13312" width="8.88671875" style="46"/>
    <col min="13313" max="13313" width="3.77734375" style="46" customWidth="1"/>
    <col min="13314" max="13314" width="20.33203125" style="46" customWidth="1"/>
    <col min="13315" max="13315" width="3.88671875" style="46" bestFit="1" customWidth="1"/>
    <col min="13316" max="13319" width="16.33203125" style="46" customWidth="1"/>
    <col min="13320" max="13320" width="3.77734375" style="46" customWidth="1"/>
    <col min="13321" max="13321" width="2.44140625" style="46" customWidth="1"/>
    <col min="13322" max="13568" width="8.88671875" style="46"/>
    <col min="13569" max="13569" width="3.77734375" style="46" customWidth="1"/>
    <col min="13570" max="13570" width="20.33203125" style="46" customWidth="1"/>
    <col min="13571" max="13571" width="3.88671875" style="46" bestFit="1" customWidth="1"/>
    <col min="13572" max="13575" width="16.33203125" style="46" customWidth="1"/>
    <col min="13576" max="13576" width="3.77734375" style="46" customWidth="1"/>
    <col min="13577" max="13577" width="2.44140625" style="46" customWidth="1"/>
    <col min="13578" max="13824" width="8.88671875" style="46"/>
    <col min="13825" max="13825" width="3.77734375" style="46" customWidth="1"/>
    <col min="13826" max="13826" width="20.33203125" style="46" customWidth="1"/>
    <col min="13827" max="13827" width="3.88671875" style="46" bestFit="1" customWidth="1"/>
    <col min="13828" max="13831" width="16.33203125" style="46" customWidth="1"/>
    <col min="13832" max="13832" width="3.77734375" style="46" customWidth="1"/>
    <col min="13833" max="13833" width="2.44140625" style="46" customWidth="1"/>
    <col min="13834" max="14080" width="8.88671875" style="46"/>
    <col min="14081" max="14081" width="3.77734375" style="46" customWidth="1"/>
    <col min="14082" max="14082" width="20.33203125" style="46" customWidth="1"/>
    <col min="14083" max="14083" width="3.88671875" style="46" bestFit="1" customWidth="1"/>
    <col min="14084" max="14087" width="16.33203125" style="46" customWidth="1"/>
    <col min="14088" max="14088" width="3.77734375" style="46" customWidth="1"/>
    <col min="14089" max="14089" width="2.44140625" style="46" customWidth="1"/>
    <col min="14090" max="14336" width="8.88671875" style="46"/>
    <col min="14337" max="14337" width="3.77734375" style="46" customWidth="1"/>
    <col min="14338" max="14338" width="20.33203125" style="46" customWidth="1"/>
    <col min="14339" max="14339" width="3.88671875" style="46" bestFit="1" customWidth="1"/>
    <col min="14340" max="14343" width="16.33203125" style="46" customWidth="1"/>
    <col min="14344" max="14344" width="3.77734375" style="46" customWidth="1"/>
    <col min="14345" max="14345" width="2.44140625" style="46" customWidth="1"/>
    <col min="14346" max="14592" width="8.88671875" style="46"/>
    <col min="14593" max="14593" width="3.77734375" style="46" customWidth="1"/>
    <col min="14594" max="14594" width="20.33203125" style="46" customWidth="1"/>
    <col min="14595" max="14595" width="3.88671875" style="46" bestFit="1" customWidth="1"/>
    <col min="14596" max="14599" width="16.33203125" style="46" customWidth="1"/>
    <col min="14600" max="14600" width="3.77734375" style="46" customWidth="1"/>
    <col min="14601" max="14601" width="2.44140625" style="46" customWidth="1"/>
    <col min="14602" max="14848" width="8.88671875" style="46"/>
    <col min="14849" max="14849" width="3.77734375" style="46" customWidth="1"/>
    <col min="14850" max="14850" width="20.33203125" style="46" customWidth="1"/>
    <col min="14851" max="14851" width="3.88671875" style="46" bestFit="1" customWidth="1"/>
    <col min="14852" max="14855" width="16.33203125" style="46" customWidth="1"/>
    <col min="14856" max="14856" width="3.77734375" style="46" customWidth="1"/>
    <col min="14857" max="14857" width="2.44140625" style="46" customWidth="1"/>
    <col min="14858" max="15104" width="8.88671875" style="46"/>
    <col min="15105" max="15105" width="3.77734375" style="46" customWidth="1"/>
    <col min="15106" max="15106" width="20.33203125" style="46" customWidth="1"/>
    <col min="15107" max="15107" width="3.88671875" style="46" bestFit="1" customWidth="1"/>
    <col min="15108" max="15111" width="16.33203125" style="46" customWidth="1"/>
    <col min="15112" max="15112" width="3.77734375" style="46" customWidth="1"/>
    <col min="15113" max="15113" width="2.44140625" style="46" customWidth="1"/>
    <col min="15114" max="15360" width="8.88671875" style="46"/>
    <col min="15361" max="15361" width="3.77734375" style="46" customWidth="1"/>
    <col min="15362" max="15362" width="20.33203125" style="46" customWidth="1"/>
    <col min="15363" max="15363" width="3.88671875" style="46" bestFit="1" customWidth="1"/>
    <col min="15364" max="15367" width="16.33203125" style="46" customWidth="1"/>
    <col min="15368" max="15368" width="3.77734375" style="46" customWidth="1"/>
    <col min="15369" max="15369" width="2.44140625" style="46" customWidth="1"/>
    <col min="15370" max="15616" width="8.88671875" style="46"/>
    <col min="15617" max="15617" width="3.77734375" style="46" customWidth="1"/>
    <col min="15618" max="15618" width="20.33203125" style="46" customWidth="1"/>
    <col min="15619" max="15619" width="3.88671875" style="46" bestFit="1" customWidth="1"/>
    <col min="15620" max="15623" width="16.33203125" style="46" customWidth="1"/>
    <col min="15624" max="15624" width="3.77734375" style="46" customWidth="1"/>
    <col min="15625" max="15625" width="2.44140625" style="46" customWidth="1"/>
    <col min="15626" max="15872" width="8.88671875" style="46"/>
    <col min="15873" max="15873" width="3.77734375" style="46" customWidth="1"/>
    <col min="15874" max="15874" width="20.33203125" style="46" customWidth="1"/>
    <col min="15875" max="15875" width="3.88671875" style="46" bestFit="1" customWidth="1"/>
    <col min="15876" max="15879" width="16.33203125" style="46" customWidth="1"/>
    <col min="15880" max="15880" width="3.77734375" style="46" customWidth="1"/>
    <col min="15881" max="15881" width="2.44140625" style="46" customWidth="1"/>
    <col min="15882" max="16128" width="8.88671875" style="46"/>
    <col min="16129" max="16129" width="3.77734375" style="46" customWidth="1"/>
    <col min="16130" max="16130" width="20.33203125" style="46" customWidth="1"/>
    <col min="16131" max="16131" width="3.88671875" style="46" bestFit="1" customWidth="1"/>
    <col min="16132" max="16135" width="16.33203125" style="46" customWidth="1"/>
    <col min="16136" max="16136" width="3.77734375" style="46" customWidth="1"/>
    <col min="16137" max="16137" width="2.44140625" style="46" customWidth="1"/>
    <col min="16138" max="16384" width="8.88671875" style="46"/>
  </cols>
  <sheetData>
    <row r="1" spans="1:8" ht="16.2" x14ac:dyDescent="0.2">
      <c r="A1" s="45"/>
    </row>
    <row r="2" spans="1:8" ht="16.2" x14ac:dyDescent="0.2">
      <c r="A2" s="45"/>
      <c r="H2" s="64" t="s">
        <v>639</v>
      </c>
    </row>
    <row r="3" spans="1:8" ht="16.2" x14ac:dyDescent="0.2">
      <c r="A3" s="45"/>
      <c r="B3" s="3708" t="s">
        <v>1884</v>
      </c>
      <c r="C3" s="3708"/>
      <c r="D3" s="3708"/>
      <c r="E3" s="3708"/>
      <c r="F3" s="3708"/>
      <c r="G3" s="3708"/>
      <c r="H3" s="3708"/>
    </row>
    <row r="4" spans="1:8" ht="16.2" x14ac:dyDescent="0.2">
      <c r="A4" s="65"/>
      <c r="B4" s="65"/>
      <c r="C4" s="65"/>
      <c r="D4" s="65"/>
      <c r="E4" s="65"/>
      <c r="F4" s="65"/>
      <c r="G4" s="65"/>
    </row>
    <row r="5" spans="1:8" ht="30" customHeight="1" x14ac:dyDescent="0.2">
      <c r="A5" s="65"/>
      <c r="B5" s="295" t="s">
        <v>1166</v>
      </c>
      <c r="C5" s="1617"/>
      <c r="D5" s="1618"/>
      <c r="E5" s="1618"/>
      <c r="F5" s="1618"/>
      <c r="G5" s="1618"/>
      <c r="H5" s="1619"/>
    </row>
    <row r="6" spans="1:8" ht="30" customHeight="1" x14ac:dyDescent="0.2">
      <c r="A6" s="65"/>
      <c r="B6" s="295" t="s">
        <v>1167</v>
      </c>
      <c r="C6" s="1617"/>
      <c r="D6" s="1618"/>
      <c r="E6" s="1618"/>
      <c r="F6" s="1618"/>
      <c r="G6" s="1618"/>
      <c r="H6" s="1619"/>
    </row>
    <row r="7" spans="1:8" ht="30" customHeight="1" x14ac:dyDescent="0.2">
      <c r="A7" s="65"/>
      <c r="B7" s="295" t="s">
        <v>1816</v>
      </c>
      <c r="C7" s="1617"/>
      <c r="D7" s="1618"/>
      <c r="E7" s="1618"/>
      <c r="F7" s="1618"/>
      <c r="G7" s="1618"/>
      <c r="H7" s="1619"/>
    </row>
    <row r="8" spans="1:8" ht="30" customHeight="1" x14ac:dyDescent="0.2">
      <c r="B8" s="1188" t="s">
        <v>58</v>
      </c>
      <c r="C8" s="2403" t="s">
        <v>1817</v>
      </c>
      <c r="D8" s="2406"/>
      <c r="E8" s="2406"/>
      <c r="F8" s="2406"/>
      <c r="G8" s="2406"/>
      <c r="H8" s="2435"/>
    </row>
    <row r="9" spans="1:8" ht="45" customHeight="1" x14ac:dyDescent="0.2">
      <c r="B9" s="3611" t="s">
        <v>1885</v>
      </c>
      <c r="C9" s="295">
        <v>1</v>
      </c>
      <c r="D9" s="3621" t="s">
        <v>1886</v>
      </c>
      <c r="E9" s="3621"/>
      <c r="F9" s="1857"/>
      <c r="G9" s="1857"/>
      <c r="H9" s="1857"/>
    </row>
    <row r="10" spans="1:8" ht="45" customHeight="1" x14ac:dyDescent="0.2">
      <c r="B10" s="3612"/>
      <c r="C10" s="295">
        <v>2</v>
      </c>
      <c r="D10" s="3622" t="s">
        <v>1887</v>
      </c>
      <c r="E10" s="3623"/>
      <c r="F10" s="1857"/>
      <c r="G10" s="1857"/>
      <c r="H10" s="1857"/>
    </row>
    <row r="11" spans="1:8" ht="18" customHeight="1" x14ac:dyDescent="0.2">
      <c r="B11" s="669" t="s">
        <v>53</v>
      </c>
    </row>
    <row r="12" spans="1:8" ht="18" customHeight="1" x14ac:dyDescent="0.2">
      <c r="B12" s="3624" t="s">
        <v>1888</v>
      </c>
      <c r="C12" s="3624"/>
      <c r="D12" s="3624"/>
      <c r="E12" s="3624"/>
      <c r="F12" s="3624"/>
      <c r="G12" s="3624"/>
      <c r="H12" s="3624"/>
    </row>
  </sheetData>
  <mergeCells count="11">
    <mergeCell ref="B12:H12"/>
    <mergeCell ref="B3:H3"/>
    <mergeCell ref="C5:H5"/>
    <mergeCell ref="C6:H6"/>
    <mergeCell ref="C7:H7"/>
    <mergeCell ref="C8:H8"/>
    <mergeCell ref="B9:B10"/>
    <mergeCell ref="D9:E9"/>
    <mergeCell ref="F9:H9"/>
    <mergeCell ref="D10:E10"/>
    <mergeCell ref="F10:H10"/>
  </mergeCells>
  <phoneticPr fontId="1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H37"/>
  <sheetViews>
    <sheetView showGridLines="0" view="pageBreakPreview" zoomScale="75" zoomScaleNormal="80" zoomScaleSheetLayoutView="75" workbookViewId="0">
      <selection activeCell="AF23" sqref="AF23"/>
    </sheetView>
  </sheetViews>
  <sheetFormatPr defaultColWidth="9" defaultRowHeight="13.2" x14ac:dyDescent="0.2"/>
  <cols>
    <col min="1" max="1" width="47.44140625" style="225" customWidth="1"/>
    <col min="2" max="3" width="3.109375" style="225" customWidth="1"/>
    <col min="4" max="4" width="23.6640625" style="225" customWidth="1"/>
    <col min="5" max="5" width="10.33203125" style="225" customWidth="1"/>
    <col min="6" max="6" width="7.44140625" style="225" customWidth="1"/>
    <col min="7" max="7" width="17.33203125" style="225" customWidth="1"/>
    <col min="8" max="8" width="13.77734375" style="225" customWidth="1"/>
    <col min="9" max="16384" width="9" style="225"/>
  </cols>
  <sheetData>
    <row r="1" spans="1:8" ht="16.2" x14ac:dyDescent="0.2">
      <c r="A1" s="224"/>
    </row>
    <row r="2" spans="1:8" ht="27.75" customHeight="1" x14ac:dyDescent="0.2">
      <c r="A2" s="224"/>
      <c r="G2" s="1708" t="s">
        <v>45</v>
      </c>
      <c r="H2" s="1708"/>
    </row>
    <row r="3" spans="1:8" ht="70.5" customHeight="1" x14ac:dyDescent="0.2">
      <c r="A3" s="1685" t="s">
        <v>1889</v>
      </c>
      <c r="B3" s="1686"/>
      <c r="C3" s="1686"/>
      <c r="D3" s="1686"/>
      <c r="E3" s="1686"/>
      <c r="F3" s="1686"/>
      <c r="G3" s="1686"/>
      <c r="H3" s="1686"/>
    </row>
    <row r="4" spans="1:8" ht="12" customHeight="1" x14ac:dyDescent="0.2">
      <c r="A4" s="226"/>
      <c r="B4" s="226"/>
      <c r="C4" s="226"/>
      <c r="D4" s="226"/>
      <c r="E4" s="226"/>
      <c r="F4" s="226"/>
      <c r="G4" s="226"/>
      <c r="H4" s="226"/>
    </row>
    <row r="5" spans="1:8" ht="36" customHeight="1" x14ac:dyDescent="0.2">
      <c r="A5" s="227" t="s">
        <v>549</v>
      </c>
      <c r="B5" s="1687"/>
      <c r="C5" s="1688"/>
      <c r="D5" s="1688"/>
      <c r="E5" s="1688"/>
      <c r="F5" s="1688"/>
      <c r="G5" s="1688"/>
      <c r="H5" s="1689"/>
    </row>
    <row r="6" spans="1:8" ht="46.5" customHeight="1" x14ac:dyDescent="0.2">
      <c r="A6" s="229" t="s">
        <v>550</v>
      </c>
      <c r="B6" s="1690" t="s">
        <v>551</v>
      </c>
      <c r="C6" s="1691"/>
      <c r="D6" s="1691"/>
      <c r="E6" s="1691"/>
      <c r="F6" s="1691"/>
      <c r="G6" s="1691"/>
      <c r="H6" s="1692"/>
    </row>
    <row r="7" spans="1:8" ht="23.25" customHeight="1" x14ac:dyDescent="0.2">
      <c r="A7" s="230"/>
      <c r="B7" s="231"/>
      <c r="C7" s="231"/>
      <c r="D7" s="231"/>
      <c r="E7" s="231"/>
      <c r="F7" s="231"/>
      <c r="G7" s="231"/>
    </row>
    <row r="8" spans="1:8" x14ac:dyDescent="0.2">
      <c r="A8" s="3709" t="s">
        <v>1890</v>
      </c>
      <c r="B8" s="3710" t="s">
        <v>538</v>
      </c>
      <c r="C8" s="3711"/>
      <c r="D8" s="3711"/>
      <c r="E8" s="3711"/>
      <c r="F8" s="3711"/>
      <c r="G8" s="3711"/>
      <c r="H8" s="3712"/>
    </row>
    <row r="9" spans="1:8" x14ac:dyDescent="0.2">
      <c r="A9" s="1697"/>
      <c r="B9" s="3713"/>
      <c r="C9" s="3714"/>
      <c r="D9" s="3714"/>
      <c r="E9" s="3714"/>
      <c r="F9" s="3714"/>
      <c r="G9" s="3714"/>
      <c r="H9" s="3715"/>
    </row>
    <row r="10" spans="1:8" ht="52.5" customHeight="1" x14ac:dyDescent="0.2">
      <c r="A10" s="1697"/>
      <c r="B10" s="3713"/>
      <c r="C10" s="3714"/>
      <c r="D10" s="3714"/>
      <c r="E10" s="3714"/>
      <c r="F10" s="3714"/>
      <c r="G10" s="3714"/>
      <c r="H10" s="3715"/>
    </row>
    <row r="11" spans="1:8" ht="52.5" customHeight="1" x14ac:dyDescent="0.2">
      <c r="A11" s="1697"/>
      <c r="B11" s="3713"/>
      <c r="C11" s="3714"/>
      <c r="D11" s="3714"/>
      <c r="E11" s="3714"/>
      <c r="F11" s="3714"/>
      <c r="G11" s="3714"/>
      <c r="H11" s="3715"/>
    </row>
    <row r="12" spans="1:8" ht="13.5" customHeight="1" x14ac:dyDescent="0.2">
      <c r="A12" s="1697"/>
      <c r="B12" s="3713"/>
      <c r="C12" s="3714"/>
      <c r="D12" s="3714"/>
      <c r="E12" s="3714"/>
      <c r="F12" s="3714"/>
      <c r="G12" s="3714"/>
      <c r="H12" s="3715"/>
    </row>
    <row r="13" spans="1:8" ht="13.5" customHeight="1" x14ac:dyDescent="0.2">
      <c r="A13" s="1698"/>
      <c r="B13" s="3716"/>
      <c r="C13" s="3717"/>
      <c r="D13" s="3717"/>
      <c r="E13" s="3717"/>
      <c r="F13" s="3717"/>
      <c r="G13" s="3717"/>
      <c r="H13" s="3718"/>
    </row>
    <row r="14" spans="1:8" x14ac:dyDescent="0.2">
      <c r="A14" s="3719" t="s">
        <v>1891</v>
      </c>
      <c r="B14" s="3720"/>
      <c r="C14" s="3721"/>
      <c r="D14" s="3721"/>
      <c r="E14" s="3721"/>
      <c r="F14" s="3721"/>
      <c r="G14" s="3722"/>
      <c r="H14" s="3728" t="s">
        <v>538</v>
      </c>
    </row>
    <row r="15" spans="1:8" x14ac:dyDescent="0.2">
      <c r="A15" s="1703"/>
      <c r="B15" s="3723"/>
      <c r="C15" s="1683"/>
      <c r="D15" s="1683"/>
      <c r="E15" s="1683"/>
      <c r="F15" s="1683"/>
      <c r="G15" s="3724"/>
      <c r="H15" s="1706"/>
    </row>
    <row r="16" spans="1:8" ht="53.1" customHeight="1" x14ac:dyDescent="0.2">
      <c r="A16" s="1703"/>
      <c r="B16" s="3723"/>
      <c r="C16" s="1683"/>
      <c r="D16" s="1683"/>
      <c r="E16" s="1683"/>
      <c r="F16" s="1683"/>
      <c r="G16" s="3724"/>
      <c r="H16" s="1706"/>
    </row>
    <row r="17" spans="1:8" ht="53.1" customHeight="1" x14ac:dyDescent="0.2">
      <c r="A17" s="1703"/>
      <c r="B17" s="3723"/>
      <c r="C17" s="1683"/>
      <c r="D17" s="1683"/>
      <c r="E17" s="1683"/>
      <c r="F17" s="1683"/>
      <c r="G17" s="3724"/>
      <c r="H17" s="1706"/>
    </row>
    <row r="18" spans="1:8" x14ac:dyDescent="0.2">
      <c r="A18" s="1703"/>
      <c r="B18" s="3723"/>
      <c r="C18" s="1683"/>
      <c r="D18" s="1683"/>
      <c r="E18" s="1683"/>
      <c r="F18" s="1683"/>
      <c r="G18" s="3724"/>
      <c r="H18" s="1706"/>
    </row>
    <row r="19" spans="1:8" x14ac:dyDescent="0.2">
      <c r="A19" s="1704"/>
      <c r="B19" s="3725"/>
      <c r="C19" s="3726"/>
      <c r="D19" s="3726"/>
      <c r="E19" s="3726"/>
      <c r="F19" s="3726"/>
      <c r="G19" s="3727"/>
      <c r="H19" s="1707"/>
    </row>
    <row r="21" spans="1:8" ht="17.25" customHeight="1" x14ac:dyDescent="0.2">
      <c r="A21" s="1683" t="s">
        <v>19</v>
      </c>
      <c r="B21" s="1683"/>
      <c r="C21" s="1683"/>
      <c r="D21" s="1683"/>
      <c r="E21" s="1683"/>
      <c r="F21" s="1683"/>
      <c r="G21" s="1683"/>
      <c r="H21" s="1683"/>
    </row>
    <row r="22" spans="1:8" ht="16.5" customHeight="1" x14ac:dyDescent="0.2">
      <c r="A22" s="1683" t="s">
        <v>1892</v>
      </c>
      <c r="B22" s="1683"/>
      <c r="C22" s="1683"/>
      <c r="D22" s="1683"/>
      <c r="E22" s="1683"/>
      <c r="F22" s="1683"/>
      <c r="G22" s="1683"/>
      <c r="H22" s="1683"/>
    </row>
    <row r="23" spans="1:8" ht="17.25" customHeight="1" x14ac:dyDescent="0.2">
      <c r="A23" s="1683" t="s">
        <v>1893</v>
      </c>
      <c r="B23" s="1683"/>
      <c r="C23" s="1683"/>
      <c r="D23" s="1683"/>
      <c r="E23" s="1683"/>
      <c r="F23" s="1683"/>
      <c r="G23" s="1683"/>
      <c r="H23" s="1683"/>
    </row>
    <row r="24" spans="1:8" ht="17.25" customHeight="1" x14ac:dyDescent="0.2">
      <c r="A24" s="246" t="s">
        <v>1894</v>
      </c>
      <c r="B24" s="246"/>
      <c r="C24" s="246"/>
      <c r="D24" s="246"/>
      <c r="E24" s="246"/>
      <c r="F24" s="246"/>
      <c r="G24" s="246"/>
      <c r="H24" s="246"/>
    </row>
    <row r="25" spans="1:8" ht="17.25" customHeight="1" x14ac:dyDescent="0.2">
      <c r="A25" s="1683" t="s">
        <v>593</v>
      </c>
      <c r="B25" s="1683"/>
      <c r="C25" s="1683"/>
      <c r="D25" s="1683"/>
      <c r="E25" s="1683"/>
      <c r="F25" s="1683"/>
      <c r="G25" s="1683"/>
      <c r="H25" s="1683"/>
    </row>
    <row r="26" spans="1:8" ht="17.25" customHeight="1" x14ac:dyDescent="0.2">
      <c r="A26" s="1683" t="s">
        <v>594</v>
      </c>
      <c r="B26" s="1683"/>
      <c r="C26" s="1683"/>
      <c r="D26" s="1683"/>
      <c r="E26" s="1683"/>
      <c r="F26" s="1683"/>
      <c r="G26" s="1683"/>
      <c r="H26" s="1683"/>
    </row>
    <row r="27" spans="1:8" ht="17.25" customHeight="1" x14ac:dyDescent="0.2">
      <c r="A27" s="1683" t="s">
        <v>595</v>
      </c>
      <c r="B27" s="1683"/>
      <c r="C27" s="1683"/>
      <c r="D27" s="1683"/>
      <c r="E27" s="1683"/>
      <c r="F27" s="1683"/>
      <c r="G27" s="1683"/>
      <c r="H27" s="1683"/>
    </row>
    <row r="28" spans="1:8" ht="17.25" customHeight="1" x14ac:dyDescent="0.2">
      <c r="A28" s="1683" t="s">
        <v>596</v>
      </c>
      <c r="B28" s="1683"/>
      <c r="C28" s="1683"/>
      <c r="D28" s="1683"/>
      <c r="E28" s="1683"/>
      <c r="F28" s="1683"/>
      <c r="G28" s="1683"/>
      <c r="H28" s="1683"/>
    </row>
    <row r="29" spans="1:8" ht="17.25" customHeight="1" x14ac:dyDescent="0.2">
      <c r="A29" s="1683"/>
      <c r="B29" s="1683"/>
      <c r="C29" s="1683"/>
      <c r="D29" s="1683"/>
      <c r="E29" s="1683"/>
      <c r="F29" s="1683"/>
      <c r="G29" s="1683"/>
      <c r="H29" s="1683"/>
    </row>
    <row r="30" spans="1:8" ht="17.25" customHeight="1" x14ac:dyDescent="0.2">
      <c r="A30" s="246"/>
      <c r="B30" s="246"/>
      <c r="C30" s="246"/>
      <c r="D30" s="246"/>
      <c r="E30" s="246"/>
      <c r="F30" s="246"/>
      <c r="G30" s="246"/>
      <c r="H30" s="246"/>
    </row>
    <row r="31" spans="1:8" ht="17.25" customHeight="1" x14ac:dyDescent="0.2">
      <c r="A31" s="246"/>
      <c r="B31" s="246"/>
      <c r="C31" s="246"/>
      <c r="D31" s="246"/>
      <c r="E31" s="246"/>
      <c r="F31" s="246"/>
      <c r="G31" s="246"/>
      <c r="H31" s="246"/>
    </row>
    <row r="32" spans="1:8" ht="17.25" customHeight="1" x14ac:dyDescent="0.2">
      <c r="A32" s="246"/>
      <c r="B32" s="246"/>
      <c r="C32" s="246"/>
      <c r="D32" s="246"/>
      <c r="E32" s="246"/>
      <c r="F32" s="246"/>
      <c r="G32" s="246"/>
      <c r="H32" s="246"/>
    </row>
    <row r="33" spans="1:8" ht="17.25" customHeight="1" x14ac:dyDescent="0.2">
      <c r="A33" s="246"/>
      <c r="B33" s="246"/>
      <c r="C33" s="246"/>
      <c r="D33" s="246"/>
      <c r="E33" s="246"/>
      <c r="F33" s="246"/>
      <c r="G33" s="246"/>
      <c r="H33" s="246"/>
    </row>
    <row r="34" spans="1:8" ht="17.25" customHeight="1" x14ac:dyDescent="0.2">
      <c r="A34" s="1683"/>
      <c r="B34" s="1683"/>
      <c r="C34" s="1683"/>
      <c r="D34" s="1683"/>
      <c r="E34" s="1683"/>
      <c r="F34" s="1683"/>
      <c r="G34" s="1683"/>
      <c r="H34" s="1683"/>
    </row>
    <row r="35" spans="1:8" x14ac:dyDescent="0.2">
      <c r="A35" s="1683"/>
      <c r="B35" s="1683"/>
      <c r="C35" s="1683"/>
      <c r="D35" s="1683"/>
      <c r="E35" s="1683"/>
      <c r="F35" s="1683"/>
      <c r="G35" s="1683"/>
      <c r="H35" s="1683"/>
    </row>
    <row r="36" spans="1:8" x14ac:dyDescent="0.2">
      <c r="A36" s="1683"/>
      <c r="B36" s="1683"/>
      <c r="C36" s="1683"/>
      <c r="D36" s="1683"/>
      <c r="E36" s="1683"/>
      <c r="F36" s="1683"/>
      <c r="G36" s="1683"/>
      <c r="H36" s="1683"/>
    </row>
    <row r="37" spans="1:8" x14ac:dyDescent="0.2">
      <c r="A37" s="1683"/>
      <c r="B37" s="1683"/>
      <c r="C37" s="1683"/>
      <c r="D37" s="1683"/>
      <c r="E37" s="1683"/>
      <c r="F37" s="1683"/>
      <c r="G37" s="1683"/>
      <c r="H37" s="1683"/>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5"/>
  <pageMargins left="0.7" right="0.7" top="0.75" bottom="0.75" header="0.3" footer="0.3"/>
  <pageSetup paperSize="9" scale="70"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sheetPr>
  <dimension ref="A1:J32"/>
  <sheetViews>
    <sheetView showGridLines="0" view="pageBreakPreview" zoomScaleNormal="100" zoomScaleSheetLayoutView="100" workbookViewId="0">
      <selection activeCell="AF23" sqref="AF23"/>
    </sheetView>
  </sheetViews>
  <sheetFormatPr defaultColWidth="9" defaultRowHeight="13.2" x14ac:dyDescent="0.2"/>
  <cols>
    <col min="1" max="1" width="5.21875" style="249" customWidth="1"/>
    <col min="2" max="3" width="9" style="249" customWidth="1"/>
    <col min="4" max="5" width="8.44140625" style="249" customWidth="1"/>
    <col min="6" max="6" width="8.33203125" style="249" customWidth="1"/>
    <col min="7" max="7" width="7.33203125" style="249" customWidth="1"/>
    <col min="8" max="9" width="8.44140625" style="249" customWidth="1"/>
    <col min="10" max="10" width="17.109375" style="249" customWidth="1"/>
    <col min="11" max="16384" width="9" style="249"/>
  </cols>
  <sheetData>
    <row r="1" spans="1:10" ht="27.75" customHeight="1" x14ac:dyDescent="0.2">
      <c r="A1" s="1222"/>
      <c r="B1" s="1222"/>
      <c r="G1" s="1764" t="s">
        <v>1895</v>
      </c>
      <c r="H1" s="1764"/>
      <c r="I1" s="1764"/>
      <c r="J1" s="1764"/>
    </row>
    <row r="2" spans="1:10" ht="84.75" customHeight="1" x14ac:dyDescent="0.2">
      <c r="A2" s="1765" t="s">
        <v>1896</v>
      </c>
      <c r="B2" s="1766"/>
      <c r="C2" s="1766"/>
      <c r="D2" s="1766"/>
      <c r="E2" s="1766"/>
      <c r="F2" s="1766"/>
      <c r="G2" s="1766"/>
      <c r="H2" s="1766"/>
      <c r="I2" s="1766"/>
      <c r="J2" s="1766"/>
    </row>
    <row r="3" spans="1:10" ht="15.75" customHeight="1" x14ac:dyDescent="0.2">
      <c r="A3" s="1763"/>
      <c r="B3" s="1763"/>
      <c r="C3" s="1763"/>
      <c r="D3" s="1763"/>
      <c r="E3" s="1763"/>
    </row>
    <row r="4" spans="1:10" ht="15.75" customHeight="1" x14ac:dyDescent="0.2">
      <c r="A4" s="1803"/>
      <c r="B4" s="1803"/>
      <c r="C4" s="1803"/>
      <c r="D4" s="1804"/>
      <c r="E4" s="1763"/>
      <c r="F4" s="250"/>
    </row>
    <row r="5" spans="1:10" ht="17.25" customHeight="1" x14ac:dyDescent="0.2">
      <c r="A5" s="1803"/>
      <c r="B5" s="1803"/>
      <c r="C5" s="1803"/>
      <c r="D5" s="1804"/>
      <c r="E5" s="1763"/>
      <c r="F5" s="250"/>
      <c r="G5" s="1810" t="s">
        <v>696</v>
      </c>
      <c r="H5" s="1810"/>
      <c r="I5" s="3729" t="s">
        <v>1</v>
      </c>
      <c r="J5" s="3730"/>
    </row>
    <row r="6" spans="1:10" ht="17.25" customHeight="1" x14ac:dyDescent="0.2">
      <c r="A6" s="1803"/>
      <c r="B6" s="1803"/>
      <c r="C6" s="1803"/>
      <c r="D6" s="1804"/>
      <c r="E6" s="1763"/>
      <c r="F6" s="267"/>
      <c r="G6" s="1810"/>
      <c r="H6" s="1810"/>
      <c r="I6" s="3731"/>
      <c r="J6" s="3732"/>
    </row>
    <row r="7" spans="1:10" ht="17.25" customHeight="1" x14ac:dyDescent="0.2">
      <c r="A7" s="1803"/>
      <c r="B7" s="1803"/>
      <c r="C7" s="1803"/>
      <c r="D7" s="1804"/>
      <c r="E7" s="1804"/>
      <c r="F7" s="267"/>
      <c r="G7" s="1810"/>
      <c r="H7" s="1810"/>
      <c r="I7" s="3733"/>
      <c r="J7" s="3734"/>
    </row>
    <row r="8" spans="1:10" ht="15.75" customHeight="1" x14ac:dyDescent="0.2"/>
    <row r="9" spans="1:10" ht="15.75" customHeight="1" thickBot="1" x14ac:dyDescent="0.25">
      <c r="A9" s="268"/>
      <c r="B9" s="268"/>
      <c r="C9" s="268"/>
      <c r="D9" s="268"/>
      <c r="E9" s="268"/>
      <c r="F9" s="268"/>
      <c r="G9" s="268"/>
      <c r="H9" s="268"/>
      <c r="I9" s="268"/>
      <c r="J9" s="268"/>
    </row>
    <row r="10" spans="1:10" s="268" customFormat="1" ht="34.200000000000003" customHeight="1" x14ac:dyDescent="0.2">
      <c r="A10" s="269"/>
      <c r="B10" s="1735" t="s">
        <v>62</v>
      </c>
      <c r="C10" s="1735"/>
      <c r="D10" s="1735" t="s">
        <v>1897</v>
      </c>
      <c r="E10" s="1735"/>
      <c r="F10" s="1735" t="s">
        <v>687</v>
      </c>
      <c r="G10" s="1776"/>
      <c r="H10" s="1799" t="s">
        <v>1898</v>
      </c>
      <c r="I10" s="1800"/>
      <c r="J10" s="270" t="s">
        <v>689</v>
      </c>
    </row>
    <row r="11" spans="1:10" s="268" customFormat="1" ht="17.25" customHeight="1" x14ac:dyDescent="0.2">
      <c r="A11" s="269">
        <v>1</v>
      </c>
      <c r="B11" s="1735"/>
      <c r="C11" s="1735"/>
      <c r="D11" s="3735"/>
      <c r="E11" s="3736"/>
      <c r="F11" s="1735"/>
      <c r="G11" s="1776"/>
      <c r="H11" s="1781"/>
      <c r="I11" s="1782"/>
      <c r="J11" s="271"/>
    </row>
    <row r="12" spans="1:10" s="268" customFormat="1" ht="17.25" customHeight="1" x14ac:dyDescent="0.2">
      <c r="A12" s="269">
        <v>2</v>
      </c>
      <c r="B12" s="1735"/>
      <c r="C12" s="1735"/>
      <c r="D12" s="3735"/>
      <c r="E12" s="3736"/>
      <c r="F12" s="1735"/>
      <c r="G12" s="1776"/>
      <c r="H12" s="1781"/>
      <c r="I12" s="1782"/>
      <c r="J12" s="271"/>
    </row>
    <row r="13" spans="1:10" s="268" customFormat="1" ht="17.25" customHeight="1" x14ac:dyDescent="0.2">
      <c r="A13" s="269">
        <v>3</v>
      </c>
      <c r="B13" s="1776"/>
      <c r="C13" s="1790"/>
      <c r="D13" s="1789"/>
      <c r="E13" s="1791"/>
      <c r="F13" s="1776"/>
      <c r="G13" s="1792"/>
      <c r="H13" s="1781"/>
      <c r="I13" s="1793"/>
      <c r="J13" s="271"/>
    </row>
    <row r="14" spans="1:10" s="268" customFormat="1" ht="17.25" customHeight="1" x14ac:dyDescent="0.2">
      <c r="A14" s="269">
        <v>4</v>
      </c>
      <c r="B14" s="1776"/>
      <c r="C14" s="1790"/>
      <c r="D14" s="1789"/>
      <c r="E14" s="1791"/>
      <c r="F14" s="1776"/>
      <c r="G14" s="1792"/>
      <c r="H14" s="1781"/>
      <c r="I14" s="1793"/>
      <c r="J14" s="271"/>
    </row>
    <row r="15" spans="1:10" s="268" customFormat="1" ht="17.25" customHeight="1" x14ac:dyDescent="0.2">
      <c r="A15" s="269">
        <v>5</v>
      </c>
      <c r="B15" s="1776"/>
      <c r="C15" s="1790"/>
      <c r="D15" s="1789"/>
      <c r="E15" s="1791"/>
      <c r="F15" s="1776"/>
      <c r="G15" s="1792"/>
      <c r="H15" s="1781"/>
      <c r="I15" s="1793"/>
      <c r="J15" s="271"/>
    </row>
    <row r="16" spans="1:10" s="268" customFormat="1" ht="17.25" customHeight="1" x14ac:dyDescent="0.2">
      <c r="A16" s="269">
        <v>6</v>
      </c>
      <c r="B16" s="1776"/>
      <c r="C16" s="1790"/>
      <c r="D16" s="1789"/>
      <c r="E16" s="1791"/>
      <c r="F16" s="1776"/>
      <c r="G16" s="1792"/>
      <c r="H16" s="1781"/>
      <c r="I16" s="1793"/>
      <c r="J16" s="272"/>
    </row>
    <row r="17" spans="1:10" s="268" customFormat="1" ht="17.25" customHeight="1" x14ac:dyDescent="0.2">
      <c r="A17" s="269">
        <v>7</v>
      </c>
      <c r="B17" s="1735"/>
      <c r="C17" s="1735"/>
      <c r="D17" s="1735"/>
      <c r="E17" s="1735"/>
      <c r="F17" s="1735"/>
      <c r="G17" s="1776"/>
      <c r="H17" s="1797"/>
      <c r="I17" s="1798"/>
      <c r="J17" s="272"/>
    </row>
    <row r="18" spans="1:10" s="268" customFormat="1" ht="17.25" customHeight="1" x14ac:dyDescent="0.2">
      <c r="A18" s="269">
        <v>8</v>
      </c>
      <c r="B18" s="1735"/>
      <c r="C18" s="1735"/>
      <c r="D18" s="1735"/>
      <c r="E18" s="1735"/>
      <c r="F18" s="1735"/>
      <c r="G18" s="1776"/>
      <c r="H18" s="1796"/>
      <c r="I18" s="1782"/>
      <c r="J18" s="272"/>
    </row>
    <row r="19" spans="1:10" s="268" customFormat="1" ht="17.25" customHeight="1" x14ac:dyDescent="0.2">
      <c r="A19" s="269">
        <v>9</v>
      </c>
      <c r="B19" s="1735"/>
      <c r="C19" s="1735"/>
      <c r="D19" s="1735"/>
      <c r="E19" s="1735"/>
      <c r="F19" s="1735"/>
      <c r="G19" s="1776"/>
      <c r="H19" s="1796"/>
      <c r="I19" s="1782"/>
      <c r="J19" s="272"/>
    </row>
    <row r="20" spans="1:10" s="268" customFormat="1" ht="17.25" customHeight="1" x14ac:dyDescent="0.2">
      <c r="A20" s="269">
        <v>10</v>
      </c>
      <c r="B20" s="1735"/>
      <c r="C20" s="1735"/>
      <c r="D20" s="1735"/>
      <c r="E20" s="1735"/>
      <c r="F20" s="1735"/>
      <c r="G20" s="1776"/>
      <c r="H20" s="1794"/>
      <c r="I20" s="3737"/>
      <c r="J20" s="272"/>
    </row>
    <row r="21" spans="1:10" s="268" customFormat="1" ht="17.25" customHeight="1" x14ac:dyDescent="0.2">
      <c r="A21" s="269">
        <v>11</v>
      </c>
      <c r="B21" s="1776"/>
      <c r="C21" s="1790"/>
      <c r="D21" s="1789"/>
      <c r="E21" s="1791"/>
      <c r="F21" s="1735"/>
      <c r="G21" s="1776"/>
      <c r="H21" s="1781"/>
      <c r="I21" s="1793"/>
      <c r="J21" s="271"/>
    </row>
    <row r="22" spans="1:10" s="268" customFormat="1" ht="17.25" customHeight="1" x14ac:dyDescent="0.2">
      <c r="A22" s="269">
        <v>12</v>
      </c>
      <c r="B22" s="1735"/>
      <c r="C22" s="1735"/>
      <c r="D22" s="3735"/>
      <c r="E22" s="3736"/>
      <c r="F22" s="1735"/>
      <c r="G22" s="1776"/>
      <c r="H22" s="1781"/>
      <c r="I22" s="1782"/>
      <c r="J22" s="271"/>
    </row>
    <row r="23" spans="1:10" s="268" customFormat="1" ht="17.25" customHeight="1" x14ac:dyDescent="0.2">
      <c r="A23" s="269">
        <v>13</v>
      </c>
      <c r="B23" s="1776"/>
      <c r="C23" s="1790"/>
      <c r="D23" s="1789"/>
      <c r="E23" s="1791"/>
      <c r="F23" s="1776"/>
      <c r="G23" s="1792"/>
      <c r="H23" s="1781"/>
      <c r="I23" s="1793"/>
      <c r="J23" s="271"/>
    </row>
    <row r="24" spans="1:10" s="268" customFormat="1" ht="17.25" customHeight="1" x14ac:dyDescent="0.2">
      <c r="A24" s="269">
        <v>14</v>
      </c>
      <c r="B24" s="1735"/>
      <c r="C24" s="1735"/>
      <c r="D24" s="3735"/>
      <c r="E24" s="3736"/>
      <c r="F24" s="1735"/>
      <c r="G24" s="1776"/>
      <c r="H24" s="1781"/>
      <c r="I24" s="1782"/>
      <c r="J24" s="271"/>
    </row>
    <row r="25" spans="1:10" s="268" customFormat="1" ht="17.25" customHeight="1" x14ac:dyDescent="0.2">
      <c r="A25" s="269">
        <v>15</v>
      </c>
      <c r="B25" s="1735"/>
      <c r="C25" s="1735"/>
      <c r="D25" s="1789"/>
      <c r="E25" s="1790"/>
      <c r="F25" s="1735"/>
      <c r="G25" s="1776"/>
      <c r="H25" s="1781"/>
      <c r="I25" s="1782"/>
      <c r="J25" s="272"/>
    </row>
    <row r="26" spans="1:10" s="268" customFormat="1" ht="17.25" customHeight="1" x14ac:dyDescent="0.2">
      <c r="A26" s="269">
        <v>16</v>
      </c>
      <c r="B26" s="1735"/>
      <c r="C26" s="1735"/>
      <c r="D26" s="1787"/>
      <c r="E26" s="1735"/>
      <c r="F26" s="1735"/>
      <c r="G26" s="1776"/>
      <c r="H26" s="1781"/>
      <c r="I26" s="1782"/>
      <c r="J26" s="272"/>
    </row>
    <row r="27" spans="1:10" s="268" customFormat="1" ht="17.25" customHeight="1" x14ac:dyDescent="0.2">
      <c r="A27" s="269">
        <v>17</v>
      </c>
      <c r="B27" s="1735"/>
      <c r="C27" s="1735"/>
      <c r="D27" s="1735"/>
      <c r="E27" s="1735"/>
      <c r="F27" s="1735"/>
      <c r="G27" s="1776"/>
      <c r="H27" s="1781"/>
      <c r="I27" s="1782"/>
      <c r="J27" s="272"/>
    </row>
    <row r="28" spans="1:10" s="268" customFormat="1" ht="17.25" customHeight="1" x14ac:dyDescent="0.2">
      <c r="A28" s="269">
        <v>18</v>
      </c>
      <c r="B28" s="1735"/>
      <c r="C28" s="1735"/>
      <c r="D28" s="1735"/>
      <c r="E28" s="1735"/>
      <c r="F28" s="1735"/>
      <c r="G28" s="1776"/>
      <c r="H28" s="1781"/>
      <c r="I28" s="1782"/>
      <c r="J28" s="272"/>
    </row>
    <row r="29" spans="1:10" s="268" customFormat="1" ht="17.25" customHeight="1" x14ac:dyDescent="0.2">
      <c r="A29" s="269">
        <v>19</v>
      </c>
      <c r="B29" s="1735"/>
      <c r="C29" s="1735"/>
      <c r="D29" s="1735"/>
      <c r="E29" s="1735"/>
      <c r="F29" s="1735"/>
      <c r="G29" s="1776"/>
      <c r="H29" s="1781"/>
      <c r="I29" s="1782"/>
      <c r="J29" s="272"/>
    </row>
    <row r="30" spans="1:10" s="268" customFormat="1" ht="17.25" customHeight="1" thickBot="1" x14ac:dyDescent="0.25">
      <c r="A30" s="269">
        <v>20</v>
      </c>
      <c r="B30" s="1735"/>
      <c r="C30" s="1735"/>
      <c r="D30" s="1735"/>
      <c r="E30" s="1735"/>
      <c r="F30" s="1735"/>
      <c r="G30" s="1776"/>
      <c r="H30" s="1777"/>
      <c r="I30" s="1778"/>
      <c r="J30" s="272"/>
    </row>
    <row r="31" spans="1:10" ht="20.25" customHeight="1" x14ac:dyDescent="0.2">
      <c r="A31" s="3738" t="s">
        <v>1899</v>
      </c>
      <c r="B31" s="3739"/>
      <c r="C31" s="3739"/>
      <c r="D31" s="3739"/>
      <c r="E31" s="3739"/>
      <c r="F31" s="3739"/>
      <c r="G31" s="3739"/>
      <c r="H31" s="3739"/>
      <c r="I31" s="3739"/>
      <c r="J31" s="3739"/>
    </row>
    <row r="32" spans="1:10" ht="20.25" customHeight="1" x14ac:dyDescent="0.2">
      <c r="A32" s="3739"/>
      <c r="B32" s="3739"/>
      <c r="C32" s="3739"/>
      <c r="D32" s="3739"/>
      <c r="E32" s="3739"/>
      <c r="F32" s="3739"/>
      <c r="G32" s="3739"/>
      <c r="H32" s="3739"/>
      <c r="I32" s="3739"/>
      <c r="J32" s="3739"/>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5"/>
  <pageMargins left="0.7" right="0.7" top="0.75" bottom="0.75" header="0.3" footer="0.3"/>
  <pageSetup paperSize="9" scale="9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pageSetUpPr fitToPage="1"/>
  </sheetPr>
  <dimension ref="A1:AC61"/>
  <sheetViews>
    <sheetView view="pageBreakPreview" zoomScaleNormal="100" zoomScaleSheetLayoutView="100" workbookViewId="0">
      <selection activeCell="AF23" sqref="AF23"/>
    </sheetView>
  </sheetViews>
  <sheetFormatPr defaultColWidth="3.77734375" defaultRowHeight="17.25" customHeight="1" x14ac:dyDescent="0.2"/>
  <cols>
    <col min="1" max="1" width="1.77734375" style="1223" customWidth="1"/>
    <col min="2" max="6" width="5.44140625" style="1223" customWidth="1"/>
    <col min="7" max="7" width="5.77734375" style="1223" customWidth="1"/>
    <col min="8" max="11" width="3.77734375" style="1223" customWidth="1"/>
    <col min="12" max="12" width="2.21875" style="1223" customWidth="1"/>
    <col min="13" max="13" width="4.33203125" style="1223" customWidth="1"/>
    <col min="14" max="16" width="5.44140625" style="1223" customWidth="1"/>
    <col min="17" max="28" width="3.77734375" style="1223" customWidth="1"/>
    <col min="29" max="29" width="2.21875" style="1223" customWidth="1"/>
    <col min="30" max="16384" width="3.77734375" style="1223"/>
  </cols>
  <sheetData>
    <row r="1" spans="1:29" ht="20.100000000000001" customHeight="1" x14ac:dyDescent="0.2"/>
    <row r="2" spans="1:29" ht="20.100000000000001" customHeight="1" x14ac:dyDescent="0.2">
      <c r="A2" s="1224"/>
      <c r="B2" s="1224"/>
      <c r="C2" s="1224"/>
      <c r="D2" s="1224"/>
      <c r="E2" s="1224"/>
      <c r="F2" s="1224"/>
      <c r="G2" s="1224"/>
      <c r="H2" s="1224"/>
      <c r="I2" s="1224"/>
      <c r="J2" s="1224"/>
      <c r="K2" s="1224"/>
      <c r="L2" s="1224"/>
      <c r="M2" s="1224"/>
      <c r="N2" s="1224"/>
      <c r="O2" s="1224"/>
      <c r="P2" s="1224"/>
      <c r="Q2" s="1224"/>
      <c r="R2" s="1224"/>
      <c r="S2" s="1224"/>
      <c r="T2" s="3740" t="s">
        <v>1900</v>
      </c>
      <c r="U2" s="3740"/>
      <c r="V2" s="3740"/>
      <c r="W2" s="3740"/>
      <c r="X2" s="3740"/>
      <c r="Y2" s="3740"/>
      <c r="Z2" s="3740"/>
      <c r="AA2" s="3740"/>
      <c r="AB2" s="3740"/>
      <c r="AC2" s="1224"/>
    </row>
    <row r="3" spans="1:29" ht="20.100000000000001" customHeight="1" x14ac:dyDescent="0.2">
      <c r="A3" s="1224"/>
      <c r="B3" s="1224"/>
      <c r="C3" s="1224"/>
      <c r="D3" s="1224"/>
      <c r="E3" s="1224"/>
      <c r="F3" s="1224"/>
      <c r="G3" s="1224"/>
      <c r="H3" s="1224"/>
      <c r="I3" s="1224"/>
      <c r="J3" s="1224"/>
      <c r="K3" s="1224"/>
      <c r="L3" s="1224"/>
      <c r="M3" s="1224"/>
      <c r="N3" s="1224"/>
      <c r="O3" s="1224"/>
      <c r="P3" s="1224"/>
      <c r="Q3" s="1224"/>
      <c r="R3" s="1224"/>
      <c r="S3" s="1224"/>
      <c r="T3" s="1225"/>
      <c r="U3" s="1225"/>
      <c r="V3" s="1225"/>
      <c r="W3" s="1225"/>
      <c r="X3" s="1225"/>
      <c r="Y3" s="1225"/>
      <c r="Z3" s="1225"/>
      <c r="AA3" s="1225"/>
      <c r="AB3" s="1225"/>
      <c r="AC3" s="1224"/>
    </row>
    <row r="4" spans="1:29" ht="20.100000000000001" customHeight="1" x14ac:dyDescent="0.2">
      <c r="A4" s="3741" t="s">
        <v>1901</v>
      </c>
      <c r="B4" s="3742"/>
      <c r="C4" s="3742"/>
      <c r="D4" s="3742"/>
      <c r="E4" s="3742"/>
      <c r="F4" s="3742"/>
      <c r="G4" s="3742"/>
      <c r="H4" s="3742"/>
      <c r="I4" s="3742"/>
      <c r="J4" s="3742"/>
      <c r="K4" s="3742"/>
      <c r="L4" s="3742"/>
      <c r="M4" s="3742"/>
      <c r="N4" s="3742"/>
      <c r="O4" s="3742"/>
      <c r="P4" s="3742"/>
      <c r="Q4" s="3742"/>
      <c r="R4" s="3742"/>
      <c r="S4" s="3742"/>
      <c r="T4" s="3742"/>
      <c r="U4" s="3742"/>
      <c r="V4" s="3742"/>
      <c r="W4" s="3742"/>
      <c r="X4" s="3742"/>
      <c r="Y4" s="3742"/>
      <c r="Z4" s="3742"/>
      <c r="AA4" s="3742"/>
      <c r="AB4" s="3742"/>
      <c r="AC4" s="3742"/>
    </row>
    <row r="5" spans="1:29" ht="20.100000000000001" customHeight="1" x14ac:dyDescent="0.2">
      <c r="A5" s="1224"/>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row>
    <row r="6" spans="1:29" s="1227" customFormat="1" ht="20.100000000000001" customHeight="1" x14ac:dyDescent="0.2">
      <c r="A6" s="1226"/>
      <c r="B6" s="1226" t="s">
        <v>1902</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row>
    <row r="7" spans="1:29" ht="20.100000000000001" customHeight="1" thickBot="1" x14ac:dyDescent="0.25">
      <c r="A7" s="1224"/>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row>
    <row r="8" spans="1:29" ht="30" customHeight="1" x14ac:dyDescent="0.2">
      <c r="A8" s="1224"/>
      <c r="B8" s="3743" t="s">
        <v>1903</v>
      </c>
      <c r="C8" s="3744"/>
      <c r="D8" s="3744"/>
      <c r="E8" s="3744"/>
      <c r="F8" s="3745"/>
      <c r="G8" s="3746" t="s">
        <v>1904</v>
      </c>
      <c r="H8" s="3747"/>
      <c r="I8" s="3747"/>
      <c r="J8" s="3747"/>
      <c r="K8" s="3747"/>
      <c r="L8" s="3747"/>
      <c r="M8" s="3747"/>
      <c r="N8" s="3747"/>
      <c r="O8" s="3747"/>
      <c r="P8" s="3747"/>
      <c r="Q8" s="3747"/>
      <c r="R8" s="3747"/>
      <c r="S8" s="3747"/>
      <c r="T8" s="3747"/>
      <c r="U8" s="3747"/>
      <c r="V8" s="3747"/>
      <c r="W8" s="3747"/>
      <c r="X8" s="3747"/>
      <c r="Y8" s="3747"/>
      <c r="Z8" s="3747"/>
      <c r="AA8" s="3747"/>
      <c r="AB8" s="3748"/>
      <c r="AC8" s="1224"/>
    </row>
    <row r="9" spans="1:29" ht="36" customHeight="1" x14ac:dyDescent="0.2">
      <c r="A9" s="1224"/>
      <c r="B9" s="3749" t="s">
        <v>1905</v>
      </c>
      <c r="C9" s="3750"/>
      <c r="D9" s="3750"/>
      <c r="E9" s="3750"/>
      <c r="F9" s="3751"/>
      <c r="G9" s="3752"/>
      <c r="H9" s="3753"/>
      <c r="I9" s="3753"/>
      <c r="J9" s="3753"/>
      <c r="K9" s="3753"/>
      <c r="L9" s="3753"/>
      <c r="M9" s="3753"/>
      <c r="N9" s="3753"/>
      <c r="O9" s="3753"/>
      <c r="P9" s="3753"/>
      <c r="Q9" s="3753"/>
      <c r="R9" s="3753"/>
      <c r="S9" s="3753"/>
      <c r="T9" s="3753"/>
      <c r="U9" s="3753"/>
      <c r="V9" s="3753"/>
      <c r="W9" s="3753"/>
      <c r="X9" s="3753"/>
      <c r="Y9" s="3753"/>
      <c r="Z9" s="3753"/>
      <c r="AA9" s="3753"/>
      <c r="AB9" s="3754"/>
      <c r="AC9" s="1224"/>
    </row>
    <row r="10" spans="1:29" ht="19.5" customHeight="1" x14ac:dyDescent="0.2">
      <c r="A10" s="1224"/>
      <c r="B10" s="3755" t="s">
        <v>1906</v>
      </c>
      <c r="C10" s="3756"/>
      <c r="D10" s="3756"/>
      <c r="E10" s="3756"/>
      <c r="F10" s="3757"/>
      <c r="G10" s="3764" t="s">
        <v>1907</v>
      </c>
      <c r="H10" s="3765"/>
      <c r="I10" s="3765"/>
      <c r="J10" s="3765"/>
      <c r="K10" s="3765"/>
      <c r="L10" s="3765"/>
      <c r="M10" s="3765"/>
      <c r="N10" s="3765"/>
      <c r="O10" s="3765"/>
      <c r="P10" s="3765"/>
      <c r="Q10" s="3765"/>
      <c r="R10" s="3765"/>
      <c r="S10" s="3765"/>
      <c r="T10" s="3766"/>
      <c r="U10" s="3770" t="s">
        <v>1908</v>
      </c>
      <c r="V10" s="3771"/>
      <c r="W10" s="3771"/>
      <c r="X10" s="3771"/>
      <c r="Y10" s="3771"/>
      <c r="Z10" s="3771"/>
      <c r="AA10" s="3771"/>
      <c r="AB10" s="3772"/>
      <c r="AC10" s="1224"/>
    </row>
    <row r="11" spans="1:29" ht="19.5" customHeight="1" x14ac:dyDescent="0.2">
      <c r="A11" s="1224"/>
      <c r="B11" s="3758"/>
      <c r="C11" s="3759"/>
      <c r="D11" s="3759"/>
      <c r="E11" s="3759"/>
      <c r="F11" s="3760"/>
      <c r="G11" s="3767"/>
      <c r="H11" s="3768"/>
      <c r="I11" s="3768"/>
      <c r="J11" s="3768"/>
      <c r="K11" s="3768"/>
      <c r="L11" s="3768"/>
      <c r="M11" s="3768"/>
      <c r="N11" s="3768"/>
      <c r="O11" s="3768"/>
      <c r="P11" s="3768"/>
      <c r="Q11" s="3768"/>
      <c r="R11" s="3768"/>
      <c r="S11" s="3768"/>
      <c r="T11" s="3769"/>
      <c r="U11" s="3773"/>
      <c r="V11" s="3774"/>
      <c r="W11" s="3774"/>
      <c r="X11" s="3774"/>
      <c r="Y11" s="3774"/>
      <c r="Z11" s="3774"/>
      <c r="AA11" s="3774"/>
      <c r="AB11" s="3775"/>
      <c r="AC11" s="1224"/>
    </row>
    <row r="12" spans="1:29" ht="24.75" customHeight="1" x14ac:dyDescent="0.2">
      <c r="A12" s="1224"/>
      <c r="B12" s="3761"/>
      <c r="C12" s="3762"/>
      <c r="D12" s="3762"/>
      <c r="E12" s="3762"/>
      <c r="F12" s="3763"/>
      <c r="G12" s="3776" t="s">
        <v>1909</v>
      </c>
      <c r="H12" s="3777"/>
      <c r="I12" s="3777"/>
      <c r="J12" s="3777"/>
      <c r="K12" s="3777"/>
      <c r="L12" s="3777"/>
      <c r="M12" s="3777"/>
      <c r="N12" s="3777"/>
      <c r="O12" s="3777"/>
      <c r="P12" s="3777"/>
      <c r="Q12" s="3777"/>
      <c r="R12" s="3777"/>
      <c r="S12" s="3777"/>
      <c r="T12" s="3778"/>
      <c r="U12" s="1228"/>
      <c r="V12" s="1228"/>
      <c r="W12" s="1228"/>
      <c r="X12" s="1228" t="s">
        <v>1910</v>
      </c>
      <c r="Y12" s="1228"/>
      <c r="Z12" s="1228" t="s">
        <v>1911</v>
      </c>
      <c r="AA12" s="1228"/>
      <c r="AB12" s="1229" t="s">
        <v>1912</v>
      </c>
      <c r="AC12" s="1224"/>
    </row>
    <row r="13" spans="1:29" ht="62.25" customHeight="1" thickBot="1" x14ac:dyDescent="0.2">
      <c r="A13" s="1224"/>
      <c r="B13" s="3755" t="s">
        <v>1913</v>
      </c>
      <c r="C13" s="3756"/>
      <c r="D13" s="3756"/>
      <c r="E13" s="3756"/>
      <c r="F13" s="3757"/>
      <c r="G13" s="3779" t="s">
        <v>1914</v>
      </c>
      <c r="H13" s="3780"/>
      <c r="I13" s="3780"/>
      <c r="J13" s="3780"/>
      <c r="K13" s="3780"/>
      <c r="L13" s="3780"/>
      <c r="M13" s="3780"/>
      <c r="N13" s="3780"/>
      <c r="O13" s="3780"/>
      <c r="P13" s="3780"/>
      <c r="Q13" s="3780"/>
      <c r="R13" s="3780"/>
      <c r="S13" s="3780"/>
      <c r="T13" s="3780"/>
      <c r="U13" s="3780"/>
      <c r="V13" s="3780"/>
      <c r="W13" s="3780"/>
      <c r="X13" s="3780"/>
      <c r="Y13" s="3780"/>
      <c r="Z13" s="3780"/>
      <c r="AA13" s="3780"/>
      <c r="AB13" s="3781"/>
      <c r="AC13" s="1224"/>
    </row>
    <row r="14" spans="1:29" ht="33.75" customHeight="1" x14ac:dyDescent="0.2">
      <c r="A14" s="1224"/>
      <c r="B14" s="3783" t="s">
        <v>1915</v>
      </c>
      <c r="C14" s="1230"/>
      <c r="D14" s="3786" t="s">
        <v>1916</v>
      </c>
      <c r="E14" s="3787"/>
      <c r="F14" s="3787"/>
      <c r="G14" s="3787"/>
      <c r="H14" s="3787"/>
      <c r="I14" s="3787"/>
      <c r="J14" s="3787"/>
      <c r="K14" s="3787"/>
      <c r="L14" s="3787"/>
      <c r="M14" s="3787"/>
      <c r="N14" s="3787"/>
      <c r="O14" s="3787"/>
      <c r="P14" s="3787"/>
      <c r="Q14" s="3788" t="s">
        <v>1917</v>
      </c>
      <c r="R14" s="3788"/>
      <c r="S14" s="3788"/>
      <c r="T14" s="3788"/>
      <c r="U14" s="3788"/>
      <c r="V14" s="3788"/>
      <c r="W14" s="3788"/>
      <c r="X14" s="3788"/>
      <c r="Y14" s="3788"/>
      <c r="Z14" s="3788"/>
      <c r="AA14" s="3788"/>
      <c r="AB14" s="3789"/>
      <c r="AC14" s="1224"/>
    </row>
    <row r="15" spans="1:29" ht="33.75" customHeight="1" x14ac:dyDescent="0.2">
      <c r="A15" s="1224"/>
      <c r="B15" s="3784"/>
      <c r="C15" s="1228"/>
      <c r="D15" s="3776" t="s">
        <v>1918</v>
      </c>
      <c r="E15" s="3777"/>
      <c r="F15" s="3777"/>
      <c r="G15" s="3777"/>
      <c r="H15" s="3777"/>
      <c r="I15" s="3777"/>
      <c r="J15" s="3777"/>
      <c r="K15" s="3777"/>
      <c r="L15" s="3777"/>
      <c r="M15" s="3777"/>
      <c r="N15" s="3777"/>
      <c r="O15" s="3777"/>
      <c r="P15" s="3777"/>
      <c r="Q15" s="3790" t="s">
        <v>1919</v>
      </c>
      <c r="R15" s="3790"/>
      <c r="S15" s="3790"/>
      <c r="T15" s="3790"/>
      <c r="U15" s="3790"/>
      <c r="V15" s="3790"/>
      <c r="W15" s="3790"/>
      <c r="X15" s="3790"/>
      <c r="Y15" s="3790"/>
      <c r="Z15" s="3790"/>
      <c r="AA15" s="3790"/>
      <c r="AB15" s="3791"/>
      <c r="AC15" s="1224"/>
    </row>
    <row r="16" spans="1:29" ht="33.75" customHeight="1" x14ac:dyDescent="0.2">
      <c r="A16" s="1224"/>
      <c r="B16" s="3784"/>
      <c r="C16" s="1228"/>
      <c r="D16" s="3776" t="s">
        <v>1920</v>
      </c>
      <c r="E16" s="3777"/>
      <c r="F16" s="3777"/>
      <c r="G16" s="3777"/>
      <c r="H16" s="3777"/>
      <c r="I16" s="3777"/>
      <c r="J16" s="3777"/>
      <c r="K16" s="3777"/>
      <c r="L16" s="3777"/>
      <c r="M16" s="3777"/>
      <c r="N16" s="3777"/>
      <c r="O16" s="3777"/>
      <c r="P16" s="3777"/>
      <c r="Q16" s="1231" t="s">
        <v>1921</v>
      </c>
      <c r="R16" s="1231"/>
      <c r="S16" s="1231"/>
      <c r="T16" s="1231"/>
      <c r="U16" s="1231"/>
      <c r="V16" s="1231"/>
      <c r="W16" s="1231"/>
      <c r="X16" s="1231"/>
      <c r="Y16" s="1231"/>
      <c r="Z16" s="1231"/>
      <c r="AA16" s="1231"/>
      <c r="AB16" s="1232"/>
      <c r="AC16" s="1224"/>
    </row>
    <row r="17" spans="1:29" ht="33.75" customHeight="1" x14ac:dyDescent="0.2">
      <c r="A17" s="1224"/>
      <c r="B17" s="3784"/>
      <c r="C17" s="1228"/>
      <c r="D17" s="3776" t="s">
        <v>1922</v>
      </c>
      <c r="E17" s="3777"/>
      <c r="F17" s="3777"/>
      <c r="G17" s="3777"/>
      <c r="H17" s="3777"/>
      <c r="I17" s="3777"/>
      <c r="J17" s="3777"/>
      <c r="K17" s="3777"/>
      <c r="L17" s="3777"/>
      <c r="M17" s="3777"/>
      <c r="N17" s="3777"/>
      <c r="O17" s="3777"/>
      <c r="P17" s="3777"/>
      <c r="Q17" s="1231" t="s">
        <v>1923</v>
      </c>
      <c r="R17" s="1231"/>
      <c r="S17" s="1231"/>
      <c r="T17" s="1231"/>
      <c r="U17" s="1231"/>
      <c r="V17" s="1231"/>
      <c r="W17" s="1231"/>
      <c r="X17" s="1231"/>
      <c r="Y17" s="1231"/>
      <c r="Z17" s="1231"/>
      <c r="AA17" s="1231"/>
      <c r="AB17" s="1232"/>
      <c r="AC17" s="1224"/>
    </row>
    <row r="18" spans="1:29" ht="33.75" customHeight="1" x14ac:dyDescent="0.2">
      <c r="A18" s="1224"/>
      <c r="B18" s="3784"/>
      <c r="C18" s="1233"/>
      <c r="D18" s="3776" t="s">
        <v>1924</v>
      </c>
      <c r="E18" s="3777"/>
      <c r="F18" s="3777"/>
      <c r="G18" s="3777"/>
      <c r="H18" s="3777"/>
      <c r="I18" s="3777"/>
      <c r="J18" s="3777"/>
      <c r="K18" s="3777"/>
      <c r="L18" s="3777"/>
      <c r="M18" s="3777"/>
      <c r="N18" s="3777"/>
      <c r="O18" s="3777"/>
      <c r="P18" s="3777"/>
      <c r="Q18" s="1231" t="s">
        <v>1923</v>
      </c>
      <c r="R18" s="1231"/>
      <c r="S18" s="1231"/>
      <c r="T18" s="1231"/>
      <c r="U18" s="1231"/>
      <c r="V18" s="1231"/>
      <c r="W18" s="1231"/>
      <c r="X18" s="1231"/>
      <c r="Y18" s="1231"/>
      <c r="Z18" s="1231"/>
      <c r="AA18" s="1231"/>
      <c r="AB18" s="1232"/>
      <c r="AC18" s="1224"/>
    </row>
    <row r="19" spans="1:29" ht="33.75" customHeight="1" x14ac:dyDescent="0.2">
      <c r="A19" s="1224"/>
      <c r="B19" s="3784"/>
      <c r="C19" s="1234"/>
      <c r="D19" s="3776" t="s">
        <v>1925</v>
      </c>
      <c r="E19" s="3777"/>
      <c r="F19" s="3777"/>
      <c r="G19" s="3777"/>
      <c r="H19" s="3777"/>
      <c r="I19" s="3777"/>
      <c r="J19" s="3777"/>
      <c r="K19" s="3777"/>
      <c r="L19" s="3777"/>
      <c r="M19" s="3777"/>
      <c r="N19" s="3777"/>
      <c r="O19" s="3777"/>
      <c r="P19" s="3777"/>
      <c r="Q19" s="1231" t="s">
        <v>1926</v>
      </c>
      <c r="R19" s="1231"/>
      <c r="S19" s="1231"/>
      <c r="T19" s="1231"/>
      <c r="U19" s="1231"/>
      <c r="V19" s="1231"/>
      <c r="W19" s="1231"/>
      <c r="X19" s="1231"/>
      <c r="Y19" s="1231"/>
      <c r="Z19" s="1231"/>
      <c r="AA19" s="1231"/>
      <c r="AB19" s="1232"/>
      <c r="AC19" s="1224"/>
    </row>
    <row r="20" spans="1:29" ht="33.75" customHeight="1" x14ac:dyDescent="0.2">
      <c r="A20" s="1224"/>
      <c r="B20" s="3784"/>
      <c r="C20" s="1234"/>
      <c r="D20" s="3776" t="s">
        <v>1927</v>
      </c>
      <c r="E20" s="3777"/>
      <c r="F20" s="3777"/>
      <c r="G20" s="3777"/>
      <c r="H20" s="3777"/>
      <c r="I20" s="3777"/>
      <c r="J20" s="3777"/>
      <c r="K20" s="3777"/>
      <c r="L20" s="3777"/>
      <c r="M20" s="3777"/>
      <c r="N20" s="3777"/>
      <c r="O20" s="3777"/>
      <c r="P20" s="3777"/>
      <c r="Q20" s="1235" t="s">
        <v>1928</v>
      </c>
      <c r="R20" s="1235"/>
      <c r="S20" s="1235"/>
      <c r="T20" s="1235"/>
      <c r="U20" s="1236"/>
      <c r="V20" s="1236"/>
      <c r="W20" s="1235"/>
      <c r="X20" s="1235"/>
      <c r="Y20" s="1235"/>
      <c r="Z20" s="1235"/>
      <c r="AA20" s="1235"/>
      <c r="AB20" s="1237"/>
      <c r="AC20" s="1224"/>
    </row>
    <row r="21" spans="1:29" ht="33.75" customHeight="1" thickBot="1" x14ac:dyDescent="0.25">
      <c r="A21" s="1224"/>
      <c r="B21" s="3785"/>
      <c r="C21" s="1238"/>
      <c r="D21" s="3792" t="s">
        <v>1929</v>
      </c>
      <c r="E21" s="3793"/>
      <c r="F21" s="3793"/>
      <c r="G21" s="3793"/>
      <c r="H21" s="3793"/>
      <c r="I21" s="3793"/>
      <c r="J21" s="3793"/>
      <c r="K21" s="3793"/>
      <c r="L21" s="3793"/>
      <c r="M21" s="3793"/>
      <c r="N21" s="3793"/>
      <c r="O21" s="3793"/>
      <c r="P21" s="3793"/>
      <c r="Q21" s="1239" t="s">
        <v>1930</v>
      </c>
      <c r="R21" s="1239"/>
      <c r="S21" s="1239"/>
      <c r="T21" s="1239"/>
      <c r="U21" s="1239"/>
      <c r="V21" s="1239"/>
      <c r="W21" s="1239"/>
      <c r="X21" s="1239"/>
      <c r="Y21" s="1239"/>
      <c r="Z21" s="1239"/>
      <c r="AA21" s="1239"/>
      <c r="AB21" s="1240"/>
      <c r="AC21" s="1224"/>
    </row>
    <row r="22" spans="1:29" ht="6.75" customHeight="1" x14ac:dyDescent="0.2">
      <c r="A22" s="1224"/>
      <c r="B22" s="3794"/>
      <c r="C22" s="3794"/>
      <c r="D22" s="3794"/>
      <c r="E22" s="3794"/>
      <c r="F22" s="3794"/>
      <c r="G22" s="3794"/>
      <c r="H22" s="3794"/>
      <c r="I22" s="3794"/>
      <c r="J22" s="3794"/>
      <c r="K22" s="3794"/>
      <c r="L22" s="3794"/>
      <c r="M22" s="3794"/>
      <c r="N22" s="3794"/>
      <c r="O22" s="3794"/>
      <c r="P22" s="3794"/>
      <c r="Q22" s="3794"/>
      <c r="R22" s="3794"/>
      <c r="S22" s="3794"/>
      <c r="T22" s="3794"/>
      <c r="U22" s="3794"/>
      <c r="V22" s="3794"/>
      <c r="W22" s="3794"/>
      <c r="X22" s="3794"/>
      <c r="Y22" s="3794"/>
      <c r="Z22" s="3794"/>
      <c r="AA22" s="3794"/>
      <c r="AB22" s="3794"/>
      <c r="AC22" s="1224"/>
    </row>
    <row r="23" spans="1:29" ht="21" customHeight="1" x14ac:dyDescent="0.2">
      <c r="A23" s="1241"/>
      <c r="B23" s="3795" t="s">
        <v>1931</v>
      </c>
      <c r="C23" s="3795"/>
      <c r="D23" s="3795"/>
      <c r="E23" s="3795"/>
      <c r="F23" s="3795"/>
      <c r="G23" s="3795"/>
      <c r="H23" s="3795"/>
      <c r="I23" s="3795"/>
      <c r="J23" s="3795"/>
      <c r="K23" s="3795"/>
      <c r="L23" s="3795"/>
      <c r="M23" s="3795"/>
      <c r="N23" s="3795"/>
      <c r="O23" s="3795"/>
      <c r="P23" s="3795"/>
      <c r="Q23" s="3795"/>
      <c r="R23" s="3795"/>
      <c r="S23" s="3795"/>
      <c r="T23" s="3795"/>
      <c r="U23" s="3795"/>
      <c r="V23" s="3795"/>
      <c r="W23" s="3795"/>
      <c r="X23" s="3795"/>
      <c r="Y23" s="3795"/>
      <c r="Z23" s="3795"/>
      <c r="AA23" s="3795"/>
      <c r="AB23" s="3795"/>
      <c r="AC23" s="1242"/>
    </row>
    <row r="24" spans="1:29" ht="21" customHeight="1" x14ac:dyDescent="0.2">
      <c r="A24" s="1241"/>
      <c r="B24" s="3795"/>
      <c r="C24" s="3795"/>
      <c r="D24" s="3795"/>
      <c r="E24" s="3795"/>
      <c r="F24" s="3795"/>
      <c r="G24" s="3795"/>
      <c r="H24" s="3795"/>
      <c r="I24" s="3795"/>
      <c r="J24" s="3795"/>
      <c r="K24" s="3795"/>
      <c r="L24" s="3795"/>
      <c r="M24" s="3795"/>
      <c r="N24" s="3795"/>
      <c r="O24" s="3795"/>
      <c r="P24" s="3795"/>
      <c r="Q24" s="3795"/>
      <c r="R24" s="3795"/>
      <c r="S24" s="3795"/>
      <c r="T24" s="3795"/>
      <c r="U24" s="3795"/>
      <c r="V24" s="3795"/>
      <c r="W24" s="3795"/>
      <c r="X24" s="3795"/>
      <c r="Y24" s="3795"/>
      <c r="Z24" s="3795"/>
      <c r="AA24" s="3795"/>
      <c r="AB24" s="3795"/>
      <c r="AC24" s="1242"/>
    </row>
    <row r="25" spans="1:29" ht="21" customHeight="1" x14ac:dyDescent="0.2">
      <c r="A25" s="1224"/>
      <c r="B25" s="3795"/>
      <c r="C25" s="3795"/>
      <c r="D25" s="3795"/>
      <c r="E25" s="3795"/>
      <c r="F25" s="3795"/>
      <c r="G25" s="3795"/>
      <c r="H25" s="3795"/>
      <c r="I25" s="3795"/>
      <c r="J25" s="3795"/>
      <c r="K25" s="3795"/>
      <c r="L25" s="3795"/>
      <c r="M25" s="3795"/>
      <c r="N25" s="3795"/>
      <c r="O25" s="3795"/>
      <c r="P25" s="3795"/>
      <c r="Q25" s="3795"/>
      <c r="R25" s="3795"/>
      <c r="S25" s="3795"/>
      <c r="T25" s="3795"/>
      <c r="U25" s="3795"/>
      <c r="V25" s="3795"/>
      <c r="W25" s="3795"/>
      <c r="X25" s="3795"/>
      <c r="Y25" s="3795"/>
      <c r="Z25" s="3795"/>
      <c r="AA25" s="3795"/>
      <c r="AB25" s="3795"/>
      <c r="AC25" s="1242"/>
    </row>
    <row r="26" spans="1:29" ht="16.5" customHeight="1" x14ac:dyDescent="0.2">
      <c r="A26" s="1226"/>
      <c r="B26" s="3795"/>
      <c r="C26" s="3795"/>
      <c r="D26" s="3795"/>
      <c r="E26" s="3795"/>
      <c r="F26" s="3795"/>
      <c r="G26" s="3795"/>
      <c r="H26" s="3795"/>
      <c r="I26" s="3795"/>
      <c r="J26" s="3795"/>
      <c r="K26" s="3795"/>
      <c r="L26" s="3795"/>
      <c r="M26" s="3795"/>
      <c r="N26" s="3795"/>
      <c r="O26" s="3795"/>
      <c r="P26" s="3795"/>
      <c r="Q26" s="3795"/>
      <c r="R26" s="3795"/>
      <c r="S26" s="3795"/>
      <c r="T26" s="3795"/>
      <c r="U26" s="3795"/>
      <c r="V26" s="3795"/>
      <c r="W26" s="3795"/>
      <c r="X26" s="3795"/>
      <c r="Y26" s="3795"/>
      <c r="Z26" s="3795"/>
      <c r="AA26" s="3795"/>
      <c r="AB26" s="3795"/>
      <c r="AC26" s="1242"/>
    </row>
    <row r="27" spans="1:29" ht="24" customHeight="1" x14ac:dyDescent="0.2">
      <c r="A27" s="1226"/>
      <c r="B27" s="3795"/>
      <c r="C27" s="3795"/>
      <c r="D27" s="3795"/>
      <c r="E27" s="3795"/>
      <c r="F27" s="3795"/>
      <c r="G27" s="3795"/>
      <c r="H27" s="3795"/>
      <c r="I27" s="3795"/>
      <c r="J27" s="3795"/>
      <c r="K27" s="3795"/>
      <c r="L27" s="3795"/>
      <c r="M27" s="3795"/>
      <c r="N27" s="3795"/>
      <c r="O27" s="3795"/>
      <c r="P27" s="3795"/>
      <c r="Q27" s="3795"/>
      <c r="R27" s="3795"/>
      <c r="S27" s="3795"/>
      <c r="T27" s="3795"/>
      <c r="U27" s="3795"/>
      <c r="V27" s="3795"/>
      <c r="W27" s="3795"/>
      <c r="X27" s="3795"/>
      <c r="Y27" s="3795"/>
      <c r="Z27" s="3795"/>
      <c r="AA27" s="3795"/>
      <c r="AB27" s="3795"/>
      <c r="AC27" s="1242"/>
    </row>
    <row r="28" spans="1:29" ht="24" customHeight="1" x14ac:dyDescent="0.2">
      <c r="A28" s="1226"/>
      <c r="B28" s="3795"/>
      <c r="C28" s="3795"/>
      <c r="D28" s="3795"/>
      <c r="E28" s="3795"/>
      <c r="F28" s="3795"/>
      <c r="G28" s="3795"/>
      <c r="H28" s="3795"/>
      <c r="I28" s="3795"/>
      <c r="J28" s="3795"/>
      <c r="K28" s="3795"/>
      <c r="L28" s="3795"/>
      <c r="M28" s="3795"/>
      <c r="N28" s="3795"/>
      <c r="O28" s="3795"/>
      <c r="P28" s="3795"/>
      <c r="Q28" s="3795"/>
      <c r="R28" s="3795"/>
      <c r="S28" s="3795"/>
      <c r="T28" s="3795"/>
      <c r="U28" s="3795"/>
      <c r="V28" s="3795"/>
      <c r="W28" s="3795"/>
      <c r="X28" s="3795"/>
      <c r="Y28" s="3795"/>
      <c r="Z28" s="3795"/>
      <c r="AA28" s="3795"/>
      <c r="AB28" s="3795"/>
      <c r="AC28" s="1242"/>
    </row>
    <row r="29" spans="1:29" ht="3" customHeight="1" x14ac:dyDescent="0.2">
      <c r="A29" s="1243"/>
      <c r="B29" s="1244"/>
      <c r="C29" s="1245"/>
      <c r="D29" s="1243"/>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row>
    <row r="30" spans="1:29" ht="24" customHeight="1" x14ac:dyDescent="0.2">
      <c r="A30" s="1226"/>
      <c r="B30" s="1246"/>
      <c r="C30" s="3782"/>
      <c r="D30" s="3782"/>
      <c r="E30" s="3782"/>
      <c r="F30" s="3782"/>
      <c r="G30" s="3782"/>
      <c r="H30" s="3782"/>
      <c r="I30" s="3782"/>
      <c r="J30" s="3782"/>
      <c r="K30" s="3782"/>
      <c r="L30" s="3782"/>
      <c r="M30" s="3782"/>
      <c r="N30" s="3782"/>
      <c r="O30" s="3782"/>
      <c r="P30" s="3782"/>
      <c r="Q30" s="3782"/>
      <c r="R30" s="3782"/>
      <c r="S30" s="3782"/>
      <c r="T30" s="3782"/>
      <c r="U30" s="3782"/>
      <c r="V30" s="3782"/>
      <c r="W30" s="3782"/>
      <c r="X30" s="3782"/>
      <c r="Y30" s="3782"/>
      <c r="Z30" s="3782"/>
      <c r="AA30" s="3782"/>
      <c r="AB30" s="3782"/>
      <c r="AC30" s="3782"/>
    </row>
    <row r="31" spans="1:29" ht="24" customHeight="1" x14ac:dyDescent="0.2">
      <c r="A31" s="1226"/>
      <c r="B31" s="1246"/>
      <c r="C31" s="3782"/>
      <c r="D31" s="3782"/>
      <c r="E31" s="3782"/>
      <c r="F31" s="3782"/>
      <c r="G31" s="3782"/>
      <c r="H31" s="3782"/>
      <c r="I31" s="3782"/>
      <c r="J31" s="3782"/>
      <c r="K31" s="3782"/>
      <c r="L31" s="3782"/>
      <c r="M31" s="3782"/>
      <c r="N31" s="3782"/>
      <c r="O31" s="3782"/>
      <c r="P31" s="3782"/>
      <c r="Q31" s="3782"/>
      <c r="R31" s="3782"/>
      <c r="S31" s="3782"/>
      <c r="T31" s="3782"/>
      <c r="U31" s="3782"/>
      <c r="V31" s="3782"/>
      <c r="W31" s="3782"/>
      <c r="X31" s="3782"/>
      <c r="Y31" s="3782"/>
      <c r="Z31" s="3782"/>
      <c r="AA31" s="3782"/>
      <c r="AB31" s="3782"/>
      <c r="AC31" s="3782"/>
    </row>
    <row r="32" spans="1:29" ht="24" customHeight="1" x14ac:dyDescent="0.2">
      <c r="A32" s="1226"/>
      <c r="B32" s="1247"/>
      <c r="C32" s="1226"/>
      <c r="D32" s="1226"/>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1226"/>
    </row>
    <row r="33" spans="1:29" ht="24" customHeight="1" x14ac:dyDescent="0.2">
      <c r="A33" s="1226"/>
      <c r="B33" s="1246"/>
      <c r="C33" s="3782"/>
      <c r="D33" s="3782"/>
      <c r="E33" s="3782"/>
      <c r="F33" s="3782"/>
      <c r="G33" s="3782"/>
      <c r="H33" s="3782"/>
      <c r="I33" s="3782"/>
      <c r="J33" s="3782"/>
      <c r="K33" s="3782"/>
      <c r="L33" s="3782"/>
      <c r="M33" s="3782"/>
      <c r="N33" s="3782"/>
      <c r="O33" s="3782"/>
      <c r="P33" s="3782"/>
      <c r="Q33" s="3782"/>
      <c r="R33" s="3782"/>
      <c r="S33" s="3782"/>
      <c r="T33" s="3782"/>
      <c r="U33" s="3782"/>
      <c r="V33" s="3782"/>
      <c r="W33" s="3782"/>
      <c r="X33" s="3782"/>
      <c r="Y33" s="3782"/>
      <c r="Z33" s="3782"/>
      <c r="AA33" s="3782"/>
      <c r="AB33" s="3782"/>
      <c r="AC33" s="3782"/>
    </row>
    <row r="34" spans="1:29" ht="24" customHeight="1" x14ac:dyDescent="0.2">
      <c r="A34" s="1226"/>
      <c r="B34" s="1246"/>
      <c r="C34" s="3782"/>
      <c r="D34" s="3782"/>
      <c r="E34" s="3782"/>
      <c r="F34" s="3782"/>
      <c r="G34" s="3782"/>
      <c r="H34" s="3782"/>
      <c r="I34" s="3782"/>
      <c r="J34" s="3782"/>
      <c r="K34" s="3782"/>
      <c r="L34" s="3782"/>
      <c r="M34" s="3782"/>
      <c r="N34" s="3782"/>
      <c r="O34" s="3782"/>
      <c r="P34" s="3782"/>
      <c r="Q34" s="3782"/>
      <c r="R34" s="3782"/>
      <c r="S34" s="3782"/>
      <c r="T34" s="3782"/>
      <c r="U34" s="3782"/>
      <c r="V34" s="3782"/>
      <c r="W34" s="3782"/>
      <c r="X34" s="3782"/>
      <c r="Y34" s="3782"/>
      <c r="Z34" s="3782"/>
      <c r="AA34" s="3782"/>
      <c r="AB34" s="3782"/>
      <c r="AC34" s="3782"/>
    </row>
    <row r="35" spans="1:29" ht="24" customHeight="1" x14ac:dyDescent="0.2">
      <c r="A35" s="1226"/>
      <c r="B35" s="1247"/>
      <c r="C35" s="1226"/>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row>
    <row r="36" spans="1:29" ht="24" customHeight="1" x14ac:dyDescent="0.2">
      <c r="A36" s="1226"/>
      <c r="B36" s="1246"/>
      <c r="C36" s="3782"/>
      <c r="D36" s="3782"/>
      <c r="E36" s="3782"/>
      <c r="F36" s="3782"/>
      <c r="G36" s="3782"/>
      <c r="H36" s="3782"/>
      <c r="I36" s="3782"/>
      <c r="J36" s="3782"/>
      <c r="K36" s="3782"/>
      <c r="L36" s="3782"/>
      <c r="M36" s="3782"/>
      <c r="N36" s="3782"/>
      <c r="O36" s="3782"/>
      <c r="P36" s="3782"/>
      <c r="Q36" s="3782"/>
      <c r="R36" s="3782"/>
      <c r="S36" s="3782"/>
      <c r="T36" s="3782"/>
      <c r="U36" s="3782"/>
      <c r="V36" s="3782"/>
      <c r="W36" s="3782"/>
      <c r="X36" s="3782"/>
      <c r="Y36" s="3782"/>
      <c r="Z36" s="3782"/>
      <c r="AA36" s="3782"/>
      <c r="AB36" s="3782"/>
      <c r="AC36" s="3782"/>
    </row>
    <row r="37" spans="1:29" ht="24" customHeight="1" x14ac:dyDescent="0.2">
      <c r="A37" s="1226"/>
      <c r="B37" s="1246"/>
      <c r="C37" s="3782"/>
      <c r="D37" s="3782"/>
      <c r="E37" s="3782"/>
      <c r="F37" s="3782"/>
      <c r="G37" s="3782"/>
      <c r="H37" s="3782"/>
      <c r="I37" s="3782"/>
      <c r="J37" s="3782"/>
      <c r="K37" s="3782"/>
      <c r="L37" s="3782"/>
      <c r="M37" s="3782"/>
      <c r="N37" s="3782"/>
      <c r="O37" s="3782"/>
      <c r="P37" s="3782"/>
      <c r="Q37" s="3782"/>
      <c r="R37" s="3782"/>
      <c r="S37" s="3782"/>
      <c r="T37" s="3782"/>
      <c r="U37" s="3782"/>
      <c r="V37" s="3782"/>
      <c r="W37" s="3782"/>
      <c r="X37" s="3782"/>
      <c r="Y37" s="3782"/>
      <c r="Z37" s="3782"/>
      <c r="AA37" s="3782"/>
      <c r="AB37" s="3782"/>
      <c r="AC37" s="3782"/>
    </row>
    <row r="38" spans="1:29" ht="24" customHeight="1" x14ac:dyDescent="0.2">
      <c r="A38" s="1226"/>
      <c r="B38" s="1246"/>
      <c r="C38" s="1248"/>
      <c r="D38" s="1248"/>
      <c r="E38" s="1248"/>
      <c r="F38" s="1248"/>
      <c r="G38" s="1248"/>
      <c r="H38" s="1248"/>
      <c r="I38" s="1248"/>
      <c r="J38" s="1248"/>
      <c r="K38" s="1248"/>
      <c r="L38" s="1248"/>
      <c r="M38" s="1248"/>
      <c r="N38" s="1248"/>
      <c r="O38" s="1248"/>
      <c r="P38" s="1248"/>
      <c r="Q38" s="1248"/>
      <c r="R38" s="1248"/>
      <c r="S38" s="1248"/>
      <c r="T38" s="1248"/>
      <c r="U38" s="1248"/>
      <c r="V38" s="1248"/>
      <c r="W38" s="1248"/>
      <c r="X38" s="1248"/>
      <c r="Y38" s="1248"/>
      <c r="Z38" s="1248"/>
      <c r="AA38" s="1248"/>
      <c r="AB38" s="1248"/>
      <c r="AC38" s="1248"/>
    </row>
    <row r="39" spans="1:29" ht="24" customHeight="1" x14ac:dyDescent="0.2">
      <c r="A39" s="1226"/>
      <c r="B39" s="1246"/>
      <c r="C39" s="3782"/>
      <c r="D39" s="3782"/>
      <c r="E39" s="3782"/>
      <c r="F39" s="3782"/>
      <c r="G39" s="3782"/>
      <c r="H39" s="3782"/>
      <c r="I39" s="3782"/>
      <c r="J39" s="3782"/>
      <c r="K39" s="3782"/>
      <c r="L39" s="3782"/>
      <c r="M39" s="3782"/>
      <c r="N39" s="3782"/>
      <c r="O39" s="3782"/>
      <c r="P39" s="3782"/>
      <c r="Q39" s="3782"/>
      <c r="R39" s="3782"/>
      <c r="S39" s="3782"/>
      <c r="T39" s="3782"/>
      <c r="U39" s="3782"/>
      <c r="V39" s="3782"/>
      <c r="W39" s="3782"/>
      <c r="X39" s="3782"/>
      <c r="Y39" s="3782"/>
      <c r="Z39" s="3782"/>
      <c r="AA39" s="3782"/>
      <c r="AB39" s="3782"/>
      <c r="AC39" s="3782"/>
    </row>
    <row r="40" spans="1:29" ht="24" customHeight="1" x14ac:dyDescent="0.2">
      <c r="A40" s="1227"/>
      <c r="B40" s="1249"/>
      <c r="C40" s="3796"/>
      <c r="D40" s="3796"/>
      <c r="E40" s="3796"/>
      <c r="F40" s="3796"/>
      <c r="G40" s="3796"/>
      <c r="H40" s="3796"/>
      <c r="I40" s="3796"/>
      <c r="J40" s="3796"/>
      <c r="K40" s="3796"/>
      <c r="L40" s="3796"/>
      <c r="M40" s="3796"/>
      <c r="N40" s="3796"/>
      <c r="O40" s="3796"/>
      <c r="P40" s="3796"/>
      <c r="Q40" s="3796"/>
      <c r="R40" s="3796"/>
      <c r="S40" s="3796"/>
      <c r="T40" s="3796"/>
      <c r="U40" s="3796"/>
      <c r="V40" s="3796"/>
      <c r="W40" s="3796"/>
      <c r="X40" s="3796"/>
      <c r="Y40" s="3796"/>
      <c r="Z40" s="3796"/>
      <c r="AA40" s="3796"/>
      <c r="AB40" s="3796"/>
      <c r="AC40" s="3796"/>
    </row>
    <row r="41" spans="1:29" ht="24" customHeight="1" x14ac:dyDescent="0.2">
      <c r="A41" s="1227"/>
      <c r="B41" s="1227"/>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row>
    <row r="42" spans="1:29" ht="24" customHeight="1" x14ac:dyDescent="0.2">
      <c r="A42" s="1251"/>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row>
    <row r="43" spans="1:29" ht="24" customHeight="1" x14ac:dyDescent="0.2">
      <c r="A43" s="1227"/>
      <c r="B43" s="1252"/>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row>
    <row r="44" spans="1:29" ht="24" customHeight="1" x14ac:dyDescent="0.2">
      <c r="A44" s="1227"/>
      <c r="B44" s="1249"/>
      <c r="C44" s="3796"/>
      <c r="D44" s="3796"/>
      <c r="E44" s="3796"/>
      <c r="F44" s="3796"/>
      <c r="G44" s="3796"/>
      <c r="H44" s="3796"/>
      <c r="I44" s="3796"/>
      <c r="J44" s="3796"/>
      <c r="K44" s="3796"/>
      <c r="L44" s="3796"/>
      <c r="M44" s="3796"/>
      <c r="N44" s="3796"/>
      <c r="O44" s="3796"/>
      <c r="P44" s="3796"/>
      <c r="Q44" s="3796"/>
      <c r="R44" s="3796"/>
      <c r="S44" s="3796"/>
      <c r="T44" s="3796"/>
      <c r="U44" s="3796"/>
      <c r="V44" s="3796"/>
      <c r="W44" s="3796"/>
      <c r="X44" s="3796"/>
      <c r="Y44" s="3796"/>
      <c r="Z44" s="3796"/>
      <c r="AA44" s="3796"/>
      <c r="AB44" s="3796"/>
      <c r="AC44" s="3796"/>
    </row>
    <row r="45" spans="1:29" ht="24" customHeight="1" x14ac:dyDescent="0.2">
      <c r="A45" s="1227"/>
      <c r="B45" s="1249"/>
      <c r="C45" s="3796"/>
      <c r="D45" s="3796"/>
      <c r="E45" s="3796"/>
      <c r="F45" s="3796"/>
      <c r="G45" s="3796"/>
      <c r="H45" s="3796"/>
      <c r="I45" s="3796"/>
      <c r="J45" s="3796"/>
      <c r="K45" s="3796"/>
      <c r="L45" s="3796"/>
      <c r="M45" s="3796"/>
      <c r="N45" s="3796"/>
      <c r="O45" s="3796"/>
      <c r="P45" s="3796"/>
      <c r="Q45" s="3796"/>
      <c r="R45" s="3796"/>
      <c r="S45" s="3796"/>
      <c r="T45" s="3796"/>
      <c r="U45" s="3796"/>
      <c r="V45" s="3796"/>
      <c r="W45" s="3796"/>
      <c r="X45" s="3796"/>
      <c r="Y45" s="3796"/>
      <c r="Z45" s="3796"/>
      <c r="AA45" s="3796"/>
      <c r="AB45" s="3796"/>
      <c r="AC45" s="3796"/>
    </row>
    <row r="46" spans="1:29" ht="24" customHeight="1" x14ac:dyDescent="0.2">
      <c r="A46" s="1227"/>
      <c r="B46" s="1252"/>
      <c r="C46" s="1227"/>
      <c r="D46" s="1227"/>
      <c r="E46" s="1227"/>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row>
    <row r="47" spans="1:29" ht="24" customHeight="1" x14ac:dyDescent="0.2">
      <c r="A47" s="1227"/>
      <c r="B47" s="1249"/>
      <c r="C47" s="3796"/>
      <c r="D47" s="3796"/>
      <c r="E47" s="3796"/>
      <c r="F47" s="3796"/>
      <c r="G47" s="3796"/>
      <c r="H47" s="3796"/>
      <c r="I47" s="3796"/>
      <c r="J47" s="3796"/>
      <c r="K47" s="3796"/>
      <c r="L47" s="3796"/>
      <c r="M47" s="3796"/>
      <c r="N47" s="3796"/>
      <c r="O47" s="3796"/>
      <c r="P47" s="3796"/>
      <c r="Q47" s="3796"/>
      <c r="R47" s="3796"/>
      <c r="S47" s="3796"/>
      <c r="T47" s="3796"/>
      <c r="U47" s="3796"/>
      <c r="V47" s="3796"/>
      <c r="W47" s="3796"/>
      <c r="X47" s="3796"/>
      <c r="Y47" s="3796"/>
      <c r="Z47" s="3796"/>
      <c r="AA47" s="3796"/>
      <c r="AB47" s="3796"/>
      <c r="AC47" s="3796"/>
    </row>
    <row r="48" spans="1:29" ht="24" customHeight="1" x14ac:dyDescent="0.2">
      <c r="A48" s="1227"/>
      <c r="B48" s="1249"/>
      <c r="C48" s="3796"/>
      <c r="D48" s="3796"/>
      <c r="E48" s="3796"/>
      <c r="F48" s="3796"/>
      <c r="G48" s="3796"/>
      <c r="H48" s="3796"/>
      <c r="I48" s="3796"/>
      <c r="J48" s="3796"/>
      <c r="K48" s="3796"/>
      <c r="L48" s="3796"/>
      <c r="M48" s="3796"/>
      <c r="N48" s="3796"/>
      <c r="O48" s="3796"/>
      <c r="P48" s="3796"/>
      <c r="Q48" s="3796"/>
      <c r="R48" s="3796"/>
      <c r="S48" s="3796"/>
      <c r="T48" s="3796"/>
      <c r="U48" s="3796"/>
      <c r="V48" s="3796"/>
      <c r="W48" s="3796"/>
      <c r="X48" s="3796"/>
      <c r="Y48" s="3796"/>
      <c r="Z48" s="3796"/>
      <c r="AA48" s="3796"/>
      <c r="AB48" s="3796"/>
      <c r="AC48" s="3796"/>
    </row>
    <row r="49" spans="1:29" ht="24" customHeight="1" x14ac:dyDescent="0.2">
      <c r="A49" s="1227"/>
      <c r="B49" s="1227"/>
      <c r="C49" s="1250"/>
      <c r="D49" s="1250"/>
      <c r="E49" s="1250"/>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row>
    <row r="50" spans="1:29" ht="24" customHeight="1" x14ac:dyDescent="0.2">
      <c r="A50" s="1227"/>
      <c r="C50" s="1227"/>
      <c r="D50" s="1227"/>
      <c r="E50" s="1227"/>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row>
    <row r="51" spans="1:29" ht="24" customHeight="1" x14ac:dyDescent="0.2">
      <c r="A51" s="1227"/>
      <c r="B51" s="1252"/>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row>
    <row r="52" spans="1:29" ht="24" customHeight="1" x14ac:dyDescent="0.2">
      <c r="A52" s="1227"/>
      <c r="B52" s="1249"/>
      <c r="C52" s="3796"/>
      <c r="D52" s="3796"/>
      <c r="E52" s="3796"/>
      <c r="F52" s="3796"/>
      <c r="G52" s="3796"/>
      <c r="H52" s="3796"/>
      <c r="I52" s="3796"/>
      <c r="J52" s="3796"/>
      <c r="K52" s="3796"/>
      <c r="L52" s="3796"/>
      <c r="M52" s="3796"/>
      <c r="N52" s="3796"/>
      <c r="O52" s="3796"/>
      <c r="P52" s="3796"/>
      <c r="Q52" s="3796"/>
      <c r="R52" s="3796"/>
      <c r="S52" s="3796"/>
      <c r="T52" s="3796"/>
      <c r="U52" s="3796"/>
      <c r="V52" s="3796"/>
      <c r="W52" s="3796"/>
      <c r="X52" s="3796"/>
      <c r="Y52" s="3796"/>
      <c r="Z52" s="3796"/>
      <c r="AA52" s="3796"/>
      <c r="AB52" s="3796"/>
      <c r="AC52" s="3796"/>
    </row>
    <row r="53" spans="1:29" ht="24" customHeight="1" x14ac:dyDescent="0.2">
      <c r="A53" s="1227"/>
      <c r="B53" s="1249"/>
      <c r="C53" s="3796"/>
      <c r="D53" s="3796"/>
      <c r="E53" s="3796"/>
      <c r="F53" s="3796"/>
      <c r="G53" s="3796"/>
      <c r="H53" s="3796"/>
      <c r="I53" s="3796"/>
      <c r="J53" s="3796"/>
      <c r="K53" s="3796"/>
      <c r="L53" s="3796"/>
      <c r="M53" s="3796"/>
      <c r="N53" s="3796"/>
      <c r="O53" s="3796"/>
      <c r="P53" s="3796"/>
      <c r="Q53" s="3796"/>
      <c r="R53" s="3796"/>
      <c r="S53" s="3796"/>
      <c r="T53" s="3796"/>
      <c r="U53" s="3796"/>
      <c r="V53" s="3796"/>
      <c r="W53" s="3796"/>
      <c r="X53" s="3796"/>
      <c r="Y53" s="3796"/>
      <c r="Z53" s="3796"/>
      <c r="AA53" s="3796"/>
      <c r="AB53" s="3796"/>
      <c r="AC53" s="3796"/>
    </row>
    <row r="54" spans="1:29" ht="24" customHeight="1" x14ac:dyDescent="0.2">
      <c r="A54" s="1227"/>
      <c r="B54" s="1249"/>
      <c r="C54" s="3796"/>
      <c r="D54" s="3796"/>
      <c r="E54" s="3796"/>
      <c r="F54" s="3796"/>
      <c r="G54" s="3796"/>
      <c r="H54" s="3796"/>
      <c r="I54" s="3796"/>
      <c r="J54" s="3796"/>
      <c r="K54" s="3796"/>
      <c r="L54" s="3796"/>
      <c r="M54" s="3796"/>
      <c r="N54" s="3796"/>
      <c r="O54" s="3796"/>
      <c r="P54" s="3796"/>
      <c r="Q54" s="3796"/>
      <c r="R54" s="3796"/>
      <c r="S54" s="3796"/>
      <c r="T54" s="3796"/>
      <c r="U54" s="3796"/>
      <c r="V54" s="3796"/>
      <c r="W54" s="3796"/>
      <c r="X54" s="3796"/>
      <c r="Y54" s="3796"/>
      <c r="Z54" s="3796"/>
      <c r="AA54" s="3796"/>
      <c r="AB54" s="3796"/>
      <c r="AC54" s="3796"/>
    </row>
    <row r="55" spans="1:29" ht="24" customHeight="1" x14ac:dyDescent="0.2">
      <c r="A55" s="1227"/>
      <c r="B55" s="1249"/>
      <c r="C55" s="1250"/>
      <c r="D55" s="1250"/>
      <c r="E55" s="1250"/>
      <c r="F55" s="1250"/>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row>
    <row r="56" spans="1:29" ht="24" customHeight="1" x14ac:dyDescent="0.2">
      <c r="A56" s="1227"/>
      <c r="B56" s="1249"/>
      <c r="C56" s="1250"/>
      <c r="D56" s="1250"/>
      <c r="E56" s="1250"/>
      <c r="F56" s="1250"/>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row>
    <row r="57" spans="1:29" ht="17.25" customHeight="1" x14ac:dyDescent="0.2">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row>
    <row r="58" spans="1:29" ht="17.25" customHeight="1" x14ac:dyDescent="0.2">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row>
    <row r="59" spans="1:29" ht="17.25" customHeight="1" x14ac:dyDescent="0.2">
      <c r="C59" s="1227"/>
      <c r="D59" s="1227"/>
      <c r="E59" s="1227"/>
      <c r="F59" s="1227"/>
      <c r="G59" s="1227"/>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row>
    <row r="60" spans="1:29" ht="17.25" customHeight="1" x14ac:dyDescent="0.2">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row>
    <row r="61" spans="1:29" ht="17.25" customHeight="1" x14ac:dyDescent="0.2">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5"/>
  <dataValidations count="2">
    <dataValidation type="list" allowBlank="1" showInputMessage="1" showErrorMessage="1" sqref="B52:B54 B47:B48 B44:B45 B39:B40 B36:B37 B33:B34 B30:B31" xr:uid="{00000000-0002-0000-5E00-000000000000}">
      <formula1>"✓"</formula1>
    </dataValidation>
    <dataValidation type="list" allowBlank="1" showInputMessage="1" showErrorMessage="1" sqref="C14:C21" xr:uid="{00000000-0002-0000-5E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pageSetUpPr fitToPage="1"/>
  </sheetPr>
  <dimension ref="B1:AF53"/>
  <sheetViews>
    <sheetView view="pageBreakPreview" zoomScale="115" zoomScaleNormal="100" zoomScaleSheetLayoutView="115" workbookViewId="0">
      <selection activeCell="AF23" sqref="AF23"/>
    </sheetView>
  </sheetViews>
  <sheetFormatPr defaultColWidth="4" defaultRowHeight="13.2" x14ac:dyDescent="0.2"/>
  <cols>
    <col min="1" max="1" width="10.21875" style="1255" customWidth="1"/>
    <col min="2" max="2" width="2.109375" style="1255" customWidth="1"/>
    <col min="3" max="3" width="2.33203125" style="1255" customWidth="1"/>
    <col min="4" max="22" width="4" style="1255" customWidth="1"/>
    <col min="23" max="23" width="2.6640625" style="1255" customWidth="1"/>
    <col min="24" max="24" width="5.44140625" style="1255" customWidth="1"/>
    <col min="25" max="28" width="4" style="1255" customWidth="1"/>
    <col min="29" max="29" width="2.109375" style="1255" customWidth="1"/>
    <col min="30" max="258" width="4" style="1255"/>
    <col min="259" max="259" width="1.77734375" style="1255" customWidth="1"/>
    <col min="260" max="260" width="2.109375" style="1255" customWidth="1"/>
    <col min="261" max="261" width="2.33203125" style="1255" customWidth="1"/>
    <col min="262" max="280" width="4" style="1255" customWidth="1"/>
    <col min="281" max="284" width="2.33203125" style="1255" customWidth="1"/>
    <col min="285" max="285" width="2.109375" style="1255" customWidth="1"/>
    <col min="286" max="514" width="4" style="1255"/>
    <col min="515" max="515" width="1.77734375" style="1255" customWidth="1"/>
    <col min="516" max="516" width="2.109375" style="1255" customWidth="1"/>
    <col min="517" max="517" width="2.33203125" style="1255" customWidth="1"/>
    <col min="518" max="536" width="4" style="1255" customWidth="1"/>
    <col min="537" max="540" width="2.33203125" style="1255" customWidth="1"/>
    <col min="541" max="541" width="2.109375" style="1255" customWidth="1"/>
    <col min="542" max="770" width="4" style="1255"/>
    <col min="771" max="771" width="1.77734375" style="1255" customWidth="1"/>
    <col min="772" max="772" width="2.109375" style="1255" customWidth="1"/>
    <col min="773" max="773" width="2.33203125" style="1255" customWidth="1"/>
    <col min="774" max="792" width="4" style="1255" customWidth="1"/>
    <col min="793" max="796" width="2.33203125" style="1255" customWidth="1"/>
    <col min="797" max="797" width="2.109375" style="1255" customWidth="1"/>
    <col min="798" max="1026" width="4" style="1255"/>
    <col min="1027" max="1027" width="1.77734375" style="1255" customWidth="1"/>
    <col min="1028" max="1028" width="2.109375" style="1255" customWidth="1"/>
    <col min="1029" max="1029" width="2.33203125" style="1255" customWidth="1"/>
    <col min="1030" max="1048" width="4" style="1255" customWidth="1"/>
    <col min="1049" max="1052" width="2.33203125" style="1255" customWidth="1"/>
    <col min="1053" max="1053" width="2.109375" style="1255" customWidth="1"/>
    <col min="1054" max="1282" width="4" style="1255"/>
    <col min="1283" max="1283" width="1.77734375" style="1255" customWidth="1"/>
    <col min="1284" max="1284" width="2.109375" style="1255" customWidth="1"/>
    <col min="1285" max="1285" width="2.33203125" style="1255" customWidth="1"/>
    <col min="1286" max="1304" width="4" style="1255" customWidth="1"/>
    <col min="1305" max="1308" width="2.33203125" style="1255" customWidth="1"/>
    <col min="1309" max="1309" width="2.109375" style="1255" customWidth="1"/>
    <col min="1310" max="1538" width="4" style="1255"/>
    <col min="1539" max="1539" width="1.77734375" style="1255" customWidth="1"/>
    <col min="1540" max="1540" width="2.109375" style="1255" customWidth="1"/>
    <col min="1541" max="1541" width="2.33203125" style="1255" customWidth="1"/>
    <col min="1542" max="1560" width="4" style="1255" customWidth="1"/>
    <col min="1561" max="1564" width="2.33203125" style="1255" customWidth="1"/>
    <col min="1565" max="1565" width="2.109375" style="1255" customWidth="1"/>
    <col min="1566" max="1794" width="4" style="1255"/>
    <col min="1795" max="1795" width="1.77734375" style="1255" customWidth="1"/>
    <col min="1796" max="1796" width="2.109375" style="1255" customWidth="1"/>
    <col min="1797" max="1797" width="2.33203125" style="1255" customWidth="1"/>
    <col min="1798" max="1816" width="4" style="1255" customWidth="1"/>
    <col min="1817" max="1820" width="2.33203125" style="1255" customWidth="1"/>
    <col min="1821" max="1821" width="2.109375" style="1255" customWidth="1"/>
    <col min="1822" max="2050" width="4" style="1255"/>
    <col min="2051" max="2051" width="1.77734375" style="1255" customWidth="1"/>
    <col min="2052" max="2052" width="2.109375" style="1255" customWidth="1"/>
    <col min="2053" max="2053" width="2.33203125" style="1255" customWidth="1"/>
    <col min="2054" max="2072" width="4" style="1255" customWidth="1"/>
    <col min="2073" max="2076" width="2.33203125" style="1255" customWidth="1"/>
    <col min="2077" max="2077" width="2.109375" style="1255" customWidth="1"/>
    <col min="2078" max="2306" width="4" style="1255"/>
    <col min="2307" max="2307" width="1.77734375" style="1255" customWidth="1"/>
    <col min="2308" max="2308" width="2.109375" style="1255" customWidth="1"/>
    <col min="2309" max="2309" width="2.33203125" style="1255" customWidth="1"/>
    <col min="2310" max="2328" width="4" style="1255" customWidth="1"/>
    <col min="2329" max="2332" width="2.33203125" style="1255" customWidth="1"/>
    <col min="2333" max="2333" width="2.109375" style="1255" customWidth="1"/>
    <col min="2334" max="2562" width="4" style="1255"/>
    <col min="2563" max="2563" width="1.77734375" style="1255" customWidth="1"/>
    <col min="2564" max="2564" width="2.109375" style="1255" customWidth="1"/>
    <col min="2565" max="2565" width="2.33203125" style="1255" customWidth="1"/>
    <col min="2566" max="2584" width="4" style="1255" customWidth="1"/>
    <col min="2585" max="2588" width="2.33203125" style="1255" customWidth="1"/>
    <col min="2589" max="2589" width="2.109375" style="1255" customWidth="1"/>
    <col min="2590" max="2818" width="4" style="1255"/>
    <col min="2819" max="2819" width="1.77734375" style="1255" customWidth="1"/>
    <col min="2820" max="2820" width="2.109375" style="1255" customWidth="1"/>
    <col min="2821" max="2821" width="2.33203125" style="1255" customWidth="1"/>
    <col min="2822" max="2840" width="4" style="1255" customWidth="1"/>
    <col min="2841" max="2844" width="2.33203125" style="1255" customWidth="1"/>
    <col min="2845" max="2845" width="2.109375" style="1255" customWidth="1"/>
    <col min="2846" max="3074" width="4" style="1255"/>
    <col min="3075" max="3075" width="1.77734375" style="1255" customWidth="1"/>
    <col min="3076" max="3076" width="2.109375" style="1255" customWidth="1"/>
    <col min="3077" max="3077" width="2.33203125" style="1255" customWidth="1"/>
    <col min="3078" max="3096" width="4" style="1255" customWidth="1"/>
    <col min="3097" max="3100" width="2.33203125" style="1255" customWidth="1"/>
    <col min="3101" max="3101" width="2.109375" style="1255" customWidth="1"/>
    <col min="3102" max="3330" width="4" style="1255"/>
    <col min="3331" max="3331" width="1.77734375" style="1255" customWidth="1"/>
    <col min="3332" max="3332" width="2.109375" style="1255" customWidth="1"/>
    <col min="3333" max="3333" width="2.33203125" style="1255" customWidth="1"/>
    <col min="3334" max="3352" width="4" style="1255" customWidth="1"/>
    <col min="3353" max="3356" width="2.33203125" style="1255" customWidth="1"/>
    <col min="3357" max="3357" width="2.109375" style="1255" customWidth="1"/>
    <col min="3358" max="3586" width="4" style="1255"/>
    <col min="3587" max="3587" width="1.77734375" style="1255" customWidth="1"/>
    <col min="3588" max="3588" width="2.109375" style="1255" customWidth="1"/>
    <col min="3589" max="3589" width="2.33203125" style="1255" customWidth="1"/>
    <col min="3590" max="3608" width="4" style="1255" customWidth="1"/>
    <col min="3609" max="3612" width="2.33203125" style="1255" customWidth="1"/>
    <col min="3613" max="3613" width="2.109375" style="1255" customWidth="1"/>
    <col min="3614" max="3842" width="4" style="1255"/>
    <col min="3843" max="3843" width="1.77734375" style="1255" customWidth="1"/>
    <col min="3844" max="3844" width="2.109375" style="1255" customWidth="1"/>
    <col min="3845" max="3845" width="2.33203125" style="1255" customWidth="1"/>
    <col min="3846" max="3864" width="4" style="1255" customWidth="1"/>
    <col min="3865" max="3868" width="2.33203125" style="1255" customWidth="1"/>
    <col min="3869" max="3869" width="2.109375" style="1255" customWidth="1"/>
    <col min="3870" max="4098" width="4" style="1255"/>
    <col min="4099" max="4099" width="1.77734375" style="1255" customWidth="1"/>
    <col min="4100" max="4100" width="2.109375" style="1255" customWidth="1"/>
    <col min="4101" max="4101" width="2.33203125" style="1255" customWidth="1"/>
    <col min="4102" max="4120" width="4" style="1255" customWidth="1"/>
    <col min="4121" max="4124" width="2.33203125" style="1255" customWidth="1"/>
    <col min="4125" max="4125" width="2.109375" style="1255" customWidth="1"/>
    <col min="4126" max="4354" width="4" style="1255"/>
    <col min="4355" max="4355" width="1.77734375" style="1255" customWidth="1"/>
    <col min="4356" max="4356" width="2.109375" style="1255" customWidth="1"/>
    <col min="4357" max="4357" width="2.33203125" style="1255" customWidth="1"/>
    <col min="4358" max="4376" width="4" style="1255" customWidth="1"/>
    <col min="4377" max="4380" width="2.33203125" style="1255" customWidth="1"/>
    <col min="4381" max="4381" width="2.109375" style="1255" customWidth="1"/>
    <col min="4382" max="4610" width="4" style="1255"/>
    <col min="4611" max="4611" width="1.77734375" style="1255" customWidth="1"/>
    <col min="4612" max="4612" width="2.109375" style="1255" customWidth="1"/>
    <col min="4613" max="4613" width="2.33203125" style="1255" customWidth="1"/>
    <col min="4614" max="4632" width="4" style="1255" customWidth="1"/>
    <col min="4633" max="4636" width="2.33203125" style="1255" customWidth="1"/>
    <col min="4637" max="4637" width="2.109375" style="1255" customWidth="1"/>
    <col min="4638" max="4866" width="4" style="1255"/>
    <col min="4867" max="4867" width="1.77734375" style="1255" customWidth="1"/>
    <col min="4868" max="4868" width="2.109375" style="1255" customWidth="1"/>
    <col min="4869" max="4869" width="2.33203125" style="1255" customWidth="1"/>
    <col min="4870" max="4888" width="4" style="1255" customWidth="1"/>
    <col min="4889" max="4892" width="2.33203125" style="1255" customWidth="1"/>
    <col min="4893" max="4893" width="2.109375" style="1255" customWidth="1"/>
    <col min="4894" max="5122" width="4" style="1255"/>
    <col min="5123" max="5123" width="1.77734375" style="1255" customWidth="1"/>
    <col min="5124" max="5124" width="2.109375" style="1255" customWidth="1"/>
    <col min="5125" max="5125" width="2.33203125" style="1255" customWidth="1"/>
    <col min="5126" max="5144" width="4" style="1255" customWidth="1"/>
    <col min="5145" max="5148" width="2.33203125" style="1255" customWidth="1"/>
    <col min="5149" max="5149" width="2.109375" style="1255" customWidth="1"/>
    <col min="5150" max="5378" width="4" style="1255"/>
    <col min="5379" max="5379" width="1.77734375" style="1255" customWidth="1"/>
    <col min="5380" max="5380" width="2.109375" style="1255" customWidth="1"/>
    <col min="5381" max="5381" width="2.33203125" style="1255" customWidth="1"/>
    <col min="5382" max="5400" width="4" style="1255" customWidth="1"/>
    <col min="5401" max="5404" width="2.33203125" style="1255" customWidth="1"/>
    <col min="5405" max="5405" width="2.109375" style="1255" customWidth="1"/>
    <col min="5406" max="5634" width="4" style="1255"/>
    <col min="5635" max="5635" width="1.77734375" style="1255" customWidth="1"/>
    <col min="5636" max="5636" width="2.109375" style="1255" customWidth="1"/>
    <col min="5637" max="5637" width="2.33203125" style="1255" customWidth="1"/>
    <col min="5638" max="5656" width="4" style="1255" customWidth="1"/>
    <col min="5657" max="5660" width="2.33203125" style="1255" customWidth="1"/>
    <col min="5661" max="5661" width="2.109375" style="1255" customWidth="1"/>
    <col min="5662" max="5890" width="4" style="1255"/>
    <col min="5891" max="5891" width="1.77734375" style="1255" customWidth="1"/>
    <col min="5892" max="5892" width="2.109375" style="1255" customWidth="1"/>
    <col min="5893" max="5893" width="2.33203125" style="1255" customWidth="1"/>
    <col min="5894" max="5912" width="4" style="1255" customWidth="1"/>
    <col min="5913" max="5916" width="2.33203125" style="1255" customWidth="1"/>
    <col min="5917" max="5917" width="2.109375" style="1255" customWidth="1"/>
    <col min="5918" max="6146" width="4" style="1255"/>
    <col min="6147" max="6147" width="1.77734375" style="1255" customWidth="1"/>
    <col min="6148" max="6148" width="2.109375" style="1255" customWidth="1"/>
    <col min="6149" max="6149" width="2.33203125" style="1255" customWidth="1"/>
    <col min="6150" max="6168" width="4" style="1255" customWidth="1"/>
    <col min="6169" max="6172" width="2.33203125" style="1255" customWidth="1"/>
    <col min="6173" max="6173" width="2.109375" style="1255" customWidth="1"/>
    <col min="6174" max="6402" width="4" style="1255"/>
    <col min="6403" max="6403" width="1.77734375" style="1255" customWidth="1"/>
    <col min="6404" max="6404" width="2.109375" style="1255" customWidth="1"/>
    <col min="6405" max="6405" width="2.33203125" style="1255" customWidth="1"/>
    <col min="6406" max="6424" width="4" style="1255" customWidth="1"/>
    <col min="6425" max="6428" width="2.33203125" style="1255" customWidth="1"/>
    <col min="6429" max="6429" width="2.109375" style="1255" customWidth="1"/>
    <col min="6430" max="6658" width="4" style="1255"/>
    <col min="6659" max="6659" width="1.77734375" style="1255" customWidth="1"/>
    <col min="6660" max="6660" width="2.109375" style="1255" customWidth="1"/>
    <col min="6661" max="6661" width="2.33203125" style="1255" customWidth="1"/>
    <col min="6662" max="6680" width="4" style="1255" customWidth="1"/>
    <col min="6681" max="6684" width="2.33203125" style="1255" customWidth="1"/>
    <col min="6685" max="6685" width="2.109375" style="1255" customWidth="1"/>
    <col min="6686" max="6914" width="4" style="1255"/>
    <col min="6915" max="6915" width="1.77734375" style="1255" customWidth="1"/>
    <col min="6916" max="6916" width="2.109375" style="1255" customWidth="1"/>
    <col min="6917" max="6917" width="2.33203125" style="1255" customWidth="1"/>
    <col min="6918" max="6936" width="4" style="1255" customWidth="1"/>
    <col min="6937" max="6940" width="2.33203125" style="1255" customWidth="1"/>
    <col min="6941" max="6941" width="2.109375" style="1255" customWidth="1"/>
    <col min="6942" max="7170" width="4" style="1255"/>
    <col min="7171" max="7171" width="1.77734375" style="1255" customWidth="1"/>
    <col min="7172" max="7172" width="2.109375" style="1255" customWidth="1"/>
    <col min="7173" max="7173" width="2.33203125" style="1255" customWidth="1"/>
    <col min="7174" max="7192" width="4" style="1255" customWidth="1"/>
    <col min="7193" max="7196" width="2.33203125" style="1255" customWidth="1"/>
    <col min="7197" max="7197" width="2.109375" style="1255" customWidth="1"/>
    <col min="7198" max="7426" width="4" style="1255"/>
    <col min="7427" max="7427" width="1.77734375" style="1255" customWidth="1"/>
    <col min="7428" max="7428" width="2.109375" style="1255" customWidth="1"/>
    <col min="7429" max="7429" width="2.33203125" style="1255" customWidth="1"/>
    <col min="7430" max="7448" width="4" style="1255" customWidth="1"/>
    <col min="7449" max="7452" width="2.33203125" style="1255" customWidth="1"/>
    <col min="7453" max="7453" width="2.109375" style="1255" customWidth="1"/>
    <col min="7454" max="7682" width="4" style="1255"/>
    <col min="7683" max="7683" width="1.77734375" style="1255" customWidth="1"/>
    <col min="7684" max="7684" width="2.109375" style="1255" customWidth="1"/>
    <col min="7685" max="7685" width="2.33203125" style="1255" customWidth="1"/>
    <col min="7686" max="7704" width="4" style="1255" customWidth="1"/>
    <col min="7705" max="7708" width="2.33203125" style="1255" customWidth="1"/>
    <col min="7709" max="7709" width="2.109375" style="1255" customWidth="1"/>
    <col min="7710" max="7938" width="4" style="1255"/>
    <col min="7939" max="7939" width="1.77734375" style="1255" customWidth="1"/>
    <col min="7940" max="7940" width="2.109375" style="1255" customWidth="1"/>
    <col min="7941" max="7941" width="2.33203125" style="1255" customWidth="1"/>
    <col min="7942" max="7960" width="4" style="1255" customWidth="1"/>
    <col min="7961" max="7964" width="2.33203125" style="1255" customWidth="1"/>
    <col min="7965" max="7965" width="2.109375" style="1255" customWidth="1"/>
    <col min="7966" max="8194" width="4" style="1255"/>
    <col min="8195" max="8195" width="1.77734375" style="1255" customWidth="1"/>
    <col min="8196" max="8196" width="2.109375" style="1255" customWidth="1"/>
    <col min="8197" max="8197" width="2.33203125" style="1255" customWidth="1"/>
    <col min="8198" max="8216" width="4" style="1255" customWidth="1"/>
    <col min="8217" max="8220" width="2.33203125" style="1255" customWidth="1"/>
    <col min="8221" max="8221" width="2.109375" style="1255" customWidth="1"/>
    <col min="8222" max="8450" width="4" style="1255"/>
    <col min="8451" max="8451" width="1.77734375" style="1255" customWidth="1"/>
    <col min="8452" max="8452" width="2.109375" style="1255" customWidth="1"/>
    <col min="8453" max="8453" width="2.33203125" style="1255" customWidth="1"/>
    <col min="8454" max="8472" width="4" style="1255" customWidth="1"/>
    <col min="8473" max="8476" width="2.33203125" style="1255" customWidth="1"/>
    <col min="8477" max="8477" width="2.109375" style="1255" customWidth="1"/>
    <col min="8478" max="8706" width="4" style="1255"/>
    <col min="8707" max="8707" width="1.77734375" style="1255" customWidth="1"/>
    <col min="8708" max="8708" width="2.109375" style="1255" customWidth="1"/>
    <col min="8709" max="8709" width="2.33203125" style="1255" customWidth="1"/>
    <col min="8710" max="8728" width="4" style="1255" customWidth="1"/>
    <col min="8729" max="8732" width="2.33203125" style="1255" customWidth="1"/>
    <col min="8733" max="8733" width="2.109375" style="1255" customWidth="1"/>
    <col min="8734" max="8962" width="4" style="1255"/>
    <col min="8963" max="8963" width="1.77734375" style="1255" customWidth="1"/>
    <col min="8964" max="8964" width="2.109375" style="1255" customWidth="1"/>
    <col min="8965" max="8965" width="2.33203125" style="1255" customWidth="1"/>
    <col min="8966" max="8984" width="4" style="1255" customWidth="1"/>
    <col min="8985" max="8988" width="2.33203125" style="1255" customWidth="1"/>
    <col min="8989" max="8989" width="2.109375" style="1255" customWidth="1"/>
    <col min="8990" max="9218" width="4" style="1255"/>
    <col min="9219" max="9219" width="1.77734375" style="1255" customWidth="1"/>
    <col min="9220" max="9220" width="2.109375" style="1255" customWidth="1"/>
    <col min="9221" max="9221" width="2.33203125" style="1255" customWidth="1"/>
    <col min="9222" max="9240" width="4" style="1255" customWidth="1"/>
    <col min="9241" max="9244" width="2.33203125" style="1255" customWidth="1"/>
    <col min="9245" max="9245" width="2.109375" style="1255" customWidth="1"/>
    <col min="9246" max="9474" width="4" style="1255"/>
    <col min="9475" max="9475" width="1.77734375" style="1255" customWidth="1"/>
    <col min="9476" max="9476" width="2.109375" style="1255" customWidth="1"/>
    <col min="9477" max="9477" width="2.33203125" style="1255" customWidth="1"/>
    <col min="9478" max="9496" width="4" style="1255" customWidth="1"/>
    <col min="9497" max="9500" width="2.33203125" style="1255" customWidth="1"/>
    <col min="9501" max="9501" width="2.109375" style="1255" customWidth="1"/>
    <col min="9502" max="9730" width="4" style="1255"/>
    <col min="9731" max="9731" width="1.77734375" style="1255" customWidth="1"/>
    <col min="9732" max="9732" width="2.109375" style="1255" customWidth="1"/>
    <col min="9733" max="9733" width="2.33203125" style="1255" customWidth="1"/>
    <col min="9734" max="9752" width="4" style="1255" customWidth="1"/>
    <col min="9753" max="9756" width="2.33203125" style="1255" customWidth="1"/>
    <col min="9757" max="9757" width="2.109375" style="1255" customWidth="1"/>
    <col min="9758" max="9986" width="4" style="1255"/>
    <col min="9987" max="9987" width="1.77734375" style="1255" customWidth="1"/>
    <col min="9988" max="9988" width="2.109375" style="1255" customWidth="1"/>
    <col min="9989" max="9989" width="2.33203125" style="1255" customWidth="1"/>
    <col min="9990" max="10008" width="4" style="1255" customWidth="1"/>
    <col min="10009" max="10012" width="2.33203125" style="1255" customWidth="1"/>
    <col min="10013" max="10013" width="2.109375" style="1255" customWidth="1"/>
    <col min="10014" max="10242" width="4" style="1255"/>
    <col min="10243" max="10243" width="1.77734375" style="1255" customWidth="1"/>
    <col min="10244" max="10244" width="2.109375" style="1255" customWidth="1"/>
    <col min="10245" max="10245" width="2.33203125" style="1255" customWidth="1"/>
    <col min="10246" max="10264" width="4" style="1255" customWidth="1"/>
    <col min="10265" max="10268" width="2.33203125" style="1255" customWidth="1"/>
    <col min="10269" max="10269" width="2.109375" style="1255" customWidth="1"/>
    <col min="10270" max="10498" width="4" style="1255"/>
    <col min="10499" max="10499" width="1.77734375" style="1255" customWidth="1"/>
    <col min="10500" max="10500" width="2.109375" style="1255" customWidth="1"/>
    <col min="10501" max="10501" width="2.33203125" style="1255" customWidth="1"/>
    <col min="10502" max="10520" width="4" style="1255" customWidth="1"/>
    <col min="10521" max="10524" width="2.33203125" style="1255" customWidth="1"/>
    <col min="10525" max="10525" width="2.109375" style="1255" customWidth="1"/>
    <col min="10526" max="10754" width="4" style="1255"/>
    <col min="10755" max="10755" width="1.77734375" style="1255" customWidth="1"/>
    <col min="10756" max="10756" width="2.109375" style="1255" customWidth="1"/>
    <col min="10757" max="10757" width="2.33203125" style="1255" customWidth="1"/>
    <col min="10758" max="10776" width="4" style="1255" customWidth="1"/>
    <col min="10777" max="10780" width="2.33203125" style="1255" customWidth="1"/>
    <col min="10781" max="10781" width="2.109375" style="1255" customWidth="1"/>
    <col min="10782" max="11010" width="4" style="1255"/>
    <col min="11011" max="11011" width="1.77734375" style="1255" customWidth="1"/>
    <col min="11012" max="11012" width="2.109375" style="1255" customWidth="1"/>
    <col min="11013" max="11013" width="2.33203125" style="1255" customWidth="1"/>
    <col min="11014" max="11032" width="4" style="1255" customWidth="1"/>
    <col min="11033" max="11036" width="2.33203125" style="1255" customWidth="1"/>
    <col min="11037" max="11037" width="2.109375" style="1255" customWidth="1"/>
    <col min="11038" max="11266" width="4" style="1255"/>
    <col min="11267" max="11267" width="1.77734375" style="1255" customWidth="1"/>
    <col min="11268" max="11268" width="2.109375" style="1255" customWidth="1"/>
    <col min="11269" max="11269" width="2.33203125" style="1255" customWidth="1"/>
    <col min="11270" max="11288" width="4" style="1255" customWidth="1"/>
    <col min="11289" max="11292" width="2.33203125" style="1255" customWidth="1"/>
    <col min="11293" max="11293" width="2.109375" style="1255" customWidth="1"/>
    <col min="11294" max="11522" width="4" style="1255"/>
    <col min="11523" max="11523" width="1.77734375" style="1255" customWidth="1"/>
    <col min="11524" max="11524" width="2.109375" style="1255" customWidth="1"/>
    <col min="11525" max="11525" width="2.33203125" style="1255" customWidth="1"/>
    <col min="11526" max="11544" width="4" style="1255" customWidth="1"/>
    <col min="11545" max="11548" width="2.33203125" style="1255" customWidth="1"/>
    <col min="11549" max="11549" width="2.109375" style="1255" customWidth="1"/>
    <col min="11550" max="11778" width="4" style="1255"/>
    <col min="11779" max="11779" width="1.77734375" style="1255" customWidth="1"/>
    <col min="11780" max="11780" width="2.109375" style="1255" customWidth="1"/>
    <col min="11781" max="11781" width="2.33203125" style="1255" customWidth="1"/>
    <col min="11782" max="11800" width="4" style="1255" customWidth="1"/>
    <col min="11801" max="11804" width="2.33203125" style="1255" customWidth="1"/>
    <col min="11805" max="11805" width="2.109375" style="1255" customWidth="1"/>
    <col min="11806" max="12034" width="4" style="1255"/>
    <col min="12035" max="12035" width="1.77734375" style="1255" customWidth="1"/>
    <col min="12036" max="12036" width="2.109375" style="1255" customWidth="1"/>
    <col min="12037" max="12037" width="2.33203125" style="1255" customWidth="1"/>
    <col min="12038" max="12056" width="4" style="1255" customWidth="1"/>
    <col min="12057" max="12060" width="2.33203125" style="1255" customWidth="1"/>
    <col min="12061" max="12061" width="2.109375" style="1255" customWidth="1"/>
    <col min="12062" max="12290" width="4" style="1255"/>
    <col min="12291" max="12291" width="1.77734375" style="1255" customWidth="1"/>
    <col min="12292" max="12292" width="2.109375" style="1255" customWidth="1"/>
    <col min="12293" max="12293" width="2.33203125" style="1255" customWidth="1"/>
    <col min="12294" max="12312" width="4" style="1255" customWidth="1"/>
    <col min="12313" max="12316" width="2.33203125" style="1255" customWidth="1"/>
    <col min="12317" max="12317" width="2.109375" style="1255" customWidth="1"/>
    <col min="12318" max="12546" width="4" style="1255"/>
    <col min="12547" max="12547" width="1.77734375" style="1255" customWidth="1"/>
    <col min="12548" max="12548" width="2.109375" style="1255" customWidth="1"/>
    <col min="12549" max="12549" width="2.33203125" style="1255" customWidth="1"/>
    <col min="12550" max="12568" width="4" style="1255" customWidth="1"/>
    <col min="12569" max="12572" width="2.33203125" style="1255" customWidth="1"/>
    <col min="12573" max="12573" width="2.109375" style="1255" customWidth="1"/>
    <col min="12574" max="12802" width="4" style="1255"/>
    <col min="12803" max="12803" width="1.77734375" style="1255" customWidth="1"/>
    <col min="12804" max="12804" width="2.109375" style="1255" customWidth="1"/>
    <col min="12805" max="12805" width="2.33203125" style="1255" customWidth="1"/>
    <col min="12806" max="12824" width="4" style="1255" customWidth="1"/>
    <col min="12825" max="12828" width="2.33203125" style="1255" customWidth="1"/>
    <col min="12829" max="12829" width="2.109375" style="1255" customWidth="1"/>
    <col min="12830" max="13058" width="4" style="1255"/>
    <col min="13059" max="13059" width="1.77734375" style="1255" customWidth="1"/>
    <col min="13060" max="13060" width="2.109375" style="1255" customWidth="1"/>
    <col min="13061" max="13061" width="2.33203125" style="1255" customWidth="1"/>
    <col min="13062" max="13080" width="4" style="1255" customWidth="1"/>
    <col min="13081" max="13084" width="2.33203125" style="1255" customWidth="1"/>
    <col min="13085" max="13085" width="2.109375" style="1255" customWidth="1"/>
    <col min="13086" max="13314" width="4" style="1255"/>
    <col min="13315" max="13315" width="1.77734375" style="1255" customWidth="1"/>
    <col min="13316" max="13316" width="2.109375" style="1255" customWidth="1"/>
    <col min="13317" max="13317" width="2.33203125" style="1255" customWidth="1"/>
    <col min="13318" max="13336" width="4" style="1255" customWidth="1"/>
    <col min="13337" max="13340" width="2.33203125" style="1255" customWidth="1"/>
    <col min="13341" max="13341" width="2.109375" style="1255" customWidth="1"/>
    <col min="13342" max="13570" width="4" style="1255"/>
    <col min="13571" max="13571" width="1.77734375" style="1255" customWidth="1"/>
    <col min="13572" max="13572" width="2.109375" style="1255" customWidth="1"/>
    <col min="13573" max="13573" width="2.33203125" style="1255" customWidth="1"/>
    <col min="13574" max="13592" width="4" style="1255" customWidth="1"/>
    <col min="13593" max="13596" width="2.33203125" style="1255" customWidth="1"/>
    <col min="13597" max="13597" width="2.109375" style="1255" customWidth="1"/>
    <col min="13598" max="13826" width="4" style="1255"/>
    <col min="13827" max="13827" width="1.77734375" style="1255" customWidth="1"/>
    <col min="13828" max="13828" width="2.109375" style="1255" customWidth="1"/>
    <col min="13829" max="13829" width="2.33203125" style="1255" customWidth="1"/>
    <col min="13830" max="13848" width="4" style="1255" customWidth="1"/>
    <col min="13849" max="13852" width="2.33203125" style="1255" customWidth="1"/>
    <col min="13853" max="13853" width="2.109375" style="1255" customWidth="1"/>
    <col min="13854" max="14082" width="4" style="1255"/>
    <col min="14083" max="14083" width="1.77734375" style="1255" customWidth="1"/>
    <col min="14084" max="14084" width="2.109375" style="1255" customWidth="1"/>
    <col min="14085" max="14085" width="2.33203125" style="1255" customWidth="1"/>
    <col min="14086" max="14104" width="4" style="1255" customWidth="1"/>
    <col min="14105" max="14108" width="2.33203125" style="1255" customWidth="1"/>
    <col min="14109" max="14109" width="2.109375" style="1255" customWidth="1"/>
    <col min="14110" max="14338" width="4" style="1255"/>
    <col min="14339" max="14339" width="1.77734375" style="1255" customWidth="1"/>
    <col min="14340" max="14340" width="2.109375" style="1255" customWidth="1"/>
    <col min="14341" max="14341" width="2.33203125" style="1255" customWidth="1"/>
    <col min="14342" max="14360" width="4" style="1255" customWidth="1"/>
    <col min="14361" max="14364" width="2.33203125" style="1255" customWidth="1"/>
    <col min="14365" max="14365" width="2.109375" style="1255" customWidth="1"/>
    <col min="14366" max="14594" width="4" style="1255"/>
    <col min="14595" max="14595" width="1.77734375" style="1255" customWidth="1"/>
    <col min="14596" max="14596" width="2.109375" style="1255" customWidth="1"/>
    <col min="14597" max="14597" width="2.33203125" style="1255" customWidth="1"/>
    <col min="14598" max="14616" width="4" style="1255" customWidth="1"/>
    <col min="14617" max="14620" width="2.33203125" style="1255" customWidth="1"/>
    <col min="14621" max="14621" width="2.109375" style="1255" customWidth="1"/>
    <col min="14622" max="14850" width="4" style="1255"/>
    <col min="14851" max="14851" width="1.77734375" style="1255" customWidth="1"/>
    <col min="14852" max="14852" width="2.109375" style="1255" customWidth="1"/>
    <col min="14853" max="14853" width="2.33203125" style="1255" customWidth="1"/>
    <col min="14854" max="14872" width="4" style="1255" customWidth="1"/>
    <col min="14873" max="14876" width="2.33203125" style="1255" customWidth="1"/>
    <col min="14877" max="14877" width="2.109375" style="1255" customWidth="1"/>
    <col min="14878" max="15106" width="4" style="1255"/>
    <col min="15107" max="15107" width="1.77734375" style="1255" customWidth="1"/>
    <col min="15108" max="15108" width="2.109375" style="1255" customWidth="1"/>
    <col min="15109" max="15109" width="2.33203125" style="1255" customWidth="1"/>
    <col min="15110" max="15128" width="4" style="1255" customWidth="1"/>
    <col min="15129" max="15132" width="2.33203125" style="1255" customWidth="1"/>
    <col min="15133" max="15133" width="2.109375" style="1255" customWidth="1"/>
    <col min="15134" max="15362" width="4" style="1255"/>
    <col min="15363" max="15363" width="1.77734375" style="1255" customWidth="1"/>
    <col min="15364" max="15364" width="2.109375" style="1255" customWidth="1"/>
    <col min="15365" max="15365" width="2.33203125" style="1255" customWidth="1"/>
    <col min="15366" max="15384" width="4" style="1255" customWidth="1"/>
    <col min="15385" max="15388" width="2.33203125" style="1255" customWidth="1"/>
    <col min="15389" max="15389" width="2.109375" style="1255" customWidth="1"/>
    <col min="15390" max="15618" width="4" style="1255"/>
    <col min="15619" max="15619" width="1.77734375" style="1255" customWidth="1"/>
    <col min="15620" max="15620" width="2.109375" style="1255" customWidth="1"/>
    <col min="15621" max="15621" width="2.33203125" style="1255" customWidth="1"/>
    <col min="15622" max="15640" width="4" style="1255" customWidth="1"/>
    <col min="15641" max="15644" width="2.33203125" style="1255" customWidth="1"/>
    <col min="15645" max="15645" width="2.109375" style="1255" customWidth="1"/>
    <col min="15646" max="15874" width="4" style="1255"/>
    <col min="15875" max="15875" width="1.77734375" style="1255" customWidth="1"/>
    <col min="15876" max="15876" width="2.109375" style="1255" customWidth="1"/>
    <col min="15877" max="15877" width="2.33203125" style="1255" customWidth="1"/>
    <col min="15878" max="15896" width="4" style="1255" customWidth="1"/>
    <col min="15897" max="15900" width="2.33203125" style="1255" customWidth="1"/>
    <col min="15901" max="15901" width="2.109375" style="1255" customWidth="1"/>
    <col min="15902" max="16130" width="4" style="1255"/>
    <col min="16131" max="16131" width="1.77734375" style="1255" customWidth="1"/>
    <col min="16132" max="16132" width="2.109375" style="1255" customWidth="1"/>
    <col min="16133" max="16133" width="2.33203125" style="1255" customWidth="1"/>
    <col min="16134" max="16152" width="4" style="1255" customWidth="1"/>
    <col min="16153" max="16156" width="2.33203125" style="1255" customWidth="1"/>
    <col min="16157" max="16157" width="2.109375" style="1255" customWidth="1"/>
    <col min="16158" max="16384" width="4" style="1255"/>
  </cols>
  <sheetData>
    <row r="1" spans="2:32" x14ac:dyDescent="0.2">
      <c r="B1" s="1253"/>
      <c r="C1" s="1253"/>
      <c r="D1" s="1253"/>
      <c r="E1" s="1253"/>
      <c r="F1" s="1253"/>
      <c r="G1" s="1253"/>
      <c r="H1" s="1253"/>
      <c r="I1" s="1253"/>
      <c r="J1" s="1253"/>
      <c r="K1" s="1253"/>
      <c r="L1" s="1253"/>
      <c r="M1" s="1253"/>
      <c r="N1" s="1253"/>
      <c r="O1" s="1253"/>
      <c r="P1" s="1253"/>
      <c r="Q1" s="1253"/>
      <c r="R1" s="1253"/>
      <c r="S1" s="1253"/>
      <c r="T1" s="1253"/>
      <c r="U1" s="1253"/>
      <c r="V1" s="1253"/>
      <c r="W1" s="1254"/>
      <c r="X1" s="1254"/>
      <c r="Y1" s="1253"/>
      <c r="Z1" s="1253"/>
      <c r="AA1" s="1253"/>
      <c r="AB1" s="1253"/>
      <c r="AC1" s="1253"/>
    </row>
    <row r="2" spans="2:32" x14ac:dyDescent="0.2">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row>
    <row r="3" spans="2:32" x14ac:dyDescent="0.2">
      <c r="B3" s="1253"/>
      <c r="C3" s="1253"/>
      <c r="D3" s="1253"/>
      <c r="E3" s="1253"/>
      <c r="F3" s="1253"/>
      <c r="G3" s="1253"/>
      <c r="H3" s="1253"/>
      <c r="I3" s="1253"/>
      <c r="J3" s="1253"/>
      <c r="K3" s="1253"/>
      <c r="L3" s="1253"/>
      <c r="M3" s="1253"/>
      <c r="N3" s="1253"/>
      <c r="O3" s="1253"/>
      <c r="P3" s="1253"/>
      <c r="Q3" s="1253"/>
      <c r="R3" s="1253"/>
      <c r="S3" s="1253"/>
      <c r="T3" s="1253"/>
      <c r="U3" s="3798" t="s">
        <v>1932</v>
      </c>
      <c r="V3" s="3798"/>
      <c r="W3" s="3798"/>
      <c r="X3" s="3798"/>
      <c r="Y3" s="3798"/>
      <c r="Z3" s="3798"/>
      <c r="AA3" s="3798"/>
      <c r="AB3" s="3798"/>
      <c r="AC3" s="1253"/>
    </row>
    <row r="4" spans="2:32" x14ac:dyDescent="0.2">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row>
    <row r="5" spans="2:32" x14ac:dyDescent="0.2">
      <c r="B5" s="89"/>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89"/>
    </row>
    <row r="6" spans="2:32" ht="16.2" x14ac:dyDescent="0.2">
      <c r="B6" s="89"/>
      <c r="C6" s="3561" t="s">
        <v>1933</v>
      </c>
      <c r="D6" s="3561"/>
      <c r="E6" s="3561"/>
      <c r="F6" s="3561"/>
      <c r="G6" s="3561"/>
      <c r="H6" s="3561"/>
      <c r="I6" s="3561"/>
      <c r="J6" s="3561"/>
      <c r="K6" s="3561"/>
      <c r="L6" s="3561"/>
      <c r="M6" s="3561"/>
      <c r="N6" s="3561"/>
      <c r="O6" s="3561"/>
      <c r="P6" s="3561"/>
      <c r="Q6" s="3561"/>
      <c r="R6" s="3561"/>
      <c r="S6" s="3561"/>
      <c r="T6" s="3561"/>
      <c r="U6" s="3561"/>
      <c r="V6" s="3561"/>
      <c r="W6" s="3561"/>
      <c r="X6" s="3561"/>
      <c r="Y6" s="3561"/>
      <c r="Z6" s="3561"/>
      <c r="AA6" s="3561"/>
      <c r="AB6" s="3561"/>
      <c r="AC6" s="89"/>
    </row>
    <row r="7" spans="2:32" x14ac:dyDescent="0.2">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row>
    <row r="8" spans="2:32" ht="23.25" customHeight="1" x14ac:dyDescent="0.2">
      <c r="B8" s="89"/>
      <c r="C8" s="1379" t="s">
        <v>1934</v>
      </c>
      <c r="D8" s="1380"/>
      <c r="E8" s="1380"/>
      <c r="F8" s="1380"/>
      <c r="G8" s="1381"/>
      <c r="H8" s="3799"/>
      <c r="I8" s="3799"/>
      <c r="J8" s="3799"/>
      <c r="K8" s="3799"/>
      <c r="L8" s="3799"/>
      <c r="M8" s="3799"/>
      <c r="N8" s="3799"/>
      <c r="O8" s="3799"/>
      <c r="P8" s="3799"/>
      <c r="Q8" s="3799"/>
      <c r="R8" s="3799"/>
      <c r="S8" s="3799"/>
      <c r="T8" s="3799"/>
      <c r="U8" s="3799"/>
      <c r="V8" s="3799"/>
      <c r="W8" s="3799"/>
      <c r="X8" s="3799"/>
      <c r="Y8" s="3799"/>
      <c r="Z8" s="3799"/>
      <c r="AA8" s="3799"/>
      <c r="AB8" s="3800"/>
      <c r="AC8" s="89"/>
    </row>
    <row r="9" spans="2:32" ht="23.25" customHeight="1" x14ac:dyDescent="0.2">
      <c r="B9" s="89"/>
      <c r="C9" s="1379" t="s">
        <v>1935</v>
      </c>
      <c r="D9" s="1380"/>
      <c r="E9" s="1380"/>
      <c r="F9" s="1380"/>
      <c r="G9" s="1381"/>
      <c r="H9" s="1380" t="s">
        <v>1936</v>
      </c>
      <c r="I9" s="1380"/>
      <c r="J9" s="1380"/>
      <c r="K9" s="1380"/>
      <c r="L9" s="1380"/>
      <c r="M9" s="1380"/>
      <c r="N9" s="1380"/>
      <c r="O9" s="1380"/>
      <c r="P9" s="1380"/>
      <c r="Q9" s="1380"/>
      <c r="R9" s="1380"/>
      <c r="S9" s="1380"/>
      <c r="T9" s="1380"/>
      <c r="U9" s="1380"/>
      <c r="V9" s="1380"/>
      <c r="W9" s="1380"/>
      <c r="X9" s="1380"/>
      <c r="Y9" s="1380"/>
      <c r="Z9" s="1380"/>
      <c r="AA9" s="1380"/>
      <c r="AB9" s="1381"/>
      <c r="AC9" s="89"/>
    </row>
    <row r="10" spans="2:32" ht="3" customHeight="1" x14ac:dyDescent="0.2">
      <c r="B10" s="89"/>
      <c r="C10" s="1256"/>
      <c r="D10" s="1256"/>
      <c r="E10" s="1256"/>
      <c r="F10" s="1256"/>
      <c r="G10" s="1256"/>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89"/>
      <c r="AF10" s="1258"/>
    </row>
    <row r="11" spans="2:32" ht="13.5" customHeight="1" x14ac:dyDescent="0.2">
      <c r="B11" s="89"/>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6"/>
      <c r="AC11" s="89"/>
      <c r="AF11" s="1258"/>
    </row>
    <row r="12" spans="2:32" ht="6" customHeight="1" x14ac:dyDescent="0.2">
      <c r="B12" s="1259"/>
      <c r="C12" s="1259"/>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row>
    <row r="13" spans="2:32" ht="17.25" customHeight="1" x14ac:dyDescent="0.2">
      <c r="B13" s="1260"/>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2"/>
    </row>
    <row r="14" spans="2:32" ht="37.5" customHeight="1" x14ac:dyDescent="0.2">
      <c r="B14" s="140"/>
      <c r="C14" s="89"/>
      <c r="D14" s="3801" t="s">
        <v>1937</v>
      </c>
      <c r="E14" s="3802"/>
      <c r="F14" s="3802"/>
      <c r="G14" s="3802"/>
      <c r="H14" s="3802"/>
      <c r="I14" s="3802"/>
      <c r="J14" s="3802"/>
      <c r="K14" s="3802"/>
      <c r="L14" s="3802"/>
      <c r="M14" s="3802"/>
      <c r="N14" s="3802"/>
      <c r="O14" s="3802"/>
      <c r="P14" s="3802"/>
      <c r="Q14" s="3802"/>
      <c r="R14" s="3802"/>
      <c r="S14" s="3802"/>
      <c r="T14" s="3802"/>
      <c r="U14" s="3802"/>
      <c r="V14" s="3802"/>
      <c r="W14" s="3802"/>
      <c r="X14" s="3802"/>
      <c r="Y14" s="3802"/>
      <c r="Z14" s="3802"/>
      <c r="AA14" s="3802"/>
      <c r="AB14" s="3802"/>
      <c r="AC14" s="143"/>
    </row>
    <row r="15" spans="2:32" ht="9" customHeight="1" thickBot="1" x14ac:dyDescent="0.25">
      <c r="B15" s="140"/>
      <c r="C15" s="89"/>
      <c r="D15" s="1263"/>
      <c r="E15" s="1264"/>
      <c r="F15" s="1264"/>
      <c r="G15" s="1264"/>
      <c r="H15" s="1264"/>
      <c r="I15" s="1264"/>
      <c r="J15" s="1265"/>
      <c r="K15" s="1265"/>
      <c r="L15" s="1265"/>
      <c r="M15" s="1265"/>
      <c r="N15" s="1265"/>
      <c r="O15" s="1265"/>
      <c r="P15" s="1265"/>
      <c r="Q15" s="1265"/>
      <c r="R15" s="1265"/>
      <c r="S15" s="1265"/>
      <c r="T15" s="1265"/>
      <c r="U15" s="1265"/>
      <c r="V15" s="1265"/>
      <c r="W15" s="1265"/>
      <c r="X15" s="1265"/>
      <c r="Y15" s="162"/>
      <c r="Z15" s="162"/>
      <c r="AA15" s="162"/>
      <c r="AB15" s="162"/>
      <c r="AC15" s="143"/>
    </row>
    <row r="16" spans="2:32" ht="17.25" customHeight="1" thickBot="1" x14ac:dyDescent="0.25">
      <c r="B16" s="140"/>
      <c r="C16" s="89"/>
      <c r="D16" s="162"/>
      <c r="E16" s="1264"/>
      <c r="F16" s="1264"/>
      <c r="G16" s="1264"/>
      <c r="H16" s="1264"/>
      <c r="I16" s="1264"/>
      <c r="J16" s="1265"/>
      <c r="K16" s="1265"/>
      <c r="L16" s="1265"/>
      <c r="M16" s="1265"/>
      <c r="N16" s="1265"/>
      <c r="O16" s="1265"/>
      <c r="P16" s="1265"/>
      <c r="Q16" s="1265"/>
      <c r="R16" s="1265"/>
      <c r="S16" s="1265"/>
      <c r="T16" s="1265"/>
      <c r="U16" s="1266"/>
      <c r="V16" s="1267" t="s">
        <v>1938</v>
      </c>
      <c r="W16" s="1265"/>
      <c r="X16" s="1265"/>
      <c r="Y16" s="3803" t="s">
        <v>1939</v>
      </c>
      <c r="Z16" s="3804"/>
      <c r="AA16" s="3805"/>
      <c r="AB16" s="89"/>
      <c r="AC16" s="145"/>
    </row>
    <row r="17" spans="2:29" ht="17.25" customHeight="1" x14ac:dyDescent="0.2">
      <c r="B17" s="140"/>
      <c r="C17" s="89"/>
      <c r="D17" s="162"/>
      <c r="E17" s="1264"/>
      <c r="F17" s="1264"/>
      <c r="G17" s="1264"/>
      <c r="H17" s="1264"/>
      <c r="I17" s="1264"/>
      <c r="J17" s="1265"/>
      <c r="K17" s="1265"/>
      <c r="L17" s="1265"/>
      <c r="M17" s="1265"/>
      <c r="N17" s="1265"/>
      <c r="O17" s="1265"/>
      <c r="P17" s="1265"/>
      <c r="Q17" s="1265"/>
      <c r="R17" s="1265"/>
      <c r="S17" s="1265"/>
      <c r="T17" s="1265"/>
      <c r="U17" s="1265"/>
      <c r="V17" s="1265"/>
      <c r="W17" s="1265"/>
      <c r="X17" s="1265"/>
      <c r="Y17" s="163"/>
      <c r="Z17" s="163"/>
      <c r="AA17" s="163"/>
      <c r="AB17" s="89"/>
      <c r="AC17" s="145"/>
    </row>
    <row r="18" spans="2:29" ht="37.5" customHeight="1" x14ac:dyDescent="0.2">
      <c r="B18" s="140"/>
      <c r="C18" s="89"/>
      <c r="D18" s="3801" t="s">
        <v>1940</v>
      </c>
      <c r="E18" s="3801"/>
      <c r="F18" s="3801"/>
      <c r="G18" s="3801"/>
      <c r="H18" s="3801"/>
      <c r="I18" s="3801"/>
      <c r="J18" s="3801"/>
      <c r="K18" s="3801"/>
      <c r="L18" s="3801"/>
      <c r="M18" s="3801"/>
      <c r="N18" s="3801"/>
      <c r="O18" s="3801"/>
      <c r="P18" s="3801"/>
      <c r="Q18" s="3801"/>
      <c r="R18" s="3801"/>
      <c r="S18" s="3801"/>
      <c r="T18" s="3801"/>
      <c r="U18" s="3801"/>
      <c r="V18" s="3801"/>
      <c r="W18" s="3801"/>
      <c r="X18" s="3801"/>
      <c r="Y18" s="3801"/>
      <c r="Z18" s="3801"/>
      <c r="AA18" s="3801"/>
      <c r="AB18" s="3801"/>
      <c r="AC18" s="145"/>
    </row>
    <row r="19" spans="2:29" ht="20.25" customHeight="1" x14ac:dyDescent="0.2">
      <c r="B19" s="140"/>
      <c r="C19" s="89"/>
      <c r="D19" s="162"/>
      <c r="E19" s="162" t="s">
        <v>1941</v>
      </c>
      <c r="F19" s="89"/>
      <c r="G19" s="89"/>
      <c r="H19" s="89"/>
      <c r="I19" s="89"/>
      <c r="J19" s="89"/>
      <c r="K19" s="89"/>
      <c r="L19" s="89"/>
      <c r="M19" s="89"/>
      <c r="N19" s="89"/>
      <c r="O19" s="89"/>
      <c r="P19" s="89"/>
      <c r="Q19" s="89"/>
      <c r="R19" s="89"/>
      <c r="S19" s="89"/>
      <c r="T19" s="89"/>
      <c r="U19" s="89"/>
      <c r="V19" s="89"/>
      <c r="W19" s="89"/>
      <c r="X19" s="89"/>
      <c r="Y19" s="89"/>
      <c r="Z19" s="89"/>
      <c r="AA19" s="1268"/>
      <c r="AB19" s="89"/>
      <c r="AC19" s="145"/>
    </row>
    <row r="20" spans="2:29" ht="18.75" customHeight="1" x14ac:dyDescent="0.2">
      <c r="B20" s="140"/>
      <c r="C20" s="89"/>
      <c r="D20" s="89"/>
      <c r="E20" s="1269" t="s">
        <v>1942</v>
      </c>
      <c r="F20" s="1269"/>
      <c r="G20" s="1270"/>
      <c r="H20" s="1270"/>
      <c r="I20" s="1270"/>
      <c r="J20" s="3806"/>
      <c r="K20" s="3806"/>
      <c r="L20" s="3806"/>
      <c r="M20" s="3806"/>
      <c r="N20" s="3806"/>
      <c r="O20" s="3806"/>
      <c r="P20" s="3806"/>
      <c r="Q20" s="3806"/>
      <c r="R20" s="3806"/>
      <c r="S20" s="3806"/>
      <c r="T20" s="3806"/>
      <c r="U20" s="3806"/>
      <c r="V20" s="89"/>
      <c r="W20" s="89"/>
      <c r="X20" s="89"/>
      <c r="Y20" s="89"/>
      <c r="Z20" s="89"/>
      <c r="AA20" s="1268"/>
      <c r="AB20" s="89"/>
      <c r="AC20" s="145"/>
    </row>
    <row r="21" spans="2:29" ht="18.75" customHeight="1" x14ac:dyDescent="0.2">
      <c r="B21" s="140"/>
      <c r="C21" s="89"/>
      <c r="D21" s="89"/>
      <c r="E21" s="162"/>
      <c r="F21" s="89"/>
      <c r="G21" s="162"/>
      <c r="H21" s="1271" t="s">
        <v>1943</v>
      </c>
      <c r="I21" s="1271"/>
      <c r="J21" s="3797"/>
      <c r="K21" s="3797"/>
      <c r="L21" s="3797"/>
      <c r="M21" s="3797"/>
      <c r="N21" s="3797"/>
      <c r="O21" s="3797"/>
      <c r="P21" s="3797"/>
      <c r="Q21" s="3797"/>
      <c r="R21" s="3797"/>
      <c r="S21" s="3797"/>
      <c r="T21" s="3797"/>
      <c r="U21" s="3797"/>
      <c r="V21" s="89"/>
      <c r="W21" s="89"/>
      <c r="X21" s="89"/>
      <c r="Y21" s="89"/>
      <c r="Z21" s="89"/>
      <c r="AA21" s="1268"/>
      <c r="AB21" s="89"/>
      <c r="AC21" s="145"/>
    </row>
    <row r="22" spans="2:29" ht="8.25" customHeight="1" x14ac:dyDescent="0.2">
      <c r="B22" s="140"/>
      <c r="C22" s="89"/>
      <c r="D22" s="89"/>
      <c r="E22" s="89"/>
      <c r="F22" s="89"/>
      <c r="G22" s="89"/>
      <c r="H22" s="89"/>
      <c r="I22" s="89"/>
      <c r="J22" s="89"/>
      <c r="K22" s="89"/>
      <c r="L22" s="89"/>
      <c r="M22" s="89"/>
      <c r="N22" s="89"/>
      <c r="O22" s="89"/>
      <c r="P22" s="89"/>
      <c r="Q22" s="89"/>
      <c r="R22" s="89"/>
      <c r="S22" s="89"/>
      <c r="T22" s="89"/>
      <c r="U22" s="89"/>
      <c r="V22" s="89"/>
      <c r="W22" s="89"/>
      <c r="X22" s="89"/>
      <c r="Y22" s="89"/>
      <c r="Z22" s="89"/>
      <c r="AA22" s="1268"/>
      <c r="AB22" s="89"/>
      <c r="AC22" s="145"/>
    </row>
    <row r="23" spans="2:29" ht="18.75" customHeight="1" x14ac:dyDescent="0.2">
      <c r="B23" s="140"/>
      <c r="C23" s="89"/>
      <c r="D23" s="89"/>
      <c r="E23" s="1269" t="s">
        <v>1944</v>
      </c>
      <c r="F23" s="1269"/>
      <c r="G23" s="1270"/>
      <c r="H23" s="1270"/>
      <c r="I23" s="1270"/>
      <c r="J23" s="3806"/>
      <c r="K23" s="3806"/>
      <c r="L23" s="3806"/>
      <c r="M23" s="3806"/>
      <c r="N23" s="3806"/>
      <c r="O23" s="3806"/>
      <c r="P23" s="3806"/>
      <c r="Q23" s="3806"/>
      <c r="R23" s="3806"/>
      <c r="S23" s="3806"/>
      <c r="T23" s="3806"/>
      <c r="U23" s="3806"/>
      <c r="V23" s="89"/>
      <c r="W23" s="89"/>
      <c r="X23" s="89"/>
      <c r="Y23" s="89"/>
      <c r="Z23" s="89"/>
      <c r="AA23" s="1268"/>
      <c r="AB23" s="89"/>
      <c r="AC23" s="145"/>
    </row>
    <row r="24" spans="2:29" ht="18.75" customHeight="1" x14ac:dyDescent="0.2">
      <c r="B24" s="140"/>
      <c r="C24" s="89"/>
      <c r="D24" s="89"/>
      <c r="E24" s="89"/>
      <c r="F24" s="89"/>
      <c r="G24" s="162"/>
      <c r="H24" s="1271" t="s">
        <v>1943</v>
      </c>
      <c r="I24" s="1271"/>
      <c r="J24" s="3797"/>
      <c r="K24" s="3797"/>
      <c r="L24" s="3797"/>
      <c r="M24" s="3797"/>
      <c r="N24" s="3797"/>
      <c r="O24" s="3797"/>
      <c r="P24" s="3797"/>
      <c r="Q24" s="3797"/>
      <c r="R24" s="3797"/>
      <c r="S24" s="3797"/>
      <c r="T24" s="3797"/>
      <c r="U24" s="3797"/>
      <c r="V24" s="89"/>
      <c r="W24" s="89"/>
      <c r="X24" s="89"/>
      <c r="Y24" s="89"/>
      <c r="Z24" s="89"/>
      <c r="AA24" s="1268"/>
      <c r="AB24" s="89"/>
      <c r="AC24" s="145"/>
    </row>
    <row r="25" spans="2:29" ht="13.5" customHeight="1" thickBot="1" x14ac:dyDescent="0.25">
      <c r="B25" s="140"/>
      <c r="C25" s="89"/>
      <c r="D25" s="89"/>
      <c r="E25" s="89"/>
      <c r="F25" s="89"/>
      <c r="G25" s="89"/>
      <c r="H25" s="89"/>
      <c r="I25" s="89"/>
      <c r="J25" s="89"/>
      <c r="K25" s="89"/>
      <c r="L25" s="89"/>
      <c r="M25" s="89"/>
      <c r="N25" s="89"/>
      <c r="O25" s="89"/>
      <c r="P25" s="89"/>
      <c r="Q25" s="89"/>
      <c r="R25" s="89"/>
      <c r="S25" s="89"/>
      <c r="T25" s="89"/>
      <c r="U25" s="89"/>
      <c r="V25" s="89"/>
      <c r="W25" s="89"/>
      <c r="X25" s="89"/>
      <c r="Y25" s="89"/>
      <c r="Z25" s="89"/>
      <c r="AA25" s="1268"/>
      <c r="AB25" s="89"/>
      <c r="AC25" s="145"/>
    </row>
    <row r="26" spans="2:29" ht="15" customHeight="1" thickBot="1" x14ac:dyDescent="0.25">
      <c r="B26" s="140"/>
      <c r="C26" s="89"/>
      <c r="D26" s="89"/>
      <c r="E26" s="89"/>
      <c r="F26" s="89"/>
      <c r="G26" s="89"/>
      <c r="H26" s="89"/>
      <c r="I26" s="89"/>
      <c r="J26" s="3807" t="s">
        <v>1945</v>
      </c>
      <c r="K26" s="3807"/>
      <c r="L26" s="3807"/>
      <c r="M26" s="3807"/>
      <c r="N26" s="3807"/>
      <c r="O26" s="3807"/>
      <c r="P26" s="3807"/>
      <c r="Q26" s="3807"/>
      <c r="R26" s="3807"/>
      <c r="S26" s="3807"/>
      <c r="T26" s="3807"/>
      <c r="U26" s="3807"/>
      <c r="V26" s="3807"/>
      <c r="W26" s="89" t="s">
        <v>679</v>
      </c>
      <c r="X26" s="1272" t="s">
        <v>1946</v>
      </c>
      <c r="Y26" s="3803"/>
      <c r="Z26" s="3805"/>
      <c r="AA26" s="1273" t="s">
        <v>526</v>
      </c>
      <c r="AB26" s="89"/>
      <c r="AC26" s="145"/>
    </row>
    <row r="27" spans="2:29" ht="15" customHeight="1" thickBot="1" x14ac:dyDescent="0.25">
      <c r="B27" s="140"/>
      <c r="C27" s="89"/>
      <c r="D27" s="89"/>
      <c r="E27" s="89"/>
      <c r="F27" s="89"/>
      <c r="G27" s="89"/>
      <c r="H27" s="89"/>
      <c r="I27" s="89"/>
      <c r="J27" s="89"/>
      <c r="K27" s="162"/>
      <c r="L27" s="89"/>
      <c r="M27" s="89"/>
      <c r="N27" s="89"/>
      <c r="O27" s="89"/>
      <c r="P27" s="89"/>
      <c r="Q27" s="89"/>
      <c r="R27" s="89"/>
      <c r="S27" s="89"/>
      <c r="T27" s="89"/>
      <c r="U27" s="89"/>
      <c r="V27" s="89"/>
      <c r="W27" s="89"/>
      <c r="X27" s="89"/>
      <c r="Y27" s="163"/>
      <c r="Z27" s="163"/>
      <c r="AA27" s="89"/>
      <c r="AB27" s="89"/>
      <c r="AC27" s="145"/>
    </row>
    <row r="28" spans="2:29" ht="19.5" customHeight="1" thickBot="1" x14ac:dyDescent="0.25">
      <c r="B28" s="140"/>
      <c r="C28" s="89"/>
      <c r="D28" s="162"/>
      <c r="E28" s="1264"/>
      <c r="F28" s="148"/>
      <c r="G28" s="3807" t="s">
        <v>1947</v>
      </c>
      <c r="H28" s="3807"/>
      <c r="I28" s="3807"/>
      <c r="J28" s="3807"/>
      <c r="K28" s="3807"/>
      <c r="L28" s="3807"/>
      <c r="M28" s="3807"/>
      <c r="N28" s="3807"/>
      <c r="O28" s="3807"/>
      <c r="P28" s="3807"/>
      <c r="Q28" s="3807"/>
      <c r="R28" s="3807"/>
      <c r="S28" s="3807"/>
      <c r="T28" s="3807"/>
      <c r="U28" s="3807"/>
      <c r="V28" s="3807"/>
      <c r="W28" s="89" t="s">
        <v>679</v>
      </c>
      <c r="X28" s="1272" t="s">
        <v>1948</v>
      </c>
      <c r="Y28" s="3803">
        <f>Y26*100</f>
        <v>0</v>
      </c>
      <c r="Z28" s="3805"/>
      <c r="AA28" s="1273" t="s">
        <v>1949</v>
      </c>
      <c r="AB28" s="89"/>
      <c r="AC28" s="1274"/>
    </row>
    <row r="29" spans="2:29" ht="19.5" customHeight="1" x14ac:dyDescent="0.2">
      <c r="B29" s="140"/>
      <c r="C29" s="89"/>
      <c r="D29" s="162"/>
      <c r="E29" s="1264"/>
      <c r="F29" s="1264"/>
      <c r="G29" s="162"/>
      <c r="H29" s="1264"/>
      <c r="I29" s="1264"/>
      <c r="J29" s="1265"/>
      <c r="K29" s="1265"/>
      <c r="L29" s="1265"/>
      <c r="M29" s="1265"/>
      <c r="N29" s="1265"/>
      <c r="O29" s="1265"/>
      <c r="P29" s="1265"/>
      <c r="Q29" s="1265"/>
      <c r="R29" s="1265"/>
      <c r="S29" s="1265"/>
      <c r="T29" s="1265"/>
      <c r="U29" s="1265"/>
      <c r="V29" s="163"/>
      <c r="W29" s="89" t="s">
        <v>1950</v>
      </c>
      <c r="X29" s="89"/>
      <c r="Y29" s="89"/>
      <c r="Z29" s="163"/>
      <c r="AA29" s="163"/>
      <c r="AB29" s="89"/>
      <c r="AC29" s="1274"/>
    </row>
    <row r="30" spans="2:29" ht="19.5" customHeight="1" x14ac:dyDescent="0.2">
      <c r="B30" s="140"/>
      <c r="C30" s="89"/>
      <c r="D30" s="162"/>
      <c r="E30" s="1264"/>
      <c r="F30" s="1264"/>
      <c r="G30" s="162"/>
      <c r="H30" s="1264"/>
      <c r="I30" s="1264"/>
      <c r="J30" s="1265"/>
      <c r="K30" s="1265"/>
      <c r="L30" s="1265"/>
      <c r="M30" s="1265"/>
      <c r="N30" s="1265"/>
      <c r="O30" s="1265"/>
      <c r="P30" s="1265"/>
      <c r="Q30" s="1265"/>
      <c r="R30" s="1265"/>
      <c r="S30" s="89"/>
      <c r="T30" s="1265"/>
      <c r="U30" s="1265"/>
      <c r="V30" s="1265"/>
      <c r="W30" s="1265"/>
      <c r="X30" s="1265"/>
      <c r="Y30" s="163"/>
      <c r="Z30" s="163"/>
      <c r="AA30" s="163"/>
      <c r="AB30" s="89"/>
      <c r="AC30" s="1274"/>
    </row>
    <row r="31" spans="2:29" ht="18.75" customHeight="1" x14ac:dyDescent="0.2">
      <c r="B31" s="140"/>
      <c r="C31" s="89"/>
      <c r="D31" s="1263" t="s">
        <v>1951</v>
      </c>
      <c r="E31" s="1264"/>
      <c r="F31" s="1264"/>
      <c r="G31" s="1264"/>
      <c r="H31" s="1264"/>
      <c r="I31" s="1264"/>
      <c r="J31" s="1265"/>
      <c r="K31" s="1265"/>
      <c r="L31" s="1265"/>
      <c r="M31" s="1265"/>
      <c r="N31" s="1265"/>
      <c r="O31" s="1265"/>
      <c r="P31" s="1265"/>
      <c r="Q31" s="1265"/>
      <c r="R31" s="1265"/>
      <c r="S31" s="1265"/>
      <c r="T31" s="1265"/>
      <c r="U31" s="1265"/>
      <c r="V31" s="1265"/>
      <c r="W31" s="1265"/>
      <c r="X31" s="1265"/>
      <c r="Y31" s="163"/>
      <c r="Z31" s="163"/>
      <c r="AA31" s="163"/>
      <c r="AB31" s="89"/>
      <c r="AC31" s="145"/>
    </row>
    <row r="32" spans="2:29" ht="18.75" customHeight="1" thickBot="1" x14ac:dyDescent="0.25">
      <c r="B32" s="140"/>
      <c r="C32" s="89"/>
      <c r="D32" s="1263"/>
      <c r="E32" s="1263" t="s">
        <v>1952</v>
      </c>
      <c r="F32" s="1275"/>
      <c r="G32" s="1275"/>
      <c r="H32" s="1275"/>
      <c r="I32" s="1275"/>
      <c r="J32" s="1276"/>
      <c r="K32" s="1276"/>
      <c r="L32" s="1276"/>
      <c r="M32" s="1276"/>
      <c r="N32" s="1276"/>
      <c r="O32" s="1277"/>
      <c r="P32" s="1277"/>
      <c r="Q32" s="1276"/>
      <c r="R32" s="1276"/>
      <c r="S32" s="1265"/>
      <c r="T32" s="1265"/>
      <c r="U32" s="1265"/>
      <c r="V32" s="1265"/>
      <c r="W32" s="1265"/>
      <c r="X32" s="1265"/>
      <c r="Y32" s="163"/>
      <c r="Z32" s="163"/>
      <c r="AA32" s="163"/>
      <c r="AB32" s="89"/>
      <c r="AC32" s="145"/>
    </row>
    <row r="33" spans="2:29" ht="21" customHeight="1" thickBot="1" x14ac:dyDescent="0.25">
      <c r="B33" s="140"/>
      <c r="C33" s="89"/>
      <c r="D33" s="1263"/>
      <c r="E33" s="1264"/>
      <c r="F33" s="1264"/>
      <c r="G33" s="1264"/>
      <c r="H33" s="1264"/>
      <c r="I33" s="1264"/>
      <c r="J33" s="1265"/>
      <c r="K33" s="1265"/>
      <c r="L33" s="1277" t="s">
        <v>1938</v>
      </c>
      <c r="M33" s="1265"/>
      <c r="N33" s="1265"/>
      <c r="O33" s="3816" t="s">
        <v>1953</v>
      </c>
      <c r="P33" s="3817"/>
      <c r="Q33" s="3817"/>
      <c r="R33" s="3817"/>
      <c r="S33" s="3817"/>
      <c r="T33" s="3817"/>
      <c r="U33" s="3817"/>
      <c r="V33" s="3817"/>
      <c r="W33" s="3817"/>
      <c r="X33" s="3817"/>
      <c r="Y33" s="3817"/>
      <c r="Z33" s="3818"/>
      <c r="AA33" s="145"/>
      <c r="AB33" s="89"/>
      <c r="AC33" s="145"/>
    </row>
    <row r="34" spans="2:29" ht="12.75" customHeight="1" x14ac:dyDescent="0.2">
      <c r="B34" s="140"/>
      <c r="C34" s="89"/>
      <c r="D34" s="1263"/>
      <c r="E34" s="1264"/>
      <c r="F34" s="1264"/>
      <c r="G34" s="1264"/>
      <c r="H34" s="1264"/>
      <c r="I34" s="1264"/>
      <c r="J34" s="1265"/>
      <c r="K34" s="1265"/>
      <c r="L34" s="1277"/>
      <c r="M34" s="1265"/>
      <c r="N34" s="1265"/>
      <c r="O34" s="1265"/>
      <c r="P34" s="1265"/>
      <c r="Q34" s="1265"/>
      <c r="R34" s="1265"/>
      <c r="S34" s="1265"/>
      <c r="T34" s="1265"/>
      <c r="U34" s="163"/>
      <c r="V34" s="163"/>
      <c r="W34" s="163"/>
      <c r="X34" s="89"/>
      <c r="Y34" s="1265"/>
      <c r="Z34" s="163"/>
      <c r="AA34" s="89"/>
      <c r="AB34" s="89"/>
      <c r="AC34" s="145"/>
    </row>
    <row r="35" spans="2:29" ht="18.75" customHeight="1" thickBot="1" x14ac:dyDescent="0.25">
      <c r="B35" s="140"/>
      <c r="C35" s="163"/>
      <c r="D35" s="89"/>
      <c r="E35" s="1278" t="s">
        <v>1954</v>
      </c>
      <c r="F35" s="1279"/>
      <c r="G35" s="1279"/>
      <c r="H35" s="1279"/>
      <c r="I35" s="1279"/>
      <c r="J35" s="163"/>
      <c r="K35" s="163"/>
      <c r="L35" s="163"/>
      <c r="M35" s="163"/>
      <c r="N35" s="163"/>
      <c r="O35" s="163"/>
      <c r="P35" s="163"/>
      <c r="Q35" s="163"/>
      <c r="R35" s="163"/>
      <c r="S35" s="163"/>
      <c r="T35" s="163"/>
      <c r="U35" s="163"/>
      <c r="V35" s="163"/>
      <c r="W35" s="163"/>
      <c r="X35" s="163"/>
      <c r="Y35" s="163"/>
      <c r="Z35" s="163"/>
      <c r="AA35" s="163"/>
      <c r="AB35" s="89"/>
      <c r="AC35" s="145"/>
    </row>
    <row r="36" spans="2:29" ht="18.75" customHeight="1" x14ac:dyDescent="0.2">
      <c r="B36" s="140"/>
      <c r="C36" s="3819" t="s">
        <v>1955</v>
      </c>
      <c r="D36" s="3820"/>
      <c r="E36" s="3823" t="s">
        <v>1956</v>
      </c>
      <c r="F36" s="3824"/>
      <c r="G36" s="3824"/>
      <c r="H36" s="3824"/>
      <c r="I36" s="3824"/>
      <c r="J36" s="3824"/>
      <c r="K36" s="3824"/>
      <c r="L36" s="3824"/>
      <c r="M36" s="3824"/>
      <c r="N36" s="3824"/>
      <c r="O36" s="3825"/>
      <c r="P36" s="3829" t="s">
        <v>1957</v>
      </c>
      <c r="Q36" s="3830"/>
      <c r="R36" s="3830"/>
      <c r="S36" s="3830"/>
      <c r="T36" s="3830"/>
      <c r="U36" s="3830"/>
      <c r="V36" s="3830"/>
      <c r="W36" s="3830"/>
      <c r="X36" s="3831"/>
      <c r="Y36" s="3835" t="s">
        <v>1958</v>
      </c>
      <c r="Z36" s="3836"/>
      <c r="AA36" s="3837"/>
      <c r="AB36" s="89"/>
      <c r="AC36" s="145"/>
    </row>
    <row r="37" spans="2:29" ht="18.75" customHeight="1" thickBot="1" x14ac:dyDescent="0.25">
      <c r="B37" s="140"/>
      <c r="C37" s="3821"/>
      <c r="D37" s="3822"/>
      <c r="E37" s="3826"/>
      <c r="F37" s="3827"/>
      <c r="G37" s="3827"/>
      <c r="H37" s="3827"/>
      <c r="I37" s="3827"/>
      <c r="J37" s="3827"/>
      <c r="K37" s="3827"/>
      <c r="L37" s="3827"/>
      <c r="M37" s="3827"/>
      <c r="N37" s="3827"/>
      <c r="O37" s="3828"/>
      <c r="P37" s="3832"/>
      <c r="Q37" s="3833"/>
      <c r="R37" s="3833"/>
      <c r="S37" s="3833"/>
      <c r="T37" s="3833"/>
      <c r="U37" s="3833"/>
      <c r="V37" s="3833"/>
      <c r="W37" s="3833"/>
      <c r="X37" s="3834"/>
      <c r="Y37" s="3838"/>
      <c r="Z37" s="3839"/>
      <c r="AA37" s="3840"/>
      <c r="AB37" s="89"/>
      <c r="AC37" s="145"/>
    </row>
    <row r="38" spans="2:29" ht="56.25" customHeight="1" thickBot="1" x14ac:dyDescent="0.25">
      <c r="B38" s="140"/>
      <c r="C38" s="3803"/>
      <c r="D38" s="3805"/>
      <c r="E38" s="3808"/>
      <c r="F38" s="3808"/>
      <c r="G38" s="3808"/>
      <c r="H38" s="3808"/>
      <c r="I38" s="3808"/>
      <c r="J38" s="3808"/>
      <c r="K38" s="3808"/>
      <c r="L38" s="3808"/>
      <c r="M38" s="3808"/>
      <c r="N38" s="3808"/>
      <c r="O38" s="3809"/>
      <c r="P38" s="3810" t="s">
        <v>1959</v>
      </c>
      <c r="Q38" s="3811"/>
      <c r="R38" s="3811"/>
      <c r="S38" s="3811"/>
      <c r="T38" s="3811"/>
      <c r="U38" s="3811"/>
      <c r="V38" s="3811"/>
      <c r="W38" s="3811"/>
      <c r="X38" s="3812"/>
      <c r="Y38" s="3813"/>
      <c r="Z38" s="3814"/>
      <c r="AA38" s="3815" t="s">
        <v>1949</v>
      </c>
      <c r="AB38" s="89"/>
      <c r="AC38" s="145"/>
    </row>
    <row r="39" spans="2:29" ht="56.25" customHeight="1" thickBot="1" x14ac:dyDescent="0.25">
      <c r="B39" s="140"/>
      <c r="C39" s="3803"/>
      <c r="D39" s="3805"/>
      <c r="E39" s="3841"/>
      <c r="F39" s="3841"/>
      <c r="G39" s="3841"/>
      <c r="H39" s="3841"/>
      <c r="I39" s="3841"/>
      <c r="J39" s="3841"/>
      <c r="K39" s="3841"/>
      <c r="L39" s="3841"/>
      <c r="M39" s="3841"/>
      <c r="N39" s="3841"/>
      <c r="O39" s="3842"/>
      <c r="P39" s="3843" t="s">
        <v>1960</v>
      </c>
      <c r="Q39" s="3844"/>
      <c r="R39" s="3844"/>
      <c r="S39" s="3844"/>
      <c r="T39" s="3844"/>
      <c r="U39" s="3844"/>
      <c r="V39" s="3844"/>
      <c r="W39" s="3844"/>
      <c r="X39" s="3845"/>
      <c r="Y39" s="3846"/>
      <c r="Z39" s="3847"/>
      <c r="AA39" s="3815"/>
      <c r="AB39" s="89"/>
      <c r="AC39" s="145"/>
    </row>
    <row r="40" spans="2:29" ht="56.25" customHeight="1" thickBot="1" x14ac:dyDescent="0.25">
      <c r="B40" s="140"/>
      <c r="C40" s="3803"/>
      <c r="D40" s="3805"/>
      <c r="E40" s="3841"/>
      <c r="F40" s="3841"/>
      <c r="G40" s="3841"/>
      <c r="H40" s="3841"/>
      <c r="I40" s="3841"/>
      <c r="J40" s="3841"/>
      <c r="K40" s="3841"/>
      <c r="L40" s="3841"/>
      <c r="M40" s="3841"/>
      <c r="N40" s="3841"/>
      <c r="O40" s="3842"/>
      <c r="P40" s="3843" t="s">
        <v>1961</v>
      </c>
      <c r="Q40" s="3844"/>
      <c r="R40" s="3844"/>
      <c r="S40" s="3844"/>
      <c r="T40" s="3844"/>
      <c r="U40" s="3844"/>
      <c r="V40" s="3844"/>
      <c r="W40" s="3844"/>
      <c r="X40" s="3845"/>
      <c r="Y40" s="3846"/>
      <c r="Z40" s="3847"/>
      <c r="AA40" s="3815"/>
      <c r="AB40" s="89"/>
      <c r="AC40" s="145"/>
    </row>
    <row r="41" spans="2:29" ht="54.75" customHeight="1" thickBot="1" x14ac:dyDescent="0.25">
      <c r="B41" s="140"/>
      <c r="C41" s="3803"/>
      <c r="D41" s="3805"/>
      <c r="E41" s="3841"/>
      <c r="F41" s="3841"/>
      <c r="G41" s="3841"/>
      <c r="H41" s="3841"/>
      <c r="I41" s="3841"/>
      <c r="J41" s="3841"/>
      <c r="K41" s="3841"/>
      <c r="L41" s="3841"/>
      <c r="M41" s="3841"/>
      <c r="N41" s="3841"/>
      <c r="O41" s="3842"/>
      <c r="P41" s="3843" t="s">
        <v>1962</v>
      </c>
      <c r="Q41" s="3844"/>
      <c r="R41" s="3844"/>
      <c r="S41" s="3844"/>
      <c r="T41" s="3844"/>
      <c r="U41" s="3844"/>
      <c r="V41" s="3844"/>
      <c r="W41" s="3844"/>
      <c r="X41" s="3845"/>
      <c r="Y41" s="3846"/>
      <c r="Z41" s="3847"/>
      <c r="AA41" s="3815"/>
      <c r="AB41" s="89"/>
      <c r="AC41" s="145"/>
    </row>
    <row r="42" spans="2:29" ht="56.25" customHeight="1" thickBot="1" x14ac:dyDescent="0.25">
      <c r="B42" s="140"/>
      <c r="C42" s="3803"/>
      <c r="D42" s="3805"/>
      <c r="E42" s="3848"/>
      <c r="F42" s="3848"/>
      <c r="G42" s="3848"/>
      <c r="H42" s="3848"/>
      <c r="I42" s="3848"/>
      <c r="J42" s="3848"/>
      <c r="K42" s="3848"/>
      <c r="L42" s="3848"/>
      <c r="M42" s="3848"/>
      <c r="N42" s="3848"/>
      <c r="O42" s="3849"/>
      <c r="P42" s="3850"/>
      <c r="Q42" s="3851"/>
      <c r="R42" s="3851"/>
      <c r="S42" s="3851"/>
      <c r="T42" s="3851"/>
      <c r="U42" s="3851"/>
      <c r="V42" s="3851"/>
      <c r="W42" s="3851"/>
      <c r="X42" s="3852"/>
      <c r="Y42" s="3853"/>
      <c r="Z42" s="3854"/>
      <c r="AA42" s="3815"/>
      <c r="AB42" s="89"/>
      <c r="AC42" s="145"/>
    </row>
    <row r="43" spans="2:29" ht="18.75" customHeight="1" thickBot="1" x14ac:dyDescent="0.25">
      <c r="B43" s="140"/>
      <c r="C43" s="3803" t="s">
        <v>1963</v>
      </c>
      <c r="D43" s="3804"/>
      <c r="E43" s="3804"/>
      <c r="F43" s="3804"/>
      <c r="G43" s="3804"/>
      <c r="H43" s="3804"/>
      <c r="I43" s="3804"/>
      <c r="J43" s="3804"/>
      <c r="K43" s="3804"/>
      <c r="L43" s="3804"/>
      <c r="M43" s="3804"/>
      <c r="N43" s="3804"/>
      <c r="O43" s="3804"/>
      <c r="P43" s="3804"/>
      <c r="Q43" s="3804"/>
      <c r="R43" s="3804"/>
      <c r="S43" s="3804"/>
      <c r="T43" s="3804"/>
      <c r="U43" s="3804"/>
      <c r="V43" s="3804"/>
      <c r="W43" s="3805"/>
      <c r="X43" s="1280" t="s">
        <v>1964</v>
      </c>
      <c r="Y43" s="3861">
        <f>SUM(Y38:Z42)</f>
        <v>0</v>
      </c>
      <c r="Z43" s="3862"/>
      <c r="AA43" s="1281"/>
      <c r="AB43" s="89"/>
      <c r="AC43" s="145"/>
    </row>
    <row r="44" spans="2:29" ht="18" customHeight="1" thickBot="1" x14ac:dyDescent="0.25">
      <c r="B44" s="140"/>
      <c r="C44" s="3863" t="s">
        <v>1965</v>
      </c>
      <c r="D44" s="3864"/>
      <c r="E44" s="3864"/>
      <c r="F44" s="3864"/>
      <c r="G44" s="3864"/>
      <c r="H44" s="3864"/>
      <c r="I44" s="3864"/>
      <c r="J44" s="3864"/>
      <c r="K44" s="3864"/>
      <c r="L44" s="3864"/>
      <c r="M44" s="3864"/>
      <c r="N44" s="3864"/>
      <c r="O44" s="3864"/>
      <c r="P44" s="3864"/>
      <c r="Q44" s="3864"/>
      <c r="R44" s="3864"/>
      <c r="S44" s="3865"/>
      <c r="T44" s="3866" t="s">
        <v>1966</v>
      </c>
      <c r="U44" s="3867"/>
      <c r="V44" s="3867"/>
      <c r="W44" s="3867"/>
      <c r="X44" s="3870" t="s">
        <v>1967</v>
      </c>
      <c r="Y44" s="3872" t="s">
        <v>1968</v>
      </c>
      <c r="Z44" s="3873"/>
      <c r="AA44" s="89"/>
      <c r="AB44" s="89"/>
      <c r="AC44" s="145"/>
    </row>
    <row r="45" spans="2:29" ht="34.5" customHeight="1" thickBot="1" x14ac:dyDescent="0.25">
      <c r="B45" s="140"/>
      <c r="C45" s="3874" t="s">
        <v>1969</v>
      </c>
      <c r="D45" s="3875"/>
      <c r="E45" s="3875"/>
      <c r="F45" s="3875"/>
      <c r="G45" s="3875"/>
      <c r="H45" s="3875"/>
      <c r="I45" s="3875"/>
      <c r="J45" s="3875"/>
      <c r="K45" s="3875"/>
      <c r="L45" s="3875"/>
      <c r="M45" s="3875"/>
      <c r="N45" s="3875"/>
      <c r="O45" s="3875"/>
      <c r="P45" s="3875"/>
      <c r="Q45" s="3875"/>
      <c r="R45" s="3875"/>
      <c r="S45" s="3876"/>
      <c r="T45" s="3868"/>
      <c r="U45" s="3869"/>
      <c r="V45" s="3869"/>
      <c r="W45" s="3869"/>
      <c r="X45" s="3871"/>
      <c r="Y45" s="3877" t="str">
        <f>IF(Y43&lt;=Y28,"OK","上限超え")</f>
        <v>OK</v>
      </c>
      <c r="Z45" s="3878"/>
      <c r="AA45" s="89"/>
      <c r="AB45" s="89"/>
      <c r="AC45" s="145"/>
    </row>
    <row r="46" spans="2:29" ht="18.75" customHeight="1" x14ac:dyDescent="0.2">
      <c r="B46" s="140"/>
      <c r="C46" s="89"/>
      <c r="D46" s="89" t="s">
        <v>1970</v>
      </c>
      <c r="E46" s="89"/>
      <c r="F46" s="89"/>
      <c r="G46" s="89"/>
      <c r="H46" s="89"/>
      <c r="I46" s="89"/>
      <c r="J46" s="89"/>
      <c r="K46" s="89"/>
      <c r="L46" s="89"/>
      <c r="M46" s="89"/>
      <c r="N46" s="89"/>
      <c r="O46" s="89"/>
      <c r="P46" s="89"/>
      <c r="Q46" s="89"/>
      <c r="R46" s="1279"/>
      <c r="S46" s="1279"/>
      <c r="T46" s="89"/>
      <c r="U46" s="1279"/>
      <c r="V46" s="1279"/>
      <c r="W46" s="1279"/>
      <c r="X46" s="1279"/>
      <c r="Y46" s="89"/>
      <c r="Z46" s="1279"/>
      <c r="AA46" s="163"/>
      <c r="AB46" s="89"/>
      <c r="AC46" s="145"/>
    </row>
    <row r="47" spans="2:29" ht="18.75" customHeight="1" x14ac:dyDescent="0.2">
      <c r="B47" s="140"/>
      <c r="C47" s="89"/>
      <c r="D47" s="89" t="s">
        <v>1971</v>
      </c>
      <c r="E47" s="1282"/>
      <c r="F47" s="1282"/>
      <c r="G47" s="89"/>
      <c r="H47" s="1282"/>
      <c r="I47" s="1282"/>
      <c r="J47" s="89"/>
      <c r="K47" s="1282"/>
      <c r="L47" s="1282"/>
      <c r="M47" s="89"/>
      <c r="N47" s="89"/>
      <c r="O47" s="1282"/>
      <c r="P47" s="1282"/>
      <c r="Q47" s="89"/>
      <c r="R47" s="1282"/>
      <c r="S47" s="1282"/>
      <c r="T47" s="89"/>
      <c r="U47" s="1282"/>
      <c r="V47" s="1282"/>
      <c r="W47" s="1282"/>
      <c r="X47" s="1282"/>
      <c r="Y47" s="89"/>
      <c r="Z47" s="1282"/>
      <c r="AA47" s="89"/>
      <c r="AB47" s="89"/>
      <c r="AC47" s="145"/>
    </row>
    <row r="48" spans="2:29" ht="13.8" thickBot="1" x14ac:dyDescent="0.25">
      <c r="B48" s="140"/>
      <c r="C48" s="89"/>
      <c r="D48" s="89"/>
      <c r="E48" s="89"/>
      <c r="F48" s="89"/>
      <c r="G48" s="89"/>
      <c r="H48" s="89"/>
      <c r="I48" s="89"/>
      <c r="J48" s="89"/>
      <c r="K48" s="89"/>
      <c r="L48" s="89"/>
      <c r="M48" s="89"/>
      <c r="N48" s="89"/>
      <c r="O48" s="89"/>
      <c r="P48" s="89"/>
      <c r="Q48" s="89"/>
      <c r="R48" s="89"/>
      <c r="S48" s="89"/>
      <c r="T48" s="89"/>
      <c r="U48" s="89"/>
      <c r="V48" s="89"/>
      <c r="W48" s="89"/>
      <c r="X48" s="89"/>
      <c r="Y48" s="163"/>
      <c r="Z48" s="163"/>
      <c r="AA48" s="163"/>
      <c r="AB48" s="89"/>
      <c r="AC48" s="145"/>
    </row>
    <row r="49" spans="2:29" x14ac:dyDescent="0.2">
      <c r="B49" s="140"/>
      <c r="C49" s="3855" t="s">
        <v>1972</v>
      </c>
      <c r="D49" s="3856"/>
      <c r="E49" s="3856"/>
      <c r="F49" s="3856"/>
      <c r="G49" s="3856"/>
      <c r="H49" s="3856"/>
      <c r="I49" s="3856"/>
      <c r="J49" s="3856"/>
      <c r="K49" s="3856"/>
      <c r="L49" s="3856"/>
      <c r="M49" s="3856"/>
      <c r="N49" s="3856"/>
      <c r="O49" s="3856"/>
      <c r="P49" s="3856"/>
      <c r="Q49" s="3856"/>
      <c r="R49" s="3856"/>
      <c r="S49" s="3856"/>
      <c r="T49" s="3856"/>
      <c r="U49" s="3856"/>
      <c r="V49" s="3856"/>
      <c r="W49" s="3856"/>
      <c r="X49" s="1283"/>
      <c r="Y49" s="3859" t="s">
        <v>1939</v>
      </c>
      <c r="Z49" s="3830"/>
      <c r="AA49" s="3831"/>
      <c r="AB49" s="89"/>
      <c r="AC49" s="145"/>
    </row>
    <row r="50" spans="2:29" ht="18.75" customHeight="1" thickBot="1" x14ac:dyDescent="0.25">
      <c r="B50" s="140"/>
      <c r="C50" s="3857"/>
      <c r="D50" s="3858"/>
      <c r="E50" s="3858"/>
      <c r="F50" s="3858"/>
      <c r="G50" s="3858"/>
      <c r="H50" s="3858"/>
      <c r="I50" s="3858"/>
      <c r="J50" s="3858"/>
      <c r="K50" s="3858"/>
      <c r="L50" s="3858"/>
      <c r="M50" s="3858"/>
      <c r="N50" s="3858"/>
      <c r="O50" s="3858"/>
      <c r="P50" s="3858"/>
      <c r="Q50" s="3858"/>
      <c r="R50" s="3858"/>
      <c r="S50" s="3858"/>
      <c r="T50" s="3858"/>
      <c r="U50" s="3858"/>
      <c r="V50" s="3858"/>
      <c r="W50" s="3858"/>
      <c r="X50" s="1284"/>
      <c r="Y50" s="3860"/>
      <c r="Z50" s="3833"/>
      <c r="AA50" s="3834"/>
      <c r="AB50" s="89"/>
      <c r="AC50" s="145"/>
    </row>
    <row r="51" spans="2:29" ht="9" customHeight="1" x14ac:dyDescent="0.2">
      <c r="B51" s="156"/>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85"/>
    </row>
    <row r="52" spans="2:29" x14ac:dyDescent="0.2">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row>
    <row r="53" spans="2:29" x14ac:dyDescent="0.2">
      <c r="B53" s="1253"/>
      <c r="C53" s="1253"/>
      <c r="D53" s="1253"/>
      <c r="E53" s="1253"/>
      <c r="F53" s="1253"/>
      <c r="G53" s="1253"/>
      <c r="H53" s="1253"/>
      <c r="I53" s="1253"/>
      <c r="J53" s="1253"/>
      <c r="K53" s="1253"/>
      <c r="L53" s="1253"/>
      <c r="M53" s="1253"/>
      <c r="N53" s="1253"/>
      <c r="O53" s="1253"/>
      <c r="P53" s="1253"/>
      <c r="Q53" s="1253"/>
      <c r="R53" s="1253"/>
      <c r="S53" s="1253"/>
      <c r="T53" s="1253"/>
      <c r="U53" s="1253"/>
      <c r="V53" s="1253"/>
      <c r="W53" s="1253"/>
      <c r="X53" s="1253"/>
      <c r="Y53" s="1253"/>
      <c r="Z53" s="1253"/>
      <c r="AA53" s="1253"/>
      <c r="AB53" s="1253"/>
      <c r="AC53" s="1253"/>
    </row>
  </sheetData>
  <mergeCells count="55">
    <mergeCell ref="C49:W50"/>
    <mergeCell ref="Y49:AA50"/>
    <mergeCell ref="C43:W43"/>
    <mergeCell ref="Y43:Z43"/>
    <mergeCell ref="C44:S44"/>
    <mergeCell ref="T44:W45"/>
    <mergeCell ref="X44:X45"/>
    <mergeCell ref="Y44:Z44"/>
    <mergeCell ref="C45:S45"/>
    <mergeCell ref="Y45:Z45"/>
    <mergeCell ref="Y41:Z41"/>
    <mergeCell ref="C42:D42"/>
    <mergeCell ref="E42:O42"/>
    <mergeCell ref="P42:X42"/>
    <mergeCell ref="Y42:Z42"/>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J23:U23"/>
    <mergeCell ref="J24:U24"/>
    <mergeCell ref="J26:V26"/>
    <mergeCell ref="Y26:Z26"/>
    <mergeCell ref="G28:V28"/>
    <mergeCell ref="Y28:Z28"/>
    <mergeCell ref="J21:U21"/>
    <mergeCell ref="U3:AB3"/>
    <mergeCell ref="C5:AB5"/>
    <mergeCell ref="C6:AB6"/>
    <mergeCell ref="C8:G8"/>
    <mergeCell ref="H8:AB8"/>
    <mergeCell ref="C9:G9"/>
    <mergeCell ref="H9:AB9"/>
    <mergeCell ref="C11:AB11"/>
    <mergeCell ref="D14:AB14"/>
    <mergeCell ref="Y16:AA16"/>
    <mergeCell ref="D18:AB18"/>
    <mergeCell ref="J20:U20"/>
  </mergeCells>
  <phoneticPr fontId="15"/>
  <conditionalFormatting sqref="J20:U21 J23:U24">
    <cfRule type="cellIs" dxfId="6" priority="6" operator="equal">
      <formula>""</formula>
    </cfRule>
  </conditionalFormatting>
  <conditionalFormatting sqref="O33:Z33">
    <cfRule type="cellIs" dxfId="5" priority="2" operator="equal">
      <formula>"同一の事業所おいて一体的運営　・　相互に連携して運営"</formula>
    </cfRule>
  </conditionalFormatting>
  <conditionalFormatting sqref="Y26:Z26">
    <cfRule type="cellIs" dxfId="4" priority="5" operator="equal">
      <formula>""</formula>
    </cfRule>
  </conditionalFormatting>
  <conditionalFormatting sqref="Y38:Z42">
    <cfRule type="cellIs" dxfId="3" priority="7" operator="equal">
      <formula>""</formula>
    </cfRule>
  </conditionalFormatting>
  <conditionalFormatting sqref="Y16:AA16">
    <cfRule type="cellIs" dxfId="2" priority="3" operator="equal">
      <formula>"有　・　無"</formula>
    </cfRule>
    <cfRule type="cellIs" dxfId="1" priority="4" operator="equal">
      <formula>""</formula>
    </cfRule>
  </conditionalFormatting>
  <conditionalFormatting sqref="Y49:AA50">
    <cfRule type="cellIs" dxfId="0" priority="1" operator="equal">
      <formula>"有　・　無"</formula>
    </cfRule>
  </conditionalFormatting>
  <pageMargins left="0.31496062992125984" right="0.31496062992125984" top="0.35433070866141736" bottom="0.35433070866141736" header="0.31496062992125984" footer="0.31496062992125984"/>
  <pageSetup paperSize="9" scale="7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03DF50302184B941BA2DCB023B19B9A7" ma:contentTypeVersion="11" ma:contentTypeDescription="" ma:contentTypeScope="" ma:versionID="73a9671c3456a91fcf3f622aa6c74eaa">
  <xsd:schema xmlns:xsd="http://www.w3.org/2001/XMLSchema" xmlns:p="http://schemas.microsoft.com/office/2006/metadata/properties" xmlns:ns2="8B97BE19-CDDD-400E-817A-CFDD13F7EC12" xmlns:ns3="49fb379b-7ad3-48d4-869f-1cfaa6257ad4" targetNamespace="http://schemas.microsoft.com/office/2006/metadata/properties" ma:root="true" ma:fieldsID="53e92cc25fd69381db1acb095985bcbe" ns2:_="" ns3:_="">
    <xsd:import namespace="8B97BE19-CDDD-400E-817A-CFDD13F7EC12"/>
    <xsd:import namespace="49fb379b-7ad3-48d4-869f-1cfaa6257ad4"/>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49fb379b-7ad3-48d4-869f-1cfaa6257ad4"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B600B5-8D2E-4E59-8FAA-02287B1779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49fb379b-7ad3-48d4-869f-1cfaa6257ad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AB546AF-52DD-4311-A65B-00DB076C674C}">
  <ds:schemaRefs>
    <ds:schemaRef ds:uri="http://schemas.microsoft.com/sharepoint/v3/contenttype/forms"/>
  </ds:schemaRefs>
</ds:datastoreItem>
</file>

<file path=customXml/itemProps3.xml><?xml version="1.0" encoding="utf-8"?>
<ds:datastoreItem xmlns:ds="http://schemas.openxmlformats.org/officeDocument/2006/customXml" ds:itemID="{03F273F5-378D-433E-BB5E-E7394BC9AA69}">
  <ds:schemaRefs>
    <ds:schemaRef ds:uri="http://schemas.microsoft.com/office/2006/documentManagement/types"/>
    <ds:schemaRef ds:uri="8B97BE19-CDDD-400E-817A-CFDD13F7EC12"/>
    <ds:schemaRef ds:uri="http://purl.org/dc/terms/"/>
    <ds:schemaRef ds:uri="http://schemas.openxmlformats.org/package/2006/metadata/core-properties"/>
    <ds:schemaRef ds:uri="http://purl.org/dc/dcmitype/"/>
    <ds:schemaRef ds:uri="http://purl.org/dc/elements/1.1/"/>
    <ds:schemaRef ds:uri="49fb379b-7ad3-48d4-869f-1cfaa6257ad4"/>
    <ds:schemaRef ds:uri="http://schemas.microsoft.com/office/2006/metadata/propertie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74</vt:i4>
      </vt:variant>
    </vt:vector>
  </HeadingPairs>
  <TitlesOfParts>
    <vt:vector size="170" baseType="lpstr">
      <vt:lpstr>加算シート一覧</vt:lpstr>
      <vt:lpstr>1</vt:lpstr>
      <vt:lpstr>2</vt:lpstr>
      <vt:lpstr>3</vt:lpstr>
      <vt:lpstr>4</vt:lpstr>
      <vt:lpstr>5</vt:lpstr>
      <vt:lpstr>6</vt:lpstr>
      <vt:lpstr>7</vt:lpstr>
      <vt:lpstr>8</vt:lpstr>
      <vt:lpstr>9</vt:lpstr>
      <vt:lpstr>10</vt:lpstr>
      <vt:lpstr>11</vt:lpstr>
      <vt:lpstr>12</vt:lpstr>
      <vt:lpstr>13</vt:lpstr>
      <vt:lpstr>14-1</vt:lpstr>
      <vt:lpstr>14-2</vt:lpstr>
      <vt:lpstr>15-1</vt:lpstr>
      <vt:lpstr>15-2</vt:lpstr>
      <vt:lpstr>16-1</vt:lpstr>
      <vt:lpstr>16-2</vt:lpstr>
      <vt:lpstr>17-1</vt:lpstr>
      <vt:lpstr>17-2</vt:lpstr>
      <vt:lpstr>18-1</vt:lpstr>
      <vt:lpstr>18-2</vt:lpstr>
      <vt:lpstr>18-3</vt:lpstr>
      <vt:lpstr>18-4</vt:lpstr>
      <vt:lpstr>18-5</vt:lpstr>
      <vt:lpstr>18-6</vt:lpstr>
      <vt:lpstr>19</vt:lpstr>
      <vt:lpstr>20</vt:lpstr>
      <vt:lpstr>21</vt:lpstr>
      <vt:lpstr>22</vt:lpstr>
      <vt:lpstr>23-1</vt:lpstr>
      <vt:lpstr>23-2</vt:lpstr>
      <vt:lpstr>24</vt:lpstr>
      <vt:lpstr>25</vt:lpstr>
      <vt:lpstr>26-1</vt:lpstr>
      <vt:lpstr>26-2</vt:lpstr>
      <vt:lpstr>26-3</vt:lpstr>
      <vt:lpstr>27</vt:lpstr>
      <vt:lpstr>28</vt:lpstr>
      <vt:lpstr>29</vt:lpstr>
      <vt:lpstr>30</vt:lpstr>
      <vt:lpstr>31</vt:lpstr>
      <vt:lpstr>32</vt:lpstr>
      <vt:lpstr>33</vt:lpstr>
      <vt:lpstr>34</vt:lpstr>
      <vt:lpstr>35</vt:lpstr>
      <vt:lpstr>36</vt:lpstr>
      <vt:lpstr>37</vt:lpstr>
      <vt:lpstr>38</vt:lpstr>
      <vt:lpstr>39-1</vt:lpstr>
      <vt:lpstr>39-2</vt:lpstr>
      <vt:lpstr>39-3</vt:lpstr>
      <vt:lpstr>40</vt:lpstr>
      <vt:lpstr>41</vt:lpstr>
      <vt:lpstr>42</vt:lpstr>
      <vt:lpstr>43</vt:lpstr>
      <vt:lpstr>44</vt:lpstr>
      <vt:lpstr>45-1</vt:lpstr>
      <vt:lpstr>45-2</vt:lpstr>
      <vt:lpstr>45-3</vt:lpstr>
      <vt:lpstr>45-4</vt:lpstr>
      <vt:lpstr>46-1</vt:lpstr>
      <vt:lpstr>46-2</vt:lpstr>
      <vt:lpstr>46-3</vt:lpstr>
      <vt:lpstr>47</vt:lpstr>
      <vt:lpstr>48</vt:lpstr>
      <vt:lpstr>49-1</vt:lpstr>
      <vt:lpstr>49-2</vt:lpstr>
      <vt:lpstr>49-3</vt:lpstr>
      <vt:lpstr>50-1</vt:lpstr>
      <vt:lpstr>50-2</vt:lpstr>
      <vt:lpstr>50-3</vt:lpstr>
      <vt:lpstr>51</vt:lpstr>
      <vt:lpstr>52</vt:lpstr>
      <vt:lpstr>53</vt:lpstr>
      <vt:lpstr>54</vt:lpstr>
      <vt:lpstr>55</vt:lpstr>
      <vt:lpstr>56</vt:lpstr>
      <vt:lpstr>57</vt:lpstr>
      <vt:lpstr>58</vt:lpstr>
      <vt:lpstr>59</vt:lpstr>
      <vt:lpstr>60</vt:lpstr>
      <vt:lpstr>61-1</vt:lpstr>
      <vt:lpstr>61-2</vt:lpstr>
      <vt:lpstr>62</vt:lpstr>
      <vt:lpstr>63</vt:lpstr>
      <vt:lpstr>64</vt:lpstr>
      <vt:lpstr>65</vt:lpstr>
      <vt:lpstr>66</vt:lpstr>
      <vt:lpstr>67</vt:lpstr>
      <vt:lpstr>68</vt:lpstr>
      <vt:lpstr>69</vt:lpstr>
      <vt:lpstr>70</vt:lpstr>
      <vt:lpstr>71</vt:lpstr>
      <vt:lpstr>'31'!Excel_BuiltIn_Print_Area</vt:lpstr>
      <vt:lpstr>'39-1'!Excel_BuiltIn_Print_Area</vt:lpstr>
      <vt:lpstr>'39-2'!Excel_BuiltIn_Print_Area</vt:lpstr>
      <vt:lpstr>'1'!Print_Area</vt:lpstr>
      <vt:lpstr>'10'!Print_Area</vt:lpstr>
      <vt:lpstr>'13'!Print_Area</vt:lpstr>
      <vt:lpstr>'14-1'!Print_Area</vt:lpstr>
      <vt:lpstr>'14-2'!Print_Area</vt:lpstr>
      <vt:lpstr>'15-1'!Print_Area</vt:lpstr>
      <vt:lpstr>'16-1'!Print_Area</vt:lpstr>
      <vt:lpstr>'16-2'!Print_Area</vt:lpstr>
      <vt:lpstr>'18-1'!Print_Area</vt:lpstr>
      <vt:lpstr>'18-2'!Print_Area</vt:lpstr>
      <vt:lpstr>'18-3'!Print_Area</vt:lpstr>
      <vt:lpstr>'18-4'!Print_Area</vt:lpstr>
      <vt:lpstr>'19'!Print_Area</vt:lpstr>
      <vt:lpstr>'2'!Print_Area</vt:lpstr>
      <vt:lpstr>'20'!Print_Area</vt:lpstr>
      <vt:lpstr>'21'!Print_Area</vt:lpstr>
      <vt:lpstr>'22'!Print_Area</vt:lpstr>
      <vt:lpstr>'23-1'!Print_Area</vt:lpstr>
      <vt:lpstr>'24'!Print_Area</vt:lpstr>
      <vt:lpstr>'25'!Print_Area</vt:lpstr>
      <vt:lpstr>'28'!Print_Area</vt:lpstr>
      <vt:lpstr>'29'!Print_Area</vt:lpstr>
      <vt:lpstr>'3'!Print_Area</vt:lpstr>
      <vt:lpstr>'31'!Print_Area</vt:lpstr>
      <vt:lpstr>'36'!Print_Area</vt:lpstr>
      <vt:lpstr>'37'!Print_Area</vt:lpstr>
      <vt:lpstr>'39-1'!Print_Area</vt:lpstr>
      <vt:lpstr>'39-2'!Print_Area</vt:lpstr>
      <vt:lpstr>'39-3'!Print_Area</vt:lpstr>
      <vt:lpstr>'4'!Print_Area</vt:lpstr>
      <vt:lpstr>'41'!Print_Area</vt:lpstr>
      <vt:lpstr>'42'!Print_Area</vt:lpstr>
      <vt:lpstr>'43'!Print_Area</vt:lpstr>
      <vt:lpstr>'44'!Print_Area</vt:lpstr>
      <vt:lpstr>'45-1'!Print_Area</vt:lpstr>
      <vt:lpstr>'45-2'!Print_Area</vt:lpstr>
      <vt:lpstr>'45-3'!Print_Area</vt:lpstr>
      <vt:lpstr>'45-4'!Print_Area</vt:lpstr>
      <vt:lpstr>'46-1'!Print_Area</vt:lpstr>
      <vt:lpstr>'46-2'!Print_Area</vt:lpstr>
      <vt:lpstr>'46-3'!Print_Area</vt:lpstr>
      <vt:lpstr>'47'!Print_Area</vt:lpstr>
      <vt:lpstr>'48'!Print_Area</vt:lpstr>
      <vt:lpstr>'49-1'!Print_Area</vt:lpstr>
      <vt:lpstr>'49-3'!Print_Area</vt:lpstr>
      <vt:lpstr>'5'!Print_Area</vt:lpstr>
      <vt:lpstr>'50-1'!Print_Area</vt:lpstr>
      <vt:lpstr>'50-2'!Print_Area</vt:lpstr>
      <vt:lpstr>'50-3'!Print_Area</vt:lpstr>
      <vt:lpstr>'51'!Print_Area</vt:lpstr>
      <vt:lpstr>'52'!Print_Area</vt:lpstr>
      <vt:lpstr>'53'!Print_Area</vt:lpstr>
      <vt:lpstr>'54'!Print_Area</vt:lpstr>
      <vt:lpstr>'55'!Print_Area</vt:lpstr>
      <vt:lpstr>'56'!Print_Area</vt:lpstr>
      <vt:lpstr>'57'!Print_Area</vt:lpstr>
      <vt:lpstr>'58'!Print_Area</vt:lpstr>
      <vt:lpstr>'6'!Print_Area</vt:lpstr>
      <vt:lpstr>'61-1'!Print_Area</vt:lpstr>
      <vt:lpstr>'61-2'!Print_Area</vt:lpstr>
      <vt:lpstr>'62'!Print_Area</vt:lpstr>
      <vt:lpstr>'63'!Print_Area</vt:lpstr>
      <vt:lpstr>'64'!Print_Area</vt:lpstr>
      <vt:lpstr>'65'!Print_Area</vt:lpstr>
      <vt:lpstr>'66'!Print_Area</vt:lpstr>
      <vt:lpstr>'67'!Print_Area</vt:lpstr>
      <vt:lpstr>'68'!Print_Area</vt:lpstr>
      <vt:lpstr>'7'!Print_Area</vt:lpstr>
      <vt:lpstr>'70'!Print_Area</vt:lpstr>
      <vt:lpstr>'71'!Print_Area</vt:lpstr>
      <vt:lpstr>加算シート一覧!Print_Area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定久 侑生</dc:creator>
  <cp:lastModifiedBy>長谷　隆祐</cp:lastModifiedBy>
  <cp:lastPrinted>2024-06-06T08:15:13Z</cp:lastPrinted>
  <dcterms:created xsi:type="dcterms:W3CDTF">2018-04-02T03:03:44Z</dcterms:created>
  <dcterms:modified xsi:type="dcterms:W3CDTF">2025-03-03T03:39:42Z</dcterms:modified>
</cp:coreProperties>
</file>