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00" windowHeight="9000" tabRatio="712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<sst xmlns="http://schemas.openxmlformats.org/spreadsheetml/2006/main" count="1440" uniqueCount="54">
  <si>
    <t>男</t>
  </si>
  <si>
    <t>女</t>
  </si>
  <si>
    <t>（世帯）</t>
  </si>
  <si>
    <t>（人）</t>
  </si>
  <si>
    <t>老年人口（６５歳以上）</t>
  </si>
  <si>
    <t>人口・世帯数</t>
  </si>
  <si>
    <t>総人口</t>
  </si>
  <si>
    <t>人</t>
  </si>
  <si>
    <t>（住民登録＋外国人登録）</t>
  </si>
  <si>
    <t>総世帯数</t>
  </si>
  <si>
    <t>世帯</t>
  </si>
  <si>
    <t>住民登録</t>
  </si>
  <si>
    <t>外国人登録</t>
  </si>
  <si>
    <t>人　　口</t>
  </si>
  <si>
    <t>（人）</t>
  </si>
  <si>
    <t>（人）</t>
  </si>
  <si>
    <t>世帯数</t>
  </si>
  <si>
    <t>３階級人口（住民登録）</t>
  </si>
  <si>
    <t>年少人口（０～１４歳）</t>
  </si>
  <si>
    <t>（％）</t>
  </si>
  <si>
    <t>生産年齢人口（１５～６４歳）</t>
  </si>
  <si>
    <t>（％）</t>
  </si>
  <si>
    <t>　　再掲（７５歳以上）</t>
  </si>
  <si>
    <t>（％）</t>
  </si>
  <si>
    <t>今月の人口移動状況</t>
  </si>
  <si>
    <t>出生</t>
  </si>
  <si>
    <t>男</t>
  </si>
  <si>
    <t>女</t>
  </si>
  <si>
    <t>死亡</t>
  </si>
  <si>
    <t>転入</t>
  </si>
  <si>
    <t>転出</t>
  </si>
  <si>
    <t>合計</t>
  </si>
  <si>
    <t>差引増減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</si>
  <si>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年１月末日現在</t>
    </r>
  </si>
  <si>
    <t>（人）</t>
  </si>
  <si>
    <t>（人）</t>
  </si>
  <si>
    <t>（％）</t>
  </si>
  <si>
    <t>（％）</t>
  </si>
  <si>
    <t>（％）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</si>
  <si>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月末日現在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</si>
  <si>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月末日現在</t>
    </r>
  </si>
  <si>
    <t>平成17年4月末日現在</t>
  </si>
  <si>
    <t>（人）</t>
  </si>
  <si>
    <t>（％）</t>
  </si>
  <si>
    <t>（％）</t>
  </si>
  <si>
    <t>（％）</t>
  </si>
  <si>
    <t>平成17年5月末日現在</t>
  </si>
  <si>
    <t>平成17年6月末日現在</t>
  </si>
  <si>
    <t>平成17年7月末日現在</t>
  </si>
  <si>
    <t>平成17年8月末日現在</t>
  </si>
  <si>
    <t>平成17年9月末日現在</t>
  </si>
  <si>
    <t>平成17年10月末日現在</t>
  </si>
  <si>
    <t>平成17年11月末日現在</t>
  </si>
  <si>
    <t>平成17年12月末日現在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</si>
</sst>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0" fillId="0" borderId="0" xfId="20" applyFont="1" applyFill="1">
      <alignment/>
      <protection/>
    </xf>
    <xf numFmtId="0" fontId="2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38" fontId="2" fillId="0" borderId="2" xfId="16" applyFont="1" applyFill="1" applyBorder="1" applyAlignment="1">
      <alignment horizontal="right"/>
    </xf>
    <xf numFmtId="0" fontId="2" fillId="0" borderId="3" xfId="20" applyFont="1" applyFill="1" applyBorder="1">
      <alignment/>
      <protection/>
    </xf>
    <xf numFmtId="0" fontId="2" fillId="0" borderId="4" xfId="20" applyFont="1" applyFill="1" applyBorder="1">
      <alignment/>
      <protection/>
    </xf>
    <xf numFmtId="38" fontId="2" fillId="0" borderId="5" xfId="16" applyFont="1" applyFill="1" applyBorder="1" applyAlignment="1">
      <alignment horizontal="right"/>
    </xf>
    <xf numFmtId="0" fontId="2" fillId="0" borderId="6" xfId="20" applyFont="1" applyFill="1" applyBorder="1">
      <alignment/>
      <protection/>
    </xf>
    <xf numFmtId="38" fontId="2" fillId="0" borderId="2" xfId="16" applyFont="1" applyFill="1" applyBorder="1" applyAlignment="1">
      <alignment/>
    </xf>
    <xf numFmtId="0" fontId="2" fillId="0" borderId="3" xfId="20" applyFont="1" applyFill="1" applyBorder="1" applyAlignment="1">
      <alignment horizontal="center"/>
      <protection/>
    </xf>
    <xf numFmtId="0" fontId="2" fillId="0" borderId="2" xfId="20" applyFont="1" applyFill="1" applyBorder="1">
      <alignment/>
      <protection/>
    </xf>
    <xf numFmtId="0" fontId="2" fillId="0" borderId="7" xfId="20" applyFont="1" applyFill="1" applyBorder="1" applyAlignment="1">
      <alignment horizontal="right"/>
      <protection/>
    </xf>
    <xf numFmtId="38" fontId="2" fillId="0" borderId="8" xfId="16" applyFont="1" applyFill="1" applyBorder="1" applyAlignment="1">
      <alignment/>
    </xf>
    <xf numFmtId="0" fontId="2" fillId="0" borderId="9" xfId="20" applyFont="1" applyFill="1" applyBorder="1" applyAlignment="1">
      <alignment horizontal="center"/>
      <protection/>
    </xf>
    <xf numFmtId="0" fontId="2" fillId="0" borderId="7" xfId="20" applyFont="1" applyFill="1" applyBorder="1">
      <alignment/>
      <protection/>
    </xf>
    <xf numFmtId="0" fontId="2" fillId="0" borderId="8" xfId="20" applyFont="1" applyFill="1" applyBorder="1">
      <alignment/>
      <protection/>
    </xf>
    <xf numFmtId="38" fontId="2" fillId="0" borderId="5" xfId="16" applyFont="1" applyFill="1" applyBorder="1" applyAlignment="1">
      <alignment/>
    </xf>
    <xf numFmtId="0" fontId="2" fillId="0" borderId="6" xfId="20" applyFont="1" applyFill="1" applyBorder="1" applyAlignment="1">
      <alignment horizontal="center"/>
      <protection/>
    </xf>
    <xf numFmtId="0" fontId="2" fillId="0" borderId="5" xfId="20" applyFont="1" applyFill="1" applyBorder="1">
      <alignment/>
      <protection/>
    </xf>
    <xf numFmtId="0" fontId="2" fillId="0" borderId="10" xfId="20" applyFont="1" applyFill="1" applyBorder="1">
      <alignment/>
      <protection/>
    </xf>
    <xf numFmtId="177" fontId="2" fillId="0" borderId="2" xfId="20" applyNumberFormat="1" applyFont="1" applyFill="1" applyBorder="1">
      <alignment/>
      <protection/>
    </xf>
    <xf numFmtId="0" fontId="2" fillId="0" borderId="11" xfId="20" applyFont="1" applyFill="1" applyBorder="1">
      <alignment/>
      <protection/>
    </xf>
    <xf numFmtId="177" fontId="2" fillId="0" borderId="8" xfId="20" applyNumberFormat="1" applyFont="1" applyFill="1" applyBorder="1">
      <alignment/>
      <protection/>
    </xf>
    <xf numFmtId="0" fontId="2" fillId="0" borderId="9" xfId="20" applyFont="1" applyFill="1" applyBorder="1">
      <alignment/>
      <protection/>
    </xf>
    <xf numFmtId="0" fontId="2" fillId="0" borderId="12" xfId="20" applyFont="1" applyFill="1" applyBorder="1">
      <alignment/>
      <protection/>
    </xf>
    <xf numFmtId="0" fontId="2" fillId="0" borderId="13" xfId="20" applyFont="1" applyFill="1" applyBorder="1">
      <alignment/>
      <protection/>
    </xf>
    <xf numFmtId="38" fontId="2" fillId="0" borderId="13" xfId="16" applyFont="1" applyFill="1" applyBorder="1" applyAlignment="1">
      <alignment/>
    </xf>
    <xf numFmtId="177" fontId="2" fillId="0" borderId="13" xfId="20" applyNumberFormat="1" applyFont="1" applyFill="1" applyBorder="1">
      <alignment/>
      <protection/>
    </xf>
    <xf numFmtId="0" fontId="2" fillId="0" borderId="14" xfId="20" applyFont="1" applyFill="1" applyBorder="1">
      <alignment/>
      <protection/>
    </xf>
    <xf numFmtId="177" fontId="2" fillId="0" borderId="5" xfId="20" applyNumberFormat="1" applyFont="1" applyFill="1" applyBorder="1">
      <alignment/>
      <protection/>
    </xf>
    <xf numFmtId="0" fontId="2" fillId="0" borderId="15" xfId="20" applyFont="1" applyFill="1" applyBorder="1">
      <alignment/>
      <protection/>
    </xf>
    <xf numFmtId="0" fontId="2" fillId="0" borderId="16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17" xfId="20" applyFont="1" applyFill="1" applyBorder="1">
      <alignment/>
      <protection/>
    </xf>
    <xf numFmtId="0" fontId="2" fillId="0" borderId="18" xfId="20" applyFont="1" applyFill="1" applyBorder="1">
      <alignment/>
      <protection/>
    </xf>
    <xf numFmtId="0" fontId="2" fillId="0" borderId="8" xfId="20" applyFont="1" applyFill="1" applyBorder="1" applyAlignment="1">
      <alignment horizontal="center"/>
      <protection/>
    </xf>
    <xf numFmtId="38" fontId="2" fillId="0" borderId="8" xfId="16" applyFont="1" applyFill="1" applyBorder="1" applyAlignment="1">
      <alignment horizontal="right"/>
    </xf>
    <xf numFmtId="0" fontId="2" fillId="0" borderId="19" xfId="20" applyFont="1" applyFill="1" applyBorder="1">
      <alignment/>
      <protection/>
    </xf>
    <xf numFmtId="0" fontId="2" fillId="0" borderId="20" xfId="20" applyFont="1" applyFill="1" applyBorder="1">
      <alignment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21" xfId="20" applyFont="1" applyFill="1" applyBorder="1">
      <alignment/>
      <protection/>
    </xf>
    <xf numFmtId="0" fontId="2" fillId="0" borderId="22" xfId="20" applyFont="1" applyFill="1" applyBorder="1">
      <alignment/>
      <protection/>
    </xf>
    <xf numFmtId="38" fontId="2" fillId="0" borderId="23" xfId="16" applyFont="1" applyFill="1" applyBorder="1" applyAlignment="1">
      <alignment/>
    </xf>
    <xf numFmtId="0" fontId="2" fillId="0" borderId="24" xfId="20" applyFont="1" applyFill="1" applyBorder="1">
      <alignment/>
      <protection/>
    </xf>
    <xf numFmtId="0" fontId="2" fillId="0" borderId="23" xfId="20" applyFont="1" applyFill="1" applyBorder="1" applyAlignment="1">
      <alignment horizontal="center"/>
      <protection/>
    </xf>
    <xf numFmtId="38" fontId="2" fillId="0" borderId="25" xfId="16" applyFont="1" applyFill="1" applyBorder="1" applyAlignment="1">
      <alignment horizontal="right"/>
    </xf>
    <xf numFmtId="0" fontId="2" fillId="0" borderId="26" xfId="20" applyFont="1" applyFill="1" applyBorder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38" fontId="4" fillId="0" borderId="2" xfId="16" applyFont="1" applyFill="1" applyBorder="1" applyAlignment="1">
      <alignment horizontal="right"/>
    </xf>
    <xf numFmtId="0" fontId="4" fillId="0" borderId="3" xfId="20" applyFont="1" applyFill="1" applyBorder="1">
      <alignment/>
      <protection/>
    </xf>
    <xf numFmtId="0" fontId="4" fillId="0" borderId="4" xfId="20" applyFont="1" applyFill="1" applyBorder="1">
      <alignment/>
      <protection/>
    </xf>
    <xf numFmtId="38" fontId="4" fillId="0" borderId="5" xfId="16" applyFont="1" applyFill="1" applyBorder="1" applyAlignment="1">
      <alignment horizontal="right"/>
    </xf>
    <xf numFmtId="0" fontId="4" fillId="0" borderId="6" xfId="20" applyFont="1" applyFill="1" applyBorder="1">
      <alignment/>
      <protection/>
    </xf>
    <xf numFmtId="38" fontId="4" fillId="0" borderId="2" xfId="16" applyFont="1" applyFill="1" applyBorder="1" applyAlignment="1">
      <alignment/>
    </xf>
    <xf numFmtId="0" fontId="4" fillId="0" borderId="3" xfId="20" applyFont="1" applyFill="1" applyBorder="1" applyAlignment="1">
      <alignment horizontal="center"/>
      <protection/>
    </xf>
    <xf numFmtId="0" fontId="4" fillId="0" borderId="2" xfId="20" applyFont="1" applyFill="1" applyBorder="1">
      <alignment/>
      <protection/>
    </xf>
    <xf numFmtId="0" fontId="4" fillId="0" borderId="7" xfId="20" applyFont="1" applyFill="1" applyBorder="1" applyAlignment="1">
      <alignment horizontal="right"/>
      <protection/>
    </xf>
    <xf numFmtId="38" fontId="4" fillId="0" borderId="8" xfId="16" applyFont="1" applyFill="1" applyBorder="1" applyAlignment="1">
      <alignment/>
    </xf>
    <xf numFmtId="0" fontId="4" fillId="0" borderId="9" xfId="20" applyFont="1" applyFill="1" applyBorder="1" applyAlignment="1">
      <alignment horizontal="center"/>
      <protection/>
    </xf>
    <xf numFmtId="0" fontId="4" fillId="0" borderId="7" xfId="20" applyFont="1" applyFill="1" applyBorder="1">
      <alignment/>
      <protection/>
    </xf>
    <xf numFmtId="0" fontId="4" fillId="0" borderId="8" xfId="20" applyFont="1" applyFill="1" applyBorder="1">
      <alignment/>
      <protection/>
    </xf>
    <xf numFmtId="38" fontId="4" fillId="0" borderId="5" xfId="16" applyFont="1" applyFill="1" applyBorder="1" applyAlignment="1">
      <alignment/>
    </xf>
    <xf numFmtId="0" fontId="4" fillId="0" borderId="6" xfId="20" applyFont="1" applyFill="1" applyBorder="1" applyAlignment="1">
      <alignment horizontal="center"/>
      <protection/>
    </xf>
    <xf numFmtId="0" fontId="4" fillId="0" borderId="5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177" fontId="4" fillId="0" borderId="2" xfId="20" applyNumberFormat="1" applyFont="1" applyFill="1" applyBorder="1">
      <alignment/>
      <protection/>
    </xf>
    <xf numFmtId="0" fontId="4" fillId="0" borderId="11" xfId="20" applyFont="1" applyFill="1" applyBorder="1">
      <alignment/>
      <protection/>
    </xf>
    <xf numFmtId="177" fontId="4" fillId="0" borderId="8" xfId="20" applyNumberFormat="1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2" xfId="20" applyFont="1" applyFill="1" applyBorder="1">
      <alignment/>
      <protection/>
    </xf>
    <xf numFmtId="0" fontId="4" fillId="0" borderId="13" xfId="20" applyFont="1" applyFill="1" applyBorder="1">
      <alignment/>
      <protection/>
    </xf>
    <xf numFmtId="38" fontId="4" fillId="0" borderId="13" xfId="16" applyFont="1" applyFill="1" applyBorder="1" applyAlignment="1">
      <alignment/>
    </xf>
    <xf numFmtId="177" fontId="4" fillId="0" borderId="13" xfId="20" applyNumberFormat="1" applyFont="1" applyFill="1" applyBorder="1">
      <alignment/>
      <protection/>
    </xf>
    <xf numFmtId="0" fontId="4" fillId="0" borderId="14" xfId="20" applyFont="1" applyFill="1" applyBorder="1">
      <alignment/>
      <protection/>
    </xf>
    <xf numFmtId="177" fontId="4" fillId="0" borderId="5" xfId="20" applyNumberFormat="1" applyFont="1" applyFill="1" applyBorder="1">
      <alignment/>
      <protection/>
    </xf>
    <xf numFmtId="0" fontId="4" fillId="0" borderId="15" xfId="20" applyFont="1" applyFill="1" applyBorder="1">
      <alignment/>
      <protection/>
    </xf>
    <xf numFmtId="0" fontId="4" fillId="0" borderId="16" xfId="20" applyFont="1" applyFill="1" applyBorder="1">
      <alignment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17" xfId="20" applyFont="1" applyFill="1" applyBorder="1">
      <alignment/>
      <protection/>
    </xf>
    <xf numFmtId="0" fontId="4" fillId="0" borderId="18" xfId="20" applyFont="1" applyFill="1" applyBorder="1">
      <alignment/>
      <protection/>
    </xf>
    <xf numFmtId="0" fontId="4" fillId="0" borderId="8" xfId="20" applyFont="1" applyFill="1" applyBorder="1" applyAlignment="1">
      <alignment horizontal="center"/>
      <protection/>
    </xf>
    <xf numFmtId="38" fontId="4" fillId="0" borderId="8" xfId="16" applyFont="1" applyFill="1" applyBorder="1" applyAlignment="1">
      <alignment horizontal="right"/>
    </xf>
    <xf numFmtId="0" fontId="4" fillId="0" borderId="19" xfId="20" applyFont="1" applyFill="1" applyBorder="1">
      <alignment/>
      <protection/>
    </xf>
    <xf numFmtId="0" fontId="4" fillId="0" borderId="20" xfId="20" applyFont="1" applyFill="1" applyBorder="1">
      <alignment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21" xfId="20" applyFont="1" applyFill="1" applyBorder="1">
      <alignment/>
      <protection/>
    </xf>
    <xf numFmtId="0" fontId="4" fillId="0" borderId="22" xfId="20" applyFont="1" applyFill="1" applyBorder="1">
      <alignment/>
      <protection/>
    </xf>
    <xf numFmtId="38" fontId="4" fillId="0" borderId="23" xfId="16" applyFont="1" applyFill="1" applyBorder="1" applyAlignment="1">
      <alignment/>
    </xf>
    <xf numFmtId="0" fontId="4" fillId="0" borderId="24" xfId="20" applyFont="1" applyFill="1" applyBorder="1">
      <alignment/>
      <protection/>
    </xf>
    <xf numFmtId="0" fontId="4" fillId="0" borderId="23" xfId="20" applyFont="1" applyFill="1" applyBorder="1" applyAlignment="1">
      <alignment horizontal="center"/>
      <protection/>
    </xf>
    <xf numFmtId="38" fontId="4" fillId="0" borderId="25" xfId="16" applyFont="1" applyFill="1" applyBorder="1" applyAlignment="1">
      <alignment horizontal="right"/>
    </xf>
    <xf numFmtId="0" fontId="4" fillId="0" borderId="26" xfId="20" applyFont="1" applyFill="1" applyBorder="1">
      <alignment/>
      <protection/>
    </xf>
    <xf numFmtId="0" fontId="2" fillId="0" borderId="27" xfId="20" applyFont="1" applyFill="1" applyBorder="1" applyAlignment="1">
      <alignment wrapText="1"/>
      <protection/>
    </xf>
    <xf numFmtId="0" fontId="2" fillId="0" borderId="28" xfId="20" applyFont="1" applyFill="1" applyBorder="1" applyAlignment="1">
      <alignment wrapText="1"/>
      <protection/>
    </xf>
    <xf numFmtId="0" fontId="4" fillId="0" borderId="27" xfId="20" applyFont="1" applyFill="1" applyBorder="1" applyAlignment="1">
      <alignment wrapText="1"/>
      <protection/>
    </xf>
    <xf numFmtId="0" fontId="4" fillId="0" borderId="28" xfId="20" applyFont="1" applyFill="1" applyBorder="1" applyAlignment="1">
      <alignment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6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4" customFormat="1" ht="13.5">
      <c r="A4" s="3" t="s">
        <v>33</v>
      </c>
    </row>
    <row r="5" s="4" customFormat="1" ht="13.5"/>
    <row r="6" spans="1:4" s="4" customFormat="1" ht="13.5">
      <c r="A6" s="5" t="s">
        <v>6</v>
      </c>
      <c r="B6" s="6">
        <f>B11+H11</f>
        <v>202071</v>
      </c>
      <c r="C6" s="7" t="s">
        <v>7</v>
      </c>
      <c r="D6" s="4" t="s">
        <v>8</v>
      </c>
    </row>
    <row r="7" spans="1:3" s="4" customFormat="1" ht="13.5">
      <c r="A7" s="8" t="s">
        <v>9</v>
      </c>
      <c r="B7" s="9">
        <f>B14+H14</f>
        <v>73734</v>
      </c>
      <c r="C7" s="10" t="s">
        <v>10</v>
      </c>
    </row>
    <row r="8" s="4" customFormat="1" ht="13.5"/>
    <row r="9" s="4" customFormat="1" ht="13.5"/>
    <row r="10" spans="1:6" s="4" customFormat="1" ht="13.5">
      <c r="A10" s="4" t="s">
        <v>11</v>
      </c>
      <c r="F10" s="4" t="s">
        <v>12</v>
      </c>
    </row>
    <row r="11" spans="1:9" s="4" customFormat="1" ht="13.5">
      <c r="A11" s="5" t="s">
        <v>13</v>
      </c>
      <c r="B11" s="11">
        <f>B12+B13</f>
        <v>200499</v>
      </c>
      <c r="C11" s="12" t="s">
        <v>14</v>
      </c>
      <c r="F11" s="5" t="s">
        <v>13</v>
      </c>
      <c r="G11" s="13"/>
      <c r="H11" s="11">
        <f>H12+H13</f>
        <v>1572</v>
      </c>
      <c r="I11" s="12" t="s">
        <v>14</v>
      </c>
    </row>
    <row r="12" spans="1:9" s="4" customFormat="1" ht="13.5">
      <c r="A12" s="14" t="s">
        <v>0</v>
      </c>
      <c r="B12" s="15">
        <v>96831</v>
      </c>
      <c r="C12" s="16" t="s">
        <v>15</v>
      </c>
      <c r="F12" s="17"/>
      <c r="G12" s="18" t="s">
        <v>0</v>
      </c>
      <c r="H12" s="15">
        <v>627</v>
      </c>
      <c r="I12" s="16" t="s">
        <v>15</v>
      </c>
    </row>
    <row r="13" spans="1:9" s="4" customFormat="1" ht="13.5">
      <c r="A13" s="14" t="s">
        <v>1</v>
      </c>
      <c r="B13" s="15">
        <v>103668</v>
      </c>
      <c r="C13" s="16" t="s">
        <v>15</v>
      </c>
      <c r="F13" s="17"/>
      <c r="G13" s="18" t="s">
        <v>1</v>
      </c>
      <c r="H13" s="15">
        <v>945</v>
      </c>
      <c r="I13" s="16" t="s">
        <v>15</v>
      </c>
    </row>
    <row r="14" spans="1:9" s="4" customFormat="1" ht="13.5">
      <c r="A14" s="8" t="s">
        <v>16</v>
      </c>
      <c r="B14" s="19">
        <v>72491</v>
      </c>
      <c r="C14" s="20" t="s">
        <v>2</v>
      </c>
      <c r="F14" s="8" t="s">
        <v>16</v>
      </c>
      <c r="G14" s="21"/>
      <c r="H14" s="19">
        <v>1243</v>
      </c>
      <c r="I14" s="20" t="s">
        <v>2</v>
      </c>
    </row>
    <row r="15" s="4" customFormat="1" ht="13.5"/>
    <row r="16" s="4" customFormat="1" ht="13.5"/>
    <row r="17" s="4" customFormat="1" ht="13.5">
      <c r="A17" s="4" t="s">
        <v>17</v>
      </c>
    </row>
    <row r="18" spans="1:7" s="4" customFormat="1" ht="13.5">
      <c r="A18" s="5" t="s">
        <v>18</v>
      </c>
      <c r="B18" s="13"/>
      <c r="C18" s="13"/>
      <c r="D18" s="11">
        <v>29536</v>
      </c>
      <c r="E18" s="22" t="s">
        <v>3</v>
      </c>
      <c r="F18" s="23">
        <f>ROUND(D18/$B$11*100,1)</f>
        <v>14.7</v>
      </c>
      <c r="G18" s="7" t="s">
        <v>19</v>
      </c>
    </row>
    <row r="19" spans="1:7" s="4" customFormat="1" ht="13.5">
      <c r="A19" s="17" t="s">
        <v>20</v>
      </c>
      <c r="B19" s="18"/>
      <c r="C19" s="18"/>
      <c r="D19" s="15">
        <v>129152</v>
      </c>
      <c r="E19" s="24" t="s">
        <v>3</v>
      </c>
      <c r="F19" s="25">
        <f>ROUND(D19/$B$11*100,1)</f>
        <v>64.4</v>
      </c>
      <c r="G19" s="26" t="s">
        <v>21</v>
      </c>
    </row>
    <row r="20" spans="1:7" s="4" customFormat="1" ht="13.5">
      <c r="A20" s="27" t="s">
        <v>4</v>
      </c>
      <c r="B20" s="28"/>
      <c r="C20" s="28"/>
      <c r="D20" s="29">
        <v>41811</v>
      </c>
      <c r="E20" s="24" t="s">
        <v>3</v>
      </c>
      <c r="F20" s="30">
        <f>ROUND(D20/$B$11*100,1)</f>
        <v>20.9</v>
      </c>
      <c r="G20" s="26" t="s">
        <v>21</v>
      </c>
    </row>
    <row r="21" spans="1:7" s="4" customFormat="1" ht="13.5">
      <c r="A21" s="8" t="s">
        <v>22</v>
      </c>
      <c r="B21" s="21"/>
      <c r="C21" s="21"/>
      <c r="D21" s="19">
        <v>20562</v>
      </c>
      <c r="E21" s="31" t="s">
        <v>3</v>
      </c>
      <c r="F21" s="32">
        <f>ROUND(D21/$B$11*100,1)</f>
        <v>10.3</v>
      </c>
      <c r="G21" s="10" t="s">
        <v>23</v>
      </c>
    </row>
    <row r="22" s="4" customFormat="1" ht="13.5"/>
    <row r="23" s="4" customFormat="1" ht="13.5"/>
    <row r="24" s="4" customFormat="1" ht="13.5">
      <c r="A24" s="4" t="s">
        <v>24</v>
      </c>
    </row>
    <row r="25" spans="1:10" s="4" customFormat="1" ht="13.5">
      <c r="A25" s="33" t="s">
        <v>11</v>
      </c>
      <c r="B25" s="34" t="s">
        <v>25</v>
      </c>
      <c r="C25" s="11">
        <f aca="true" t="shared" si="0" ref="C25:C36">F25+I25</f>
        <v>155</v>
      </c>
      <c r="D25" s="22" t="s">
        <v>3</v>
      </c>
      <c r="E25" s="35" t="s">
        <v>26</v>
      </c>
      <c r="F25" s="6">
        <v>80</v>
      </c>
      <c r="G25" s="22" t="s">
        <v>15</v>
      </c>
      <c r="H25" s="35" t="s">
        <v>27</v>
      </c>
      <c r="I25" s="6">
        <v>75</v>
      </c>
      <c r="J25" s="7" t="s">
        <v>15</v>
      </c>
    </row>
    <row r="26" spans="1:10" s="4" customFormat="1" ht="13.5">
      <c r="A26" s="36"/>
      <c r="B26" s="37" t="s">
        <v>28</v>
      </c>
      <c r="C26" s="15">
        <f t="shared" si="0"/>
        <v>173</v>
      </c>
      <c r="D26" s="24" t="s">
        <v>3</v>
      </c>
      <c r="E26" s="38" t="s">
        <v>26</v>
      </c>
      <c r="F26" s="39">
        <v>78</v>
      </c>
      <c r="G26" s="24" t="s">
        <v>15</v>
      </c>
      <c r="H26" s="38" t="s">
        <v>27</v>
      </c>
      <c r="I26" s="39">
        <v>95</v>
      </c>
      <c r="J26" s="26" t="s">
        <v>15</v>
      </c>
    </row>
    <row r="27" spans="1:10" s="4" customFormat="1" ht="13.5">
      <c r="A27" s="36"/>
      <c r="B27" s="37" t="s">
        <v>29</v>
      </c>
      <c r="C27" s="15">
        <f t="shared" si="0"/>
        <v>266</v>
      </c>
      <c r="D27" s="24" t="s">
        <v>3</v>
      </c>
      <c r="E27" s="38" t="s">
        <v>26</v>
      </c>
      <c r="F27" s="39">
        <v>147</v>
      </c>
      <c r="G27" s="24" t="s">
        <v>15</v>
      </c>
      <c r="H27" s="38" t="s">
        <v>27</v>
      </c>
      <c r="I27" s="39">
        <v>119</v>
      </c>
      <c r="J27" s="26" t="s">
        <v>15</v>
      </c>
    </row>
    <row r="28" spans="1:10" s="4" customFormat="1" ht="13.5">
      <c r="A28" s="40"/>
      <c r="B28" s="41" t="s">
        <v>30</v>
      </c>
      <c r="C28" s="19">
        <f t="shared" si="0"/>
        <v>279</v>
      </c>
      <c r="D28" s="31" t="s">
        <v>3</v>
      </c>
      <c r="E28" s="42" t="s">
        <v>26</v>
      </c>
      <c r="F28" s="9">
        <v>152</v>
      </c>
      <c r="G28" s="31" t="s">
        <v>15</v>
      </c>
      <c r="H28" s="42" t="s">
        <v>27</v>
      </c>
      <c r="I28" s="9">
        <v>127</v>
      </c>
      <c r="J28" s="10" t="s">
        <v>15</v>
      </c>
    </row>
    <row r="29" spans="1:10" s="4" customFormat="1" ht="13.5">
      <c r="A29" s="99" t="s">
        <v>12</v>
      </c>
      <c r="B29" s="34" t="s">
        <v>25</v>
      </c>
      <c r="C29" s="11">
        <f t="shared" si="0"/>
        <v>0</v>
      </c>
      <c r="D29" s="22" t="s">
        <v>3</v>
      </c>
      <c r="E29" s="35" t="s">
        <v>26</v>
      </c>
      <c r="F29" s="6">
        <v>0</v>
      </c>
      <c r="G29" s="22" t="s">
        <v>15</v>
      </c>
      <c r="H29" s="35" t="s">
        <v>27</v>
      </c>
      <c r="I29" s="6">
        <v>0</v>
      </c>
      <c r="J29" s="7" t="s">
        <v>15</v>
      </c>
    </row>
    <row r="30" spans="1:10" s="4" customFormat="1" ht="13.5">
      <c r="A30" s="100"/>
      <c r="B30" s="37" t="s">
        <v>28</v>
      </c>
      <c r="C30" s="15">
        <f t="shared" si="0"/>
        <v>0</v>
      </c>
      <c r="D30" s="24" t="s">
        <v>3</v>
      </c>
      <c r="E30" s="38" t="s">
        <v>26</v>
      </c>
      <c r="F30" s="39">
        <v>0</v>
      </c>
      <c r="G30" s="24" t="s">
        <v>15</v>
      </c>
      <c r="H30" s="38" t="s">
        <v>27</v>
      </c>
      <c r="I30" s="39">
        <v>0</v>
      </c>
      <c r="J30" s="26" t="s">
        <v>15</v>
      </c>
    </row>
    <row r="31" spans="1:10" s="4" customFormat="1" ht="13.5">
      <c r="A31" s="36"/>
      <c r="B31" s="37" t="s">
        <v>29</v>
      </c>
      <c r="C31" s="15">
        <f t="shared" si="0"/>
        <v>37</v>
      </c>
      <c r="D31" s="24" t="s">
        <v>3</v>
      </c>
      <c r="E31" s="38" t="s">
        <v>26</v>
      </c>
      <c r="F31" s="39">
        <v>10</v>
      </c>
      <c r="G31" s="24" t="s">
        <v>15</v>
      </c>
      <c r="H31" s="38" t="s">
        <v>27</v>
      </c>
      <c r="I31" s="39">
        <v>27</v>
      </c>
      <c r="J31" s="26" t="s">
        <v>15</v>
      </c>
    </row>
    <row r="32" spans="1:10" s="4" customFormat="1" ht="13.5">
      <c r="A32" s="40"/>
      <c r="B32" s="41" t="s">
        <v>30</v>
      </c>
      <c r="C32" s="19">
        <f t="shared" si="0"/>
        <v>40</v>
      </c>
      <c r="D32" s="31" t="s">
        <v>3</v>
      </c>
      <c r="E32" s="42" t="s">
        <v>26</v>
      </c>
      <c r="F32" s="9">
        <v>18</v>
      </c>
      <c r="G32" s="31" t="s">
        <v>15</v>
      </c>
      <c r="H32" s="42" t="s">
        <v>27</v>
      </c>
      <c r="I32" s="9">
        <v>22</v>
      </c>
      <c r="J32" s="10" t="s">
        <v>15</v>
      </c>
    </row>
    <row r="33" spans="1:10" s="4" customFormat="1" ht="13.5">
      <c r="A33" s="33" t="s">
        <v>31</v>
      </c>
      <c r="B33" s="34" t="s">
        <v>25</v>
      </c>
      <c r="C33" s="11">
        <f t="shared" si="0"/>
        <v>155</v>
      </c>
      <c r="D33" s="22" t="s">
        <v>3</v>
      </c>
      <c r="E33" s="35" t="s">
        <v>26</v>
      </c>
      <c r="F33" s="6">
        <f>F25+F29</f>
        <v>80</v>
      </c>
      <c r="G33" s="22" t="s">
        <v>15</v>
      </c>
      <c r="H33" s="35" t="s">
        <v>27</v>
      </c>
      <c r="I33" s="6">
        <f>I25+I29</f>
        <v>75</v>
      </c>
      <c r="J33" s="7" t="s">
        <v>15</v>
      </c>
    </row>
    <row r="34" spans="1:10" s="4" customFormat="1" ht="13.5">
      <c r="A34" s="36"/>
      <c r="B34" s="37" t="s">
        <v>28</v>
      </c>
      <c r="C34" s="15">
        <f t="shared" si="0"/>
        <v>173</v>
      </c>
      <c r="D34" s="24" t="s">
        <v>3</v>
      </c>
      <c r="E34" s="38" t="s">
        <v>26</v>
      </c>
      <c r="F34" s="39">
        <f>F26+F30</f>
        <v>78</v>
      </c>
      <c r="G34" s="24" t="s">
        <v>15</v>
      </c>
      <c r="H34" s="38" t="s">
        <v>27</v>
      </c>
      <c r="I34" s="39">
        <f>I26+I30</f>
        <v>95</v>
      </c>
      <c r="J34" s="26" t="s">
        <v>15</v>
      </c>
    </row>
    <row r="35" spans="1:10" s="4" customFormat="1" ht="13.5">
      <c r="A35" s="36"/>
      <c r="B35" s="37" t="s">
        <v>29</v>
      </c>
      <c r="C35" s="15">
        <f t="shared" si="0"/>
        <v>303</v>
      </c>
      <c r="D35" s="24" t="s">
        <v>3</v>
      </c>
      <c r="E35" s="38" t="s">
        <v>26</v>
      </c>
      <c r="F35" s="39">
        <f>F27+F31</f>
        <v>157</v>
      </c>
      <c r="G35" s="24" t="s">
        <v>15</v>
      </c>
      <c r="H35" s="38" t="s">
        <v>27</v>
      </c>
      <c r="I35" s="39">
        <f>I27+I31</f>
        <v>146</v>
      </c>
      <c r="J35" s="26" t="s">
        <v>15</v>
      </c>
    </row>
    <row r="36" spans="1:10" s="4" customFormat="1" ht="13.5">
      <c r="A36" s="40"/>
      <c r="B36" s="41" t="s">
        <v>30</v>
      </c>
      <c r="C36" s="19">
        <f t="shared" si="0"/>
        <v>319</v>
      </c>
      <c r="D36" s="31" t="s">
        <v>3</v>
      </c>
      <c r="E36" s="42" t="s">
        <v>26</v>
      </c>
      <c r="F36" s="9">
        <f>F28+F32</f>
        <v>170</v>
      </c>
      <c r="G36" s="31" t="s">
        <v>15</v>
      </c>
      <c r="H36" s="42" t="s">
        <v>27</v>
      </c>
      <c r="I36" s="9">
        <f>I28+I32</f>
        <v>149</v>
      </c>
      <c r="J36" s="10" t="s">
        <v>15</v>
      </c>
    </row>
    <row r="37" spans="1:10" s="4" customFormat="1" ht="13.5">
      <c r="A37" s="43" t="s">
        <v>32</v>
      </c>
      <c r="B37" s="44"/>
      <c r="C37" s="45">
        <f>C33-C34+C35-C36</f>
        <v>-34</v>
      </c>
      <c r="D37" s="46" t="s">
        <v>3</v>
      </c>
      <c r="E37" s="47" t="s">
        <v>26</v>
      </c>
      <c r="F37" s="48">
        <f>F33-F34+F35-F36</f>
        <v>-11</v>
      </c>
      <c r="G37" s="46" t="s">
        <v>15</v>
      </c>
      <c r="H37" s="47" t="s">
        <v>27</v>
      </c>
      <c r="I37" s="48">
        <f>I33-I34+I35-I36</f>
        <v>-23</v>
      </c>
      <c r="J37" s="49" t="s">
        <v>15</v>
      </c>
    </row>
    <row r="38" s="4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51" customWidth="1"/>
    <col min="11" max="16384" width="8.25390625" style="51" customWidth="1"/>
  </cols>
  <sheetData>
    <row r="1" ht="13.5">
      <c r="A1" s="50" t="s">
        <v>5</v>
      </c>
    </row>
    <row r="2" ht="13.5">
      <c r="A2" s="50"/>
    </row>
    <row r="4" s="53" customFormat="1" ht="13.5">
      <c r="A4" s="52" t="s">
        <v>51</v>
      </c>
    </row>
    <row r="5" s="53" customFormat="1" ht="13.5"/>
    <row r="6" spans="1:4" s="53" customFormat="1" ht="13.5">
      <c r="A6" s="54" t="s">
        <v>6</v>
      </c>
      <c r="B6" s="55">
        <f>B11+H11</f>
        <v>201481</v>
      </c>
      <c r="C6" s="56" t="s">
        <v>7</v>
      </c>
      <c r="D6" s="53" t="s">
        <v>8</v>
      </c>
    </row>
    <row r="7" spans="1:3" s="53" customFormat="1" ht="13.5">
      <c r="A7" s="57" t="s">
        <v>9</v>
      </c>
      <c r="B7" s="58">
        <f>B14+H14</f>
        <v>74174</v>
      </c>
      <c r="C7" s="59" t="s">
        <v>10</v>
      </c>
    </row>
    <row r="8" s="53" customFormat="1" ht="13.5"/>
    <row r="9" s="53" customFormat="1" ht="13.5"/>
    <row r="10" spans="1:6" s="53" customFormat="1" ht="13.5">
      <c r="A10" s="53" t="s">
        <v>11</v>
      </c>
      <c r="F10" s="53" t="s">
        <v>12</v>
      </c>
    </row>
    <row r="11" spans="1:9" s="53" customFormat="1" ht="13.5">
      <c r="A11" s="54" t="s">
        <v>13</v>
      </c>
      <c r="B11" s="60">
        <f>B12+B13</f>
        <v>199864</v>
      </c>
      <c r="C11" s="61" t="s">
        <v>42</v>
      </c>
      <c r="F11" s="54" t="s">
        <v>13</v>
      </c>
      <c r="G11" s="62"/>
      <c r="H11" s="60">
        <f>H12+H13</f>
        <v>1617</v>
      </c>
      <c r="I11" s="61" t="s">
        <v>42</v>
      </c>
    </row>
    <row r="12" spans="1:9" s="53" customFormat="1" ht="13.5">
      <c r="A12" s="63" t="s">
        <v>0</v>
      </c>
      <c r="B12" s="64">
        <v>96483</v>
      </c>
      <c r="C12" s="65" t="s">
        <v>15</v>
      </c>
      <c r="F12" s="66"/>
      <c r="G12" s="67" t="s">
        <v>0</v>
      </c>
      <c r="H12" s="64">
        <v>638</v>
      </c>
      <c r="I12" s="65" t="s">
        <v>15</v>
      </c>
    </row>
    <row r="13" spans="1:9" s="53" customFormat="1" ht="13.5">
      <c r="A13" s="63" t="s">
        <v>1</v>
      </c>
      <c r="B13" s="64">
        <v>103381</v>
      </c>
      <c r="C13" s="65" t="s">
        <v>15</v>
      </c>
      <c r="F13" s="66"/>
      <c r="G13" s="67" t="s">
        <v>1</v>
      </c>
      <c r="H13" s="64">
        <v>979</v>
      </c>
      <c r="I13" s="65" t="s">
        <v>15</v>
      </c>
    </row>
    <row r="14" spans="1:9" s="53" customFormat="1" ht="13.5">
      <c r="A14" s="57" t="s">
        <v>16</v>
      </c>
      <c r="B14" s="68">
        <v>72875</v>
      </c>
      <c r="C14" s="69" t="s">
        <v>2</v>
      </c>
      <c r="F14" s="57" t="s">
        <v>16</v>
      </c>
      <c r="G14" s="70"/>
      <c r="H14" s="68">
        <v>1299</v>
      </c>
      <c r="I14" s="69" t="s">
        <v>2</v>
      </c>
    </row>
    <row r="15" s="53" customFormat="1" ht="13.5"/>
    <row r="16" s="53" customFormat="1" ht="13.5"/>
    <row r="17" s="53" customFormat="1" ht="13.5">
      <c r="A17" s="53" t="s">
        <v>17</v>
      </c>
    </row>
    <row r="18" spans="1:7" s="53" customFormat="1" ht="13.5">
      <c r="A18" s="54" t="s">
        <v>18</v>
      </c>
      <c r="B18" s="62"/>
      <c r="C18" s="62"/>
      <c r="D18" s="60">
        <v>29016</v>
      </c>
      <c r="E18" s="71" t="s">
        <v>3</v>
      </c>
      <c r="F18" s="72">
        <f>ROUND(D18/$B$11*100,1)</f>
        <v>14.5</v>
      </c>
      <c r="G18" s="56" t="s">
        <v>43</v>
      </c>
    </row>
    <row r="19" spans="1:7" s="53" customFormat="1" ht="13.5">
      <c r="A19" s="66" t="s">
        <v>20</v>
      </c>
      <c r="B19" s="67"/>
      <c r="C19" s="67"/>
      <c r="D19" s="64">
        <v>128665</v>
      </c>
      <c r="E19" s="73" t="s">
        <v>3</v>
      </c>
      <c r="F19" s="74">
        <f>ROUND(D19/$B$11*100,1)</f>
        <v>64.4</v>
      </c>
      <c r="G19" s="75" t="s">
        <v>44</v>
      </c>
    </row>
    <row r="20" spans="1:7" s="53" customFormat="1" ht="13.5">
      <c r="A20" s="76" t="s">
        <v>4</v>
      </c>
      <c r="B20" s="77"/>
      <c r="C20" s="77"/>
      <c r="D20" s="78">
        <v>42183</v>
      </c>
      <c r="E20" s="73" t="s">
        <v>3</v>
      </c>
      <c r="F20" s="79">
        <f>ROUND(D20/$B$11*100,1)</f>
        <v>21.1</v>
      </c>
      <c r="G20" s="75" t="s">
        <v>44</v>
      </c>
    </row>
    <row r="21" spans="1:7" s="53" customFormat="1" ht="13.5">
      <c r="A21" s="57" t="s">
        <v>22</v>
      </c>
      <c r="B21" s="70"/>
      <c r="C21" s="70"/>
      <c r="D21" s="68">
        <v>21214</v>
      </c>
      <c r="E21" s="80" t="s">
        <v>3</v>
      </c>
      <c r="F21" s="81">
        <f>ROUND(D21/$B$11*100,1)</f>
        <v>10.6</v>
      </c>
      <c r="G21" s="59" t="s">
        <v>45</v>
      </c>
    </row>
    <row r="22" s="53" customFormat="1" ht="13.5"/>
    <row r="23" s="53" customFormat="1" ht="13.5"/>
    <row r="24" s="53" customFormat="1" ht="13.5">
      <c r="A24" s="53" t="s">
        <v>24</v>
      </c>
    </row>
    <row r="25" spans="1:10" s="53" customFormat="1" ht="13.5">
      <c r="A25" s="82" t="s">
        <v>11</v>
      </c>
      <c r="B25" s="83" t="s">
        <v>25</v>
      </c>
      <c r="C25" s="60">
        <f aca="true" t="shared" si="0" ref="C25:C36">F25+I25</f>
        <v>133</v>
      </c>
      <c r="D25" s="71" t="s">
        <v>3</v>
      </c>
      <c r="E25" s="84" t="s">
        <v>26</v>
      </c>
      <c r="F25" s="55">
        <v>66</v>
      </c>
      <c r="G25" s="71" t="s">
        <v>15</v>
      </c>
      <c r="H25" s="84" t="s">
        <v>27</v>
      </c>
      <c r="I25" s="55">
        <v>67</v>
      </c>
      <c r="J25" s="56" t="s">
        <v>15</v>
      </c>
    </row>
    <row r="26" spans="1:10" s="53" customFormat="1" ht="13.5">
      <c r="A26" s="85"/>
      <c r="B26" s="86" t="s">
        <v>28</v>
      </c>
      <c r="C26" s="64">
        <f t="shared" si="0"/>
        <v>171</v>
      </c>
      <c r="D26" s="73" t="s">
        <v>3</v>
      </c>
      <c r="E26" s="87" t="s">
        <v>26</v>
      </c>
      <c r="F26" s="88">
        <v>104</v>
      </c>
      <c r="G26" s="73" t="s">
        <v>15</v>
      </c>
      <c r="H26" s="87" t="s">
        <v>27</v>
      </c>
      <c r="I26" s="88">
        <v>67</v>
      </c>
      <c r="J26" s="75" t="s">
        <v>15</v>
      </c>
    </row>
    <row r="27" spans="1:10" s="53" customFormat="1" ht="13.5">
      <c r="A27" s="85"/>
      <c r="B27" s="86" t="s">
        <v>29</v>
      </c>
      <c r="C27" s="64">
        <f t="shared" si="0"/>
        <v>340</v>
      </c>
      <c r="D27" s="73" t="s">
        <v>3</v>
      </c>
      <c r="E27" s="87" t="s">
        <v>26</v>
      </c>
      <c r="F27" s="88">
        <v>197</v>
      </c>
      <c r="G27" s="73" t="s">
        <v>15</v>
      </c>
      <c r="H27" s="87" t="s">
        <v>27</v>
      </c>
      <c r="I27" s="88">
        <v>143</v>
      </c>
      <c r="J27" s="75" t="s">
        <v>15</v>
      </c>
    </row>
    <row r="28" spans="1:10" s="53" customFormat="1" ht="13.5">
      <c r="A28" s="89"/>
      <c r="B28" s="90" t="s">
        <v>30</v>
      </c>
      <c r="C28" s="68">
        <f t="shared" si="0"/>
        <v>324</v>
      </c>
      <c r="D28" s="80" t="s">
        <v>3</v>
      </c>
      <c r="E28" s="91" t="s">
        <v>26</v>
      </c>
      <c r="F28" s="58">
        <v>170</v>
      </c>
      <c r="G28" s="80" t="s">
        <v>15</v>
      </c>
      <c r="H28" s="91" t="s">
        <v>27</v>
      </c>
      <c r="I28" s="58">
        <v>154</v>
      </c>
      <c r="J28" s="59" t="s">
        <v>15</v>
      </c>
    </row>
    <row r="29" spans="1:10" s="53" customFormat="1" ht="13.5">
      <c r="A29" s="101" t="s">
        <v>12</v>
      </c>
      <c r="B29" s="83" t="s">
        <v>25</v>
      </c>
      <c r="C29" s="60">
        <f t="shared" si="0"/>
        <v>1</v>
      </c>
      <c r="D29" s="71" t="s">
        <v>3</v>
      </c>
      <c r="E29" s="84" t="s">
        <v>26</v>
      </c>
      <c r="F29" s="55">
        <v>0</v>
      </c>
      <c r="G29" s="71" t="s">
        <v>15</v>
      </c>
      <c r="H29" s="84" t="s">
        <v>27</v>
      </c>
      <c r="I29" s="55">
        <v>1</v>
      </c>
      <c r="J29" s="56" t="s">
        <v>15</v>
      </c>
    </row>
    <row r="30" spans="1:10" s="53" customFormat="1" ht="13.5">
      <c r="A30" s="102"/>
      <c r="B30" s="86" t="s">
        <v>28</v>
      </c>
      <c r="C30" s="64">
        <f t="shared" si="0"/>
        <v>0</v>
      </c>
      <c r="D30" s="73" t="s">
        <v>3</v>
      </c>
      <c r="E30" s="87" t="s">
        <v>26</v>
      </c>
      <c r="F30" s="88">
        <v>0</v>
      </c>
      <c r="G30" s="73" t="s">
        <v>15</v>
      </c>
      <c r="H30" s="87" t="s">
        <v>27</v>
      </c>
      <c r="I30" s="88">
        <v>0</v>
      </c>
      <c r="J30" s="75" t="s">
        <v>15</v>
      </c>
    </row>
    <row r="31" spans="1:10" s="53" customFormat="1" ht="13.5">
      <c r="A31" s="85"/>
      <c r="B31" s="86" t="s">
        <v>29</v>
      </c>
      <c r="C31" s="64">
        <f t="shared" si="0"/>
        <v>97</v>
      </c>
      <c r="D31" s="73" t="s">
        <v>3</v>
      </c>
      <c r="E31" s="87" t="s">
        <v>26</v>
      </c>
      <c r="F31" s="88">
        <v>45</v>
      </c>
      <c r="G31" s="73" t="s">
        <v>15</v>
      </c>
      <c r="H31" s="87" t="s">
        <v>27</v>
      </c>
      <c r="I31" s="88">
        <v>52</v>
      </c>
      <c r="J31" s="75" t="s">
        <v>15</v>
      </c>
    </row>
    <row r="32" spans="1:10" s="53" customFormat="1" ht="13.5">
      <c r="A32" s="89"/>
      <c r="B32" s="90" t="s">
        <v>30</v>
      </c>
      <c r="C32" s="68">
        <f t="shared" si="0"/>
        <v>67</v>
      </c>
      <c r="D32" s="80" t="s">
        <v>3</v>
      </c>
      <c r="E32" s="91" t="s">
        <v>26</v>
      </c>
      <c r="F32" s="58">
        <v>31</v>
      </c>
      <c r="G32" s="80" t="s">
        <v>15</v>
      </c>
      <c r="H32" s="91" t="s">
        <v>27</v>
      </c>
      <c r="I32" s="58">
        <v>36</v>
      </c>
      <c r="J32" s="59" t="s">
        <v>15</v>
      </c>
    </row>
    <row r="33" spans="1:10" s="53" customFormat="1" ht="13.5">
      <c r="A33" s="82" t="s">
        <v>31</v>
      </c>
      <c r="B33" s="83" t="s">
        <v>25</v>
      </c>
      <c r="C33" s="60">
        <f t="shared" si="0"/>
        <v>134</v>
      </c>
      <c r="D33" s="71" t="s">
        <v>3</v>
      </c>
      <c r="E33" s="84" t="s">
        <v>26</v>
      </c>
      <c r="F33" s="55">
        <f>F25+F29</f>
        <v>66</v>
      </c>
      <c r="G33" s="71" t="s">
        <v>15</v>
      </c>
      <c r="H33" s="84" t="s">
        <v>27</v>
      </c>
      <c r="I33" s="55">
        <f>I25+I29</f>
        <v>68</v>
      </c>
      <c r="J33" s="56" t="s">
        <v>15</v>
      </c>
    </row>
    <row r="34" spans="1:10" s="53" customFormat="1" ht="13.5">
      <c r="A34" s="85"/>
      <c r="B34" s="86" t="s">
        <v>28</v>
      </c>
      <c r="C34" s="64">
        <f t="shared" si="0"/>
        <v>171</v>
      </c>
      <c r="D34" s="73" t="s">
        <v>3</v>
      </c>
      <c r="E34" s="87" t="s">
        <v>26</v>
      </c>
      <c r="F34" s="88">
        <f>F26+F30</f>
        <v>104</v>
      </c>
      <c r="G34" s="73" t="s">
        <v>15</v>
      </c>
      <c r="H34" s="87" t="s">
        <v>27</v>
      </c>
      <c r="I34" s="88">
        <f>I26+I30</f>
        <v>67</v>
      </c>
      <c r="J34" s="75" t="s">
        <v>15</v>
      </c>
    </row>
    <row r="35" spans="1:10" s="53" customFormat="1" ht="13.5">
      <c r="A35" s="85"/>
      <c r="B35" s="86" t="s">
        <v>29</v>
      </c>
      <c r="C35" s="64">
        <f t="shared" si="0"/>
        <v>437</v>
      </c>
      <c r="D35" s="73" t="s">
        <v>3</v>
      </c>
      <c r="E35" s="87" t="s">
        <v>26</v>
      </c>
      <c r="F35" s="88">
        <f>F27+F31</f>
        <v>242</v>
      </c>
      <c r="G35" s="73" t="s">
        <v>15</v>
      </c>
      <c r="H35" s="87" t="s">
        <v>27</v>
      </c>
      <c r="I35" s="88">
        <f>I27+I31</f>
        <v>195</v>
      </c>
      <c r="J35" s="75" t="s">
        <v>15</v>
      </c>
    </row>
    <row r="36" spans="1:10" s="53" customFormat="1" ht="13.5">
      <c r="A36" s="89"/>
      <c r="B36" s="90" t="s">
        <v>30</v>
      </c>
      <c r="C36" s="68">
        <f t="shared" si="0"/>
        <v>391</v>
      </c>
      <c r="D36" s="80" t="s">
        <v>3</v>
      </c>
      <c r="E36" s="91" t="s">
        <v>26</v>
      </c>
      <c r="F36" s="58">
        <f>F28+F32</f>
        <v>201</v>
      </c>
      <c r="G36" s="80" t="s">
        <v>15</v>
      </c>
      <c r="H36" s="91" t="s">
        <v>27</v>
      </c>
      <c r="I36" s="58">
        <f>I28+I32</f>
        <v>190</v>
      </c>
      <c r="J36" s="59" t="s">
        <v>15</v>
      </c>
    </row>
    <row r="37" spans="1:10" s="53" customFormat="1" ht="13.5">
      <c r="A37" s="92" t="s">
        <v>32</v>
      </c>
      <c r="B37" s="93"/>
      <c r="C37" s="94">
        <f>C33-C34+C35-C36</f>
        <v>9</v>
      </c>
      <c r="D37" s="95" t="s">
        <v>3</v>
      </c>
      <c r="E37" s="96" t="s">
        <v>26</v>
      </c>
      <c r="F37" s="97">
        <f>F33-F34+F35-F36</f>
        <v>3</v>
      </c>
      <c r="G37" s="95" t="s">
        <v>15</v>
      </c>
      <c r="H37" s="96" t="s">
        <v>27</v>
      </c>
      <c r="I37" s="97">
        <f>I33-I34+I35-I36</f>
        <v>6</v>
      </c>
      <c r="J37" s="98" t="s">
        <v>15</v>
      </c>
    </row>
    <row r="38" s="5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51" customWidth="1"/>
    <col min="11" max="16384" width="8.25390625" style="51" customWidth="1"/>
  </cols>
  <sheetData>
    <row r="1" ht="13.5">
      <c r="A1" s="50" t="s">
        <v>5</v>
      </c>
    </row>
    <row r="2" ht="13.5">
      <c r="A2" s="50"/>
    </row>
    <row r="4" s="53" customFormat="1" ht="13.5">
      <c r="A4" s="52" t="s">
        <v>52</v>
      </c>
    </row>
    <row r="5" s="53" customFormat="1" ht="13.5"/>
    <row r="6" spans="1:4" s="53" customFormat="1" ht="13.5">
      <c r="A6" s="54" t="s">
        <v>6</v>
      </c>
      <c r="B6" s="55">
        <v>201437</v>
      </c>
      <c r="C6" s="56" t="s">
        <v>7</v>
      </c>
      <c r="D6" s="53" t="s">
        <v>8</v>
      </c>
    </row>
    <row r="7" spans="1:3" s="53" customFormat="1" ht="13.5">
      <c r="A7" s="57" t="s">
        <v>9</v>
      </c>
      <c r="B7" s="58">
        <v>74240</v>
      </c>
      <c r="C7" s="59" t="s">
        <v>10</v>
      </c>
    </row>
    <row r="8" s="53" customFormat="1" ht="13.5"/>
    <row r="9" s="53" customFormat="1" ht="13.5"/>
    <row r="10" spans="1:6" s="53" customFormat="1" ht="13.5">
      <c r="A10" s="53" t="s">
        <v>11</v>
      </c>
      <c r="F10" s="53" t="s">
        <v>12</v>
      </c>
    </row>
    <row r="11" spans="1:9" s="53" customFormat="1" ht="13.5">
      <c r="A11" s="54" t="s">
        <v>13</v>
      </c>
      <c r="B11" s="60">
        <v>199839</v>
      </c>
      <c r="C11" s="61" t="s">
        <v>14</v>
      </c>
      <c r="F11" s="54" t="s">
        <v>13</v>
      </c>
      <c r="G11" s="62"/>
      <c r="H11" s="60">
        <v>1598</v>
      </c>
      <c r="I11" s="61" t="s">
        <v>14</v>
      </c>
    </row>
    <row r="12" spans="1:9" s="53" customFormat="1" ht="13.5">
      <c r="A12" s="63" t="s">
        <v>0</v>
      </c>
      <c r="B12" s="64">
        <v>96467</v>
      </c>
      <c r="C12" s="65" t="s">
        <v>15</v>
      </c>
      <c r="F12" s="66"/>
      <c r="G12" s="67" t="s">
        <v>0</v>
      </c>
      <c r="H12" s="64">
        <v>634</v>
      </c>
      <c r="I12" s="65" t="s">
        <v>15</v>
      </c>
    </row>
    <row r="13" spans="1:9" s="53" customFormat="1" ht="13.5">
      <c r="A13" s="63" t="s">
        <v>1</v>
      </c>
      <c r="B13" s="64">
        <v>103372</v>
      </c>
      <c r="C13" s="65" t="s">
        <v>15</v>
      </c>
      <c r="F13" s="66"/>
      <c r="G13" s="67" t="s">
        <v>1</v>
      </c>
      <c r="H13" s="64">
        <v>964</v>
      </c>
      <c r="I13" s="65" t="s">
        <v>15</v>
      </c>
    </row>
    <row r="14" spans="1:9" s="53" customFormat="1" ht="13.5">
      <c r="A14" s="57" t="s">
        <v>16</v>
      </c>
      <c r="B14" s="68">
        <v>72961</v>
      </c>
      <c r="C14" s="69" t="s">
        <v>2</v>
      </c>
      <c r="F14" s="57" t="s">
        <v>16</v>
      </c>
      <c r="G14" s="70"/>
      <c r="H14" s="68">
        <v>1279</v>
      </c>
      <c r="I14" s="69" t="s">
        <v>2</v>
      </c>
    </row>
    <row r="15" s="53" customFormat="1" ht="13.5"/>
    <row r="16" s="53" customFormat="1" ht="13.5"/>
    <row r="17" s="53" customFormat="1" ht="13.5">
      <c r="A17" s="53" t="s">
        <v>17</v>
      </c>
    </row>
    <row r="18" spans="1:7" s="53" customFormat="1" ht="13.5">
      <c r="A18" s="54" t="s">
        <v>18</v>
      </c>
      <c r="B18" s="62"/>
      <c r="C18" s="62"/>
      <c r="D18" s="60">
        <v>28954</v>
      </c>
      <c r="E18" s="71" t="s">
        <v>3</v>
      </c>
      <c r="F18" s="72">
        <v>14.5</v>
      </c>
      <c r="G18" s="56" t="s">
        <v>19</v>
      </c>
    </row>
    <row r="19" spans="1:7" s="53" customFormat="1" ht="13.5">
      <c r="A19" s="66" t="s">
        <v>20</v>
      </c>
      <c r="B19" s="67"/>
      <c r="C19" s="67"/>
      <c r="D19" s="64">
        <v>128609</v>
      </c>
      <c r="E19" s="73" t="s">
        <v>3</v>
      </c>
      <c r="F19" s="74">
        <v>64.4</v>
      </c>
      <c r="G19" s="75" t="s">
        <v>21</v>
      </c>
    </row>
    <row r="20" spans="1:7" s="53" customFormat="1" ht="13.5">
      <c r="A20" s="76" t="s">
        <v>4</v>
      </c>
      <c r="B20" s="77"/>
      <c r="C20" s="77"/>
      <c r="D20" s="78">
        <v>42276</v>
      </c>
      <c r="E20" s="73" t="s">
        <v>3</v>
      </c>
      <c r="F20" s="79">
        <v>21.2</v>
      </c>
      <c r="G20" s="75" t="s">
        <v>21</v>
      </c>
    </row>
    <row r="21" spans="1:7" s="53" customFormat="1" ht="13.5">
      <c r="A21" s="57" t="s">
        <v>22</v>
      </c>
      <c r="B21" s="70"/>
      <c r="C21" s="70"/>
      <c r="D21" s="68">
        <v>21291</v>
      </c>
      <c r="E21" s="80" t="s">
        <v>3</v>
      </c>
      <c r="F21" s="81">
        <v>10.7</v>
      </c>
      <c r="G21" s="59" t="s">
        <v>23</v>
      </c>
    </row>
    <row r="22" s="53" customFormat="1" ht="13.5"/>
    <row r="23" s="53" customFormat="1" ht="13.5"/>
    <row r="24" s="53" customFormat="1" ht="13.5">
      <c r="A24" s="53" t="s">
        <v>24</v>
      </c>
    </row>
    <row r="25" spans="1:10" s="53" customFormat="1" ht="13.5">
      <c r="A25" s="82" t="s">
        <v>11</v>
      </c>
      <c r="B25" s="83" t="s">
        <v>25</v>
      </c>
      <c r="C25" s="60">
        <v>157</v>
      </c>
      <c r="D25" s="71" t="s">
        <v>3</v>
      </c>
      <c r="E25" s="84" t="s">
        <v>26</v>
      </c>
      <c r="F25" s="55">
        <v>81</v>
      </c>
      <c r="G25" s="71" t="s">
        <v>15</v>
      </c>
      <c r="H25" s="84" t="s">
        <v>27</v>
      </c>
      <c r="I25" s="55">
        <v>76</v>
      </c>
      <c r="J25" s="56" t="s">
        <v>15</v>
      </c>
    </row>
    <row r="26" spans="1:10" s="53" customFormat="1" ht="13.5">
      <c r="A26" s="85"/>
      <c r="B26" s="86" t="s">
        <v>28</v>
      </c>
      <c r="C26" s="64">
        <v>135</v>
      </c>
      <c r="D26" s="73" t="s">
        <v>3</v>
      </c>
      <c r="E26" s="87" t="s">
        <v>26</v>
      </c>
      <c r="F26" s="88">
        <v>67</v>
      </c>
      <c r="G26" s="73" t="s">
        <v>15</v>
      </c>
      <c r="H26" s="87" t="s">
        <v>27</v>
      </c>
      <c r="I26" s="88">
        <v>68</v>
      </c>
      <c r="J26" s="75" t="s">
        <v>15</v>
      </c>
    </row>
    <row r="27" spans="1:10" s="53" customFormat="1" ht="13.5">
      <c r="A27" s="85"/>
      <c r="B27" s="86" t="s">
        <v>29</v>
      </c>
      <c r="C27" s="64">
        <v>250</v>
      </c>
      <c r="D27" s="73" t="s">
        <v>3</v>
      </c>
      <c r="E27" s="87" t="s">
        <v>26</v>
      </c>
      <c r="F27" s="88">
        <v>142</v>
      </c>
      <c r="G27" s="73" t="s">
        <v>15</v>
      </c>
      <c r="H27" s="87" t="s">
        <v>27</v>
      </c>
      <c r="I27" s="88">
        <v>108</v>
      </c>
      <c r="J27" s="75" t="s">
        <v>15</v>
      </c>
    </row>
    <row r="28" spans="1:10" s="53" customFormat="1" ht="13.5">
      <c r="A28" s="89"/>
      <c r="B28" s="90" t="s">
        <v>30</v>
      </c>
      <c r="C28" s="68">
        <v>304</v>
      </c>
      <c r="D28" s="80" t="s">
        <v>3</v>
      </c>
      <c r="E28" s="91" t="s">
        <v>26</v>
      </c>
      <c r="F28" s="58">
        <v>175</v>
      </c>
      <c r="G28" s="80" t="s">
        <v>15</v>
      </c>
      <c r="H28" s="91" t="s">
        <v>27</v>
      </c>
      <c r="I28" s="58">
        <v>129</v>
      </c>
      <c r="J28" s="59" t="s">
        <v>15</v>
      </c>
    </row>
    <row r="29" spans="1:10" s="53" customFormat="1" ht="13.5">
      <c r="A29" s="101" t="s">
        <v>12</v>
      </c>
      <c r="B29" s="83" t="s">
        <v>25</v>
      </c>
      <c r="C29" s="60">
        <v>0</v>
      </c>
      <c r="D29" s="71" t="s">
        <v>3</v>
      </c>
      <c r="E29" s="84" t="s">
        <v>26</v>
      </c>
      <c r="F29" s="55">
        <v>0</v>
      </c>
      <c r="G29" s="71" t="s">
        <v>15</v>
      </c>
      <c r="H29" s="84" t="s">
        <v>27</v>
      </c>
      <c r="I29" s="55">
        <v>0</v>
      </c>
      <c r="J29" s="56" t="s">
        <v>15</v>
      </c>
    </row>
    <row r="30" spans="1:10" s="53" customFormat="1" ht="13.5">
      <c r="A30" s="102"/>
      <c r="B30" s="86" t="s">
        <v>28</v>
      </c>
      <c r="C30" s="64">
        <v>0</v>
      </c>
      <c r="D30" s="73" t="s">
        <v>3</v>
      </c>
      <c r="E30" s="87" t="s">
        <v>26</v>
      </c>
      <c r="F30" s="88">
        <v>0</v>
      </c>
      <c r="G30" s="73" t="s">
        <v>15</v>
      </c>
      <c r="H30" s="87" t="s">
        <v>27</v>
      </c>
      <c r="I30" s="88">
        <v>0</v>
      </c>
      <c r="J30" s="75" t="s">
        <v>15</v>
      </c>
    </row>
    <row r="31" spans="1:10" s="53" customFormat="1" ht="13.5">
      <c r="A31" s="85"/>
      <c r="B31" s="86" t="s">
        <v>29</v>
      </c>
      <c r="C31" s="64">
        <v>44</v>
      </c>
      <c r="D31" s="73" t="s">
        <v>3</v>
      </c>
      <c r="E31" s="87" t="s">
        <v>26</v>
      </c>
      <c r="F31" s="88">
        <v>12</v>
      </c>
      <c r="G31" s="73" t="s">
        <v>15</v>
      </c>
      <c r="H31" s="87" t="s">
        <v>27</v>
      </c>
      <c r="I31" s="88">
        <v>32</v>
      </c>
      <c r="J31" s="75" t="s">
        <v>15</v>
      </c>
    </row>
    <row r="32" spans="1:10" s="53" customFormat="1" ht="13.5">
      <c r="A32" s="89"/>
      <c r="B32" s="90" t="s">
        <v>30</v>
      </c>
      <c r="C32" s="68">
        <v>81</v>
      </c>
      <c r="D32" s="80" t="s">
        <v>3</v>
      </c>
      <c r="E32" s="91" t="s">
        <v>26</v>
      </c>
      <c r="F32" s="58">
        <v>24</v>
      </c>
      <c r="G32" s="80" t="s">
        <v>15</v>
      </c>
      <c r="H32" s="91" t="s">
        <v>27</v>
      </c>
      <c r="I32" s="58">
        <v>57</v>
      </c>
      <c r="J32" s="59" t="s">
        <v>15</v>
      </c>
    </row>
    <row r="33" spans="1:10" s="53" customFormat="1" ht="13.5">
      <c r="A33" s="82" t="s">
        <v>31</v>
      </c>
      <c r="B33" s="83" t="s">
        <v>25</v>
      </c>
      <c r="C33" s="60">
        <v>157</v>
      </c>
      <c r="D33" s="71" t="s">
        <v>3</v>
      </c>
      <c r="E33" s="84" t="s">
        <v>26</v>
      </c>
      <c r="F33" s="55">
        <v>81</v>
      </c>
      <c r="G33" s="71" t="s">
        <v>15</v>
      </c>
      <c r="H33" s="84" t="s">
        <v>27</v>
      </c>
      <c r="I33" s="55">
        <v>76</v>
      </c>
      <c r="J33" s="56" t="s">
        <v>15</v>
      </c>
    </row>
    <row r="34" spans="1:10" s="53" customFormat="1" ht="13.5">
      <c r="A34" s="85"/>
      <c r="B34" s="86" t="s">
        <v>28</v>
      </c>
      <c r="C34" s="64">
        <v>135</v>
      </c>
      <c r="D34" s="73" t="s">
        <v>3</v>
      </c>
      <c r="E34" s="87" t="s">
        <v>26</v>
      </c>
      <c r="F34" s="88">
        <v>67</v>
      </c>
      <c r="G34" s="73" t="s">
        <v>15</v>
      </c>
      <c r="H34" s="87" t="s">
        <v>27</v>
      </c>
      <c r="I34" s="88">
        <v>68</v>
      </c>
      <c r="J34" s="75" t="s">
        <v>15</v>
      </c>
    </row>
    <row r="35" spans="1:10" s="53" customFormat="1" ht="13.5">
      <c r="A35" s="85"/>
      <c r="B35" s="86" t="s">
        <v>29</v>
      </c>
      <c r="C35" s="64">
        <v>294</v>
      </c>
      <c r="D35" s="73" t="s">
        <v>3</v>
      </c>
      <c r="E35" s="87" t="s">
        <v>26</v>
      </c>
      <c r="F35" s="88">
        <v>154</v>
      </c>
      <c r="G35" s="73" t="s">
        <v>15</v>
      </c>
      <c r="H35" s="87" t="s">
        <v>27</v>
      </c>
      <c r="I35" s="88">
        <v>140</v>
      </c>
      <c r="J35" s="75" t="s">
        <v>15</v>
      </c>
    </row>
    <row r="36" spans="1:10" s="53" customFormat="1" ht="13.5">
      <c r="A36" s="89"/>
      <c r="B36" s="90" t="s">
        <v>30</v>
      </c>
      <c r="C36" s="68">
        <v>385</v>
      </c>
      <c r="D36" s="80" t="s">
        <v>3</v>
      </c>
      <c r="E36" s="91" t="s">
        <v>26</v>
      </c>
      <c r="F36" s="58">
        <v>199</v>
      </c>
      <c r="G36" s="80" t="s">
        <v>15</v>
      </c>
      <c r="H36" s="91" t="s">
        <v>27</v>
      </c>
      <c r="I36" s="58">
        <v>186</v>
      </c>
      <c r="J36" s="59" t="s">
        <v>15</v>
      </c>
    </row>
    <row r="37" spans="1:10" s="53" customFormat="1" ht="13.5">
      <c r="A37" s="92" t="s">
        <v>32</v>
      </c>
      <c r="B37" s="93"/>
      <c r="C37" s="94">
        <v>-69</v>
      </c>
      <c r="D37" s="95" t="s">
        <v>3</v>
      </c>
      <c r="E37" s="96" t="s">
        <v>26</v>
      </c>
      <c r="F37" s="97">
        <v>-31</v>
      </c>
      <c r="G37" s="95" t="s">
        <v>15</v>
      </c>
      <c r="H37" s="96" t="s">
        <v>27</v>
      </c>
      <c r="I37" s="97">
        <v>-38</v>
      </c>
      <c r="J37" s="98" t="s">
        <v>15</v>
      </c>
    </row>
    <row r="38" s="5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J1" sqref="J1"/>
    </sheetView>
  </sheetViews>
  <sheetFormatPr defaultColWidth="9.00390625" defaultRowHeight="13.5"/>
  <cols>
    <col min="1" max="10" width="8.625" style="51" customWidth="1"/>
    <col min="11" max="16384" width="8.25390625" style="51" customWidth="1"/>
  </cols>
  <sheetData>
    <row r="1" ht="13.5">
      <c r="A1" s="50" t="s">
        <v>5</v>
      </c>
    </row>
    <row r="2" ht="13.5">
      <c r="A2" s="50"/>
    </row>
    <row r="4" s="53" customFormat="1" ht="13.5">
      <c r="A4" s="52" t="s">
        <v>53</v>
      </c>
    </row>
    <row r="5" s="53" customFormat="1" ht="13.5"/>
    <row r="6" spans="1:4" s="53" customFormat="1" ht="13.5">
      <c r="A6" s="54" t="s">
        <v>6</v>
      </c>
      <c r="B6" s="55">
        <v>201319</v>
      </c>
      <c r="C6" s="56" t="s">
        <v>7</v>
      </c>
      <c r="D6" s="53" t="s">
        <v>8</v>
      </c>
    </row>
    <row r="7" spans="1:3" s="53" customFormat="1" ht="13.5">
      <c r="A7" s="57" t="s">
        <v>9</v>
      </c>
      <c r="B7" s="58">
        <v>74238</v>
      </c>
      <c r="C7" s="59" t="s">
        <v>10</v>
      </c>
    </row>
    <row r="8" s="53" customFormat="1" ht="13.5"/>
    <row r="9" s="53" customFormat="1" ht="13.5"/>
    <row r="10" spans="1:6" s="53" customFormat="1" ht="13.5">
      <c r="A10" s="53" t="s">
        <v>11</v>
      </c>
      <c r="F10" s="53" t="s">
        <v>12</v>
      </c>
    </row>
    <row r="11" spans="1:9" s="53" customFormat="1" ht="13.5">
      <c r="A11" s="54" t="s">
        <v>13</v>
      </c>
      <c r="B11" s="60">
        <v>199734</v>
      </c>
      <c r="C11" s="61" t="s">
        <v>42</v>
      </c>
      <c r="F11" s="54" t="s">
        <v>13</v>
      </c>
      <c r="G11" s="62"/>
      <c r="H11" s="60">
        <v>1585</v>
      </c>
      <c r="I11" s="61" t="s">
        <v>42</v>
      </c>
    </row>
    <row r="12" spans="1:9" s="53" customFormat="1" ht="13.5">
      <c r="A12" s="63" t="s">
        <v>0</v>
      </c>
      <c r="B12" s="64">
        <v>96423</v>
      </c>
      <c r="C12" s="65" t="s">
        <v>15</v>
      </c>
      <c r="F12" s="66"/>
      <c r="G12" s="67" t="s">
        <v>0</v>
      </c>
      <c r="H12" s="64">
        <v>611</v>
      </c>
      <c r="I12" s="65" t="s">
        <v>15</v>
      </c>
    </row>
    <row r="13" spans="1:9" s="53" customFormat="1" ht="13.5">
      <c r="A13" s="63" t="s">
        <v>1</v>
      </c>
      <c r="B13" s="64">
        <v>103311</v>
      </c>
      <c r="C13" s="65" t="s">
        <v>15</v>
      </c>
      <c r="F13" s="66"/>
      <c r="G13" s="67" t="s">
        <v>1</v>
      </c>
      <c r="H13" s="64">
        <v>974</v>
      </c>
      <c r="I13" s="65" t="s">
        <v>15</v>
      </c>
    </row>
    <row r="14" spans="1:9" s="53" customFormat="1" ht="13.5">
      <c r="A14" s="57" t="s">
        <v>16</v>
      </c>
      <c r="B14" s="68">
        <v>72969</v>
      </c>
      <c r="C14" s="69" t="s">
        <v>2</v>
      </c>
      <c r="F14" s="57" t="s">
        <v>16</v>
      </c>
      <c r="G14" s="70"/>
      <c r="H14" s="68">
        <v>1269</v>
      </c>
      <c r="I14" s="69" t="s">
        <v>2</v>
      </c>
    </row>
    <row r="15" s="53" customFormat="1" ht="13.5"/>
    <row r="16" s="53" customFormat="1" ht="13.5"/>
    <row r="17" s="53" customFormat="1" ht="13.5">
      <c r="A17" s="53" t="s">
        <v>17</v>
      </c>
    </row>
    <row r="18" spans="1:7" s="53" customFormat="1" ht="13.5">
      <c r="A18" s="54" t="s">
        <v>18</v>
      </c>
      <c r="B18" s="62"/>
      <c r="C18" s="62"/>
      <c r="D18" s="60">
        <v>28890</v>
      </c>
      <c r="E18" s="71" t="s">
        <v>3</v>
      </c>
      <c r="F18" s="72">
        <v>14.5</v>
      </c>
      <c r="G18" s="56" t="s">
        <v>43</v>
      </c>
    </row>
    <row r="19" spans="1:7" s="53" customFormat="1" ht="13.5">
      <c r="A19" s="66" t="s">
        <v>20</v>
      </c>
      <c r="B19" s="67"/>
      <c r="C19" s="67"/>
      <c r="D19" s="64">
        <v>128576</v>
      </c>
      <c r="E19" s="73" t="s">
        <v>3</v>
      </c>
      <c r="F19" s="74">
        <v>64.4</v>
      </c>
      <c r="G19" s="75" t="s">
        <v>44</v>
      </c>
    </row>
    <row r="20" spans="1:7" s="53" customFormat="1" ht="13.5">
      <c r="A20" s="76" t="s">
        <v>4</v>
      </c>
      <c r="B20" s="77"/>
      <c r="C20" s="77"/>
      <c r="D20" s="78">
        <v>42268</v>
      </c>
      <c r="E20" s="73" t="s">
        <v>3</v>
      </c>
      <c r="F20" s="79">
        <v>21.2</v>
      </c>
      <c r="G20" s="75" t="s">
        <v>44</v>
      </c>
    </row>
    <row r="21" spans="1:7" s="53" customFormat="1" ht="13.5">
      <c r="A21" s="57" t="s">
        <v>22</v>
      </c>
      <c r="B21" s="70"/>
      <c r="C21" s="70"/>
      <c r="D21" s="68">
        <v>21299</v>
      </c>
      <c r="E21" s="80" t="s">
        <v>3</v>
      </c>
      <c r="F21" s="81">
        <v>10.7</v>
      </c>
      <c r="G21" s="59" t="s">
        <v>45</v>
      </c>
    </row>
    <row r="22" s="53" customFormat="1" ht="13.5"/>
    <row r="23" s="53" customFormat="1" ht="13.5"/>
    <row r="24" s="53" customFormat="1" ht="13.5">
      <c r="A24" s="53" t="s">
        <v>24</v>
      </c>
    </row>
    <row r="25" spans="1:10" s="53" customFormat="1" ht="13.5">
      <c r="A25" s="82" t="s">
        <v>11</v>
      </c>
      <c r="B25" s="83" t="s">
        <v>25</v>
      </c>
      <c r="C25" s="60">
        <v>140</v>
      </c>
      <c r="D25" s="71" t="s">
        <v>3</v>
      </c>
      <c r="E25" s="84" t="s">
        <v>26</v>
      </c>
      <c r="F25" s="55">
        <v>78</v>
      </c>
      <c r="G25" s="71" t="s">
        <v>15</v>
      </c>
      <c r="H25" s="84" t="s">
        <v>27</v>
      </c>
      <c r="I25" s="55">
        <v>62</v>
      </c>
      <c r="J25" s="56" t="s">
        <v>15</v>
      </c>
    </row>
    <row r="26" spans="1:10" s="53" customFormat="1" ht="13.5">
      <c r="A26" s="85"/>
      <c r="B26" s="86" t="s">
        <v>28</v>
      </c>
      <c r="C26" s="64">
        <v>191</v>
      </c>
      <c r="D26" s="73" t="s">
        <v>3</v>
      </c>
      <c r="E26" s="87" t="s">
        <v>26</v>
      </c>
      <c r="F26" s="88">
        <v>93</v>
      </c>
      <c r="G26" s="73" t="s">
        <v>15</v>
      </c>
      <c r="H26" s="87" t="s">
        <v>27</v>
      </c>
      <c r="I26" s="88">
        <v>98</v>
      </c>
      <c r="J26" s="75" t="s">
        <v>15</v>
      </c>
    </row>
    <row r="27" spans="1:10" s="53" customFormat="1" ht="13.5">
      <c r="A27" s="85"/>
      <c r="B27" s="86" t="s">
        <v>29</v>
      </c>
      <c r="C27" s="64">
        <v>251</v>
      </c>
      <c r="D27" s="73" t="s">
        <v>3</v>
      </c>
      <c r="E27" s="87" t="s">
        <v>26</v>
      </c>
      <c r="F27" s="88">
        <v>130</v>
      </c>
      <c r="G27" s="73" t="s">
        <v>15</v>
      </c>
      <c r="H27" s="87" t="s">
        <v>27</v>
      </c>
      <c r="I27" s="88">
        <v>121</v>
      </c>
      <c r="J27" s="75" t="s">
        <v>15</v>
      </c>
    </row>
    <row r="28" spans="1:10" s="53" customFormat="1" ht="13.5">
      <c r="A28" s="89"/>
      <c r="B28" s="90" t="s">
        <v>30</v>
      </c>
      <c r="C28" s="68">
        <v>314</v>
      </c>
      <c r="D28" s="80" t="s">
        <v>3</v>
      </c>
      <c r="E28" s="91" t="s">
        <v>26</v>
      </c>
      <c r="F28" s="58">
        <v>163</v>
      </c>
      <c r="G28" s="80" t="s">
        <v>15</v>
      </c>
      <c r="H28" s="91" t="s">
        <v>27</v>
      </c>
      <c r="I28" s="58">
        <v>151</v>
      </c>
      <c r="J28" s="59" t="s">
        <v>15</v>
      </c>
    </row>
    <row r="29" spans="1:10" s="53" customFormat="1" ht="13.5">
      <c r="A29" s="101" t="s">
        <v>12</v>
      </c>
      <c r="B29" s="83" t="s">
        <v>25</v>
      </c>
      <c r="C29" s="60">
        <v>0</v>
      </c>
      <c r="D29" s="71" t="s">
        <v>3</v>
      </c>
      <c r="E29" s="84" t="s">
        <v>26</v>
      </c>
      <c r="F29" s="55">
        <v>0</v>
      </c>
      <c r="G29" s="71" t="s">
        <v>15</v>
      </c>
      <c r="H29" s="84" t="s">
        <v>27</v>
      </c>
      <c r="I29" s="55">
        <v>0</v>
      </c>
      <c r="J29" s="56" t="s">
        <v>15</v>
      </c>
    </row>
    <row r="30" spans="1:10" s="53" customFormat="1" ht="13.5">
      <c r="A30" s="102"/>
      <c r="B30" s="86" t="s">
        <v>28</v>
      </c>
      <c r="C30" s="64">
        <v>1</v>
      </c>
      <c r="D30" s="73" t="s">
        <v>3</v>
      </c>
      <c r="E30" s="87" t="s">
        <v>26</v>
      </c>
      <c r="F30" s="88">
        <v>0</v>
      </c>
      <c r="G30" s="73" t="s">
        <v>15</v>
      </c>
      <c r="H30" s="87" t="s">
        <v>27</v>
      </c>
      <c r="I30" s="88">
        <v>1</v>
      </c>
      <c r="J30" s="75" t="s">
        <v>15</v>
      </c>
    </row>
    <row r="31" spans="1:10" s="53" customFormat="1" ht="13.5">
      <c r="A31" s="85"/>
      <c r="B31" s="86" t="s">
        <v>29</v>
      </c>
      <c r="C31" s="64">
        <v>29</v>
      </c>
      <c r="D31" s="73" t="s">
        <v>3</v>
      </c>
      <c r="E31" s="87" t="s">
        <v>26</v>
      </c>
      <c r="F31" s="88">
        <v>3</v>
      </c>
      <c r="G31" s="73" t="s">
        <v>15</v>
      </c>
      <c r="H31" s="87" t="s">
        <v>27</v>
      </c>
      <c r="I31" s="88">
        <v>26</v>
      </c>
      <c r="J31" s="75" t="s">
        <v>15</v>
      </c>
    </row>
    <row r="32" spans="1:10" s="53" customFormat="1" ht="13.5">
      <c r="A32" s="89"/>
      <c r="B32" s="90" t="s">
        <v>30</v>
      </c>
      <c r="C32" s="68">
        <v>16</v>
      </c>
      <c r="D32" s="80" t="s">
        <v>3</v>
      </c>
      <c r="E32" s="91" t="s">
        <v>26</v>
      </c>
      <c r="F32" s="58">
        <v>11</v>
      </c>
      <c r="G32" s="80" t="s">
        <v>15</v>
      </c>
      <c r="H32" s="91" t="s">
        <v>27</v>
      </c>
      <c r="I32" s="58">
        <v>5</v>
      </c>
      <c r="J32" s="59" t="s">
        <v>15</v>
      </c>
    </row>
    <row r="33" spans="1:10" s="53" customFormat="1" ht="13.5">
      <c r="A33" s="82" t="s">
        <v>31</v>
      </c>
      <c r="B33" s="83" t="s">
        <v>25</v>
      </c>
      <c r="C33" s="60">
        <v>140</v>
      </c>
      <c r="D33" s="71" t="s">
        <v>3</v>
      </c>
      <c r="E33" s="84" t="s">
        <v>26</v>
      </c>
      <c r="F33" s="55">
        <v>78</v>
      </c>
      <c r="G33" s="71" t="s">
        <v>15</v>
      </c>
      <c r="H33" s="84" t="s">
        <v>27</v>
      </c>
      <c r="I33" s="55">
        <v>62</v>
      </c>
      <c r="J33" s="56" t="s">
        <v>15</v>
      </c>
    </row>
    <row r="34" spans="1:10" s="53" customFormat="1" ht="13.5">
      <c r="A34" s="85"/>
      <c r="B34" s="86" t="s">
        <v>28</v>
      </c>
      <c r="C34" s="64">
        <v>192</v>
      </c>
      <c r="D34" s="73" t="s">
        <v>3</v>
      </c>
      <c r="E34" s="87" t="s">
        <v>26</v>
      </c>
      <c r="F34" s="88">
        <v>93</v>
      </c>
      <c r="G34" s="73" t="s">
        <v>15</v>
      </c>
      <c r="H34" s="87" t="s">
        <v>27</v>
      </c>
      <c r="I34" s="88">
        <v>99</v>
      </c>
      <c r="J34" s="75" t="s">
        <v>15</v>
      </c>
    </row>
    <row r="35" spans="1:10" s="53" customFormat="1" ht="13.5">
      <c r="A35" s="85"/>
      <c r="B35" s="86" t="s">
        <v>29</v>
      </c>
      <c r="C35" s="64">
        <v>280</v>
      </c>
      <c r="D35" s="73" t="s">
        <v>3</v>
      </c>
      <c r="E35" s="87" t="s">
        <v>26</v>
      </c>
      <c r="F35" s="88">
        <v>133</v>
      </c>
      <c r="G35" s="73" t="s">
        <v>15</v>
      </c>
      <c r="H35" s="87" t="s">
        <v>27</v>
      </c>
      <c r="I35" s="88">
        <v>147</v>
      </c>
      <c r="J35" s="75" t="s">
        <v>15</v>
      </c>
    </row>
    <row r="36" spans="1:10" s="53" customFormat="1" ht="13.5">
      <c r="A36" s="89"/>
      <c r="B36" s="90" t="s">
        <v>30</v>
      </c>
      <c r="C36" s="68">
        <v>330</v>
      </c>
      <c r="D36" s="80" t="s">
        <v>3</v>
      </c>
      <c r="E36" s="91" t="s">
        <v>26</v>
      </c>
      <c r="F36" s="58">
        <v>174</v>
      </c>
      <c r="G36" s="80" t="s">
        <v>15</v>
      </c>
      <c r="H36" s="91" t="s">
        <v>27</v>
      </c>
      <c r="I36" s="58">
        <v>156</v>
      </c>
      <c r="J36" s="59" t="s">
        <v>15</v>
      </c>
    </row>
    <row r="37" spans="1:10" s="53" customFormat="1" ht="13.5">
      <c r="A37" s="92" t="s">
        <v>32</v>
      </c>
      <c r="B37" s="93"/>
      <c r="C37" s="94">
        <v>-102</v>
      </c>
      <c r="D37" s="95" t="s">
        <v>3</v>
      </c>
      <c r="E37" s="96" t="s">
        <v>26</v>
      </c>
      <c r="F37" s="97">
        <v>-56</v>
      </c>
      <c r="G37" s="95" t="s">
        <v>15</v>
      </c>
      <c r="H37" s="96" t="s">
        <v>27</v>
      </c>
      <c r="I37" s="97">
        <v>-46</v>
      </c>
      <c r="J37" s="98" t="s">
        <v>15</v>
      </c>
    </row>
    <row r="38" s="5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4" customFormat="1" ht="13.5">
      <c r="A4" s="3" t="s">
        <v>39</v>
      </c>
    </row>
    <row r="5" s="4" customFormat="1" ht="13.5"/>
    <row r="6" spans="1:4" s="4" customFormat="1" ht="13.5">
      <c r="A6" s="5" t="s">
        <v>6</v>
      </c>
      <c r="B6" s="6">
        <f>B11+H11</f>
        <v>202015</v>
      </c>
      <c r="C6" s="7" t="s">
        <v>7</v>
      </c>
      <c r="D6" s="4" t="s">
        <v>8</v>
      </c>
    </row>
    <row r="7" spans="1:3" s="4" customFormat="1" ht="13.5">
      <c r="A7" s="8" t="s">
        <v>9</v>
      </c>
      <c r="B7" s="9">
        <f>B14+H14</f>
        <v>73723</v>
      </c>
      <c r="C7" s="10" t="s">
        <v>10</v>
      </c>
    </row>
    <row r="8" s="4" customFormat="1" ht="13.5"/>
    <row r="9" s="4" customFormat="1" ht="13.5"/>
    <row r="10" spans="1:6" s="4" customFormat="1" ht="13.5">
      <c r="A10" s="4" t="s">
        <v>11</v>
      </c>
      <c r="F10" s="4" t="s">
        <v>12</v>
      </c>
    </row>
    <row r="11" spans="1:9" s="4" customFormat="1" ht="13.5">
      <c r="A11" s="5" t="s">
        <v>13</v>
      </c>
      <c r="B11" s="11">
        <f>B12+B13</f>
        <v>200452</v>
      </c>
      <c r="C11" s="12" t="s">
        <v>34</v>
      </c>
      <c r="F11" s="5" t="s">
        <v>13</v>
      </c>
      <c r="G11" s="13"/>
      <c r="H11" s="11">
        <f>H12+H13</f>
        <v>1563</v>
      </c>
      <c r="I11" s="12" t="s">
        <v>35</v>
      </c>
    </row>
    <row r="12" spans="1:9" s="4" customFormat="1" ht="13.5">
      <c r="A12" s="14" t="s">
        <v>0</v>
      </c>
      <c r="B12" s="15">
        <v>96797</v>
      </c>
      <c r="C12" s="16" t="s">
        <v>15</v>
      </c>
      <c r="F12" s="17"/>
      <c r="G12" s="18" t="s">
        <v>0</v>
      </c>
      <c r="H12" s="15">
        <v>625</v>
      </c>
      <c r="I12" s="16" t="s">
        <v>15</v>
      </c>
    </row>
    <row r="13" spans="1:9" s="4" customFormat="1" ht="13.5">
      <c r="A13" s="14" t="s">
        <v>1</v>
      </c>
      <c r="B13" s="15">
        <v>103655</v>
      </c>
      <c r="C13" s="16" t="s">
        <v>15</v>
      </c>
      <c r="F13" s="17"/>
      <c r="G13" s="18" t="s">
        <v>1</v>
      </c>
      <c r="H13" s="15">
        <v>938</v>
      </c>
      <c r="I13" s="16" t="s">
        <v>15</v>
      </c>
    </row>
    <row r="14" spans="1:9" s="4" customFormat="1" ht="13.5">
      <c r="A14" s="8" t="s">
        <v>16</v>
      </c>
      <c r="B14" s="19">
        <v>72490</v>
      </c>
      <c r="C14" s="20" t="s">
        <v>2</v>
      </c>
      <c r="F14" s="8" t="s">
        <v>16</v>
      </c>
      <c r="G14" s="21"/>
      <c r="H14" s="19">
        <v>1233</v>
      </c>
      <c r="I14" s="20" t="s">
        <v>2</v>
      </c>
    </row>
    <row r="15" s="4" customFormat="1" ht="13.5"/>
    <row r="16" s="4" customFormat="1" ht="13.5"/>
    <row r="17" s="4" customFormat="1" ht="13.5">
      <c r="A17" s="4" t="s">
        <v>17</v>
      </c>
    </row>
    <row r="18" spans="1:7" s="4" customFormat="1" ht="13.5">
      <c r="A18" s="5" t="s">
        <v>18</v>
      </c>
      <c r="B18" s="13"/>
      <c r="C18" s="13"/>
      <c r="D18" s="11">
        <v>29473</v>
      </c>
      <c r="E18" s="22" t="s">
        <v>3</v>
      </c>
      <c r="F18" s="23">
        <f>ROUND(D18/$B$11*100,1)</f>
        <v>14.7</v>
      </c>
      <c r="G18" s="7" t="s">
        <v>36</v>
      </c>
    </row>
    <row r="19" spans="1:7" s="4" customFormat="1" ht="13.5">
      <c r="A19" s="17" t="s">
        <v>20</v>
      </c>
      <c r="B19" s="18"/>
      <c r="C19" s="18"/>
      <c r="D19" s="15">
        <v>129108</v>
      </c>
      <c r="E19" s="24" t="s">
        <v>3</v>
      </c>
      <c r="F19" s="25">
        <f>ROUND(D19/$B$11*100,1)</f>
        <v>64.4</v>
      </c>
      <c r="G19" s="26" t="s">
        <v>37</v>
      </c>
    </row>
    <row r="20" spans="1:7" s="4" customFormat="1" ht="13.5">
      <c r="A20" s="27" t="s">
        <v>4</v>
      </c>
      <c r="B20" s="28"/>
      <c r="C20" s="28"/>
      <c r="D20" s="29">
        <v>41871</v>
      </c>
      <c r="E20" s="24" t="s">
        <v>3</v>
      </c>
      <c r="F20" s="30">
        <f>ROUND(D20/$B$11*100,1)</f>
        <v>20.9</v>
      </c>
      <c r="G20" s="26" t="s">
        <v>37</v>
      </c>
    </row>
    <row r="21" spans="1:7" s="4" customFormat="1" ht="13.5">
      <c r="A21" s="8" t="s">
        <v>22</v>
      </c>
      <c r="B21" s="21"/>
      <c r="C21" s="21"/>
      <c r="D21" s="19">
        <v>20695</v>
      </c>
      <c r="E21" s="31" t="s">
        <v>3</v>
      </c>
      <c r="F21" s="32">
        <f>ROUND(D21/$B$11*100,1)</f>
        <v>10.3</v>
      </c>
      <c r="G21" s="10" t="s">
        <v>38</v>
      </c>
    </row>
    <row r="22" s="4" customFormat="1" ht="13.5"/>
    <row r="23" s="4" customFormat="1" ht="13.5"/>
    <row r="24" s="4" customFormat="1" ht="13.5">
      <c r="A24" s="4" t="s">
        <v>24</v>
      </c>
    </row>
    <row r="25" spans="1:10" s="4" customFormat="1" ht="13.5">
      <c r="A25" s="33" t="s">
        <v>11</v>
      </c>
      <c r="B25" s="34" t="s">
        <v>25</v>
      </c>
      <c r="C25" s="11">
        <f aca="true" t="shared" si="0" ref="C25:C36">F25+I25</f>
        <v>129</v>
      </c>
      <c r="D25" s="22" t="s">
        <v>3</v>
      </c>
      <c r="E25" s="35" t="s">
        <v>26</v>
      </c>
      <c r="F25" s="6">
        <v>60</v>
      </c>
      <c r="G25" s="22" t="s">
        <v>15</v>
      </c>
      <c r="H25" s="35" t="s">
        <v>27</v>
      </c>
      <c r="I25" s="6">
        <v>69</v>
      </c>
      <c r="J25" s="7" t="s">
        <v>15</v>
      </c>
    </row>
    <row r="26" spans="1:10" s="4" customFormat="1" ht="13.5">
      <c r="A26" s="36"/>
      <c r="B26" s="37" t="s">
        <v>28</v>
      </c>
      <c r="C26" s="15">
        <f t="shared" si="0"/>
        <v>141</v>
      </c>
      <c r="D26" s="24" t="s">
        <v>3</v>
      </c>
      <c r="E26" s="38" t="s">
        <v>26</v>
      </c>
      <c r="F26" s="39">
        <v>70</v>
      </c>
      <c r="G26" s="24" t="s">
        <v>15</v>
      </c>
      <c r="H26" s="38" t="s">
        <v>27</v>
      </c>
      <c r="I26" s="39">
        <v>71</v>
      </c>
      <c r="J26" s="26" t="s">
        <v>15</v>
      </c>
    </row>
    <row r="27" spans="1:10" s="4" customFormat="1" ht="13.5">
      <c r="A27" s="36"/>
      <c r="B27" s="37" t="s">
        <v>29</v>
      </c>
      <c r="C27" s="15">
        <f t="shared" si="0"/>
        <v>314</v>
      </c>
      <c r="D27" s="24" t="s">
        <v>3</v>
      </c>
      <c r="E27" s="38" t="s">
        <v>26</v>
      </c>
      <c r="F27" s="39">
        <v>173</v>
      </c>
      <c r="G27" s="24" t="s">
        <v>15</v>
      </c>
      <c r="H27" s="38" t="s">
        <v>27</v>
      </c>
      <c r="I27" s="39">
        <v>141</v>
      </c>
      <c r="J27" s="26" t="s">
        <v>15</v>
      </c>
    </row>
    <row r="28" spans="1:10" s="4" customFormat="1" ht="13.5">
      <c r="A28" s="40"/>
      <c r="B28" s="41" t="s">
        <v>30</v>
      </c>
      <c r="C28" s="19">
        <f t="shared" si="0"/>
        <v>345</v>
      </c>
      <c r="D28" s="31" t="s">
        <v>3</v>
      </c>
      <c r="E28" s="42" t="s">
        <v>26</v>
      </c>
      <c r="F28" s="9">
        <v>194</v>
      </c>
      <c r="G28" s="31" t="s">
        <v>15</v>
      </c>
      <c r="H28" s="42" t="s">
        <v>27</v>
      </c>
      <c r="I28" s="9">
        <v>151</v>
      </c>
      <c r="J28" s="10" t="s">
        <v>15</v>
      </c>
    </row>
    <row r="29" spans="1:10" s="4" customFormat="1" ht="13.5">
      <c r="A29" s="99" t="s">
        <v>12</v>
      </c>
      <c r="B29" s="34" t="s">
        <v>25</v>
      </c>
      <c r="C29" s="11">
        <f t="shared" si="0"/>
        <v>2</v>
      </c>
      <c r="D29" s="22" t="s">
        <v>3</v>
      </c>
      <c r="E29" s="35" t="s">
        <v>26</v>
      </c>
      <c r="F29" s="6">
        <v>2</v>
      </c>
      <c r="G29" s="22" t="s">
        <v>15</v>
      </c>
      <c r="H29" s="35" t="s">
        <v>27</v>
      </c>
      <c r="I29" s="6">
        <v>0</v>
      </c>
      <c r="J29" s="7" t="s">
        <v>15</v>
      </c>
    </row>
    <row r="30" spans="1:10" s="4" customFormat="1" ht="13.5">
      <c r="A30" s="100"/>
      <c r="B30" s="37" t="s">
        <v>28</v>
      </c>
      <c r="C30" s="15">
        <f t="shared" si="0"/>
        <v>0</v>
      </c>
      <c r="D30" s="24" t="s">
        <v>3</v>
      </c>
      <c r="E30" s="38" t="s">
        <v>26</v>
      </c>
      <c r="F30" s="39">
        <v>0</v>
      </c>
      <c r="G30" s="24" t="s">
        <v>15</v>
      </c>
      <c r="H30" s="38" t="s">
        <v>27</v>
      </c>
      <c r="I30" s="39">
        <v>0</v>
      </c>
      <c r="J30" s="26" t="s">
        <v>15</v>
      </c>
    </row>
    <row r="31" spans="1:10" s="4" customFormat="1" ht="13.5">
      <c r="A31" s="36"/>
      <c r="B31" s="37" t="s">
        <v>29</v>
      </c>
      <c r="C31" s="15">
        <f t="shared" si="0"/>
        <v>25</v>
      </c>
      <c r="D31" s="24" t="s">
        <v>3</v>
      </c>
      <c r="E31" s="38" t="s">
        <v>26</v>
      </c>
      <c r="F31" s="39">
        <v>5</v>
      </c>
      <c r="G31" s="24" t="s">
        <v>15</v>
      </c>
      <c r="H31" s="38" t="s">
        <v>27</v>
      </c>
      <c r="I31" s="39">
        <v>20</v>
      </c>
      <c r="J31" s="26" t="s">
        <v>15</v>
      </c>
    </row>
    <row r="32" spans="1:10" s="4" customFormat="1" ht="13.5">
      <c r="A32" s="40"/>
      <c r="B32" s="41" t="s">
        <v>30</v>
      </c>
      <c r="C32" s="19">
        <f t="shared" si="0"/>
        <v>16</v>
      </c>
      <c r="D32" s="31" t="s">
        <v>3</v>
      </c>
      <c r="E32" s="42" t="s">
        <v>26</v>
      </c>
      <c r="F32" s="9">
        <v>1</v>
      </c>
      <c r="G32" s="31" t="s">
        <v>15</v>
      </c>
      <c r="H32" s="42" t="s">
        <v>27</v>
      </c>
      <c r="I32" s="9">
        <v>15</v>
      </c>
      <c r="J32" s="10" t="s">
        <v>15</v>
      </c>
    </row>
    <row r="33" spans="1:10" s="4" customFormat="1" ht="13.5">
      <c r="A33" s="33" t="s">
        <v>31</v>
      </c>
      <c r="B33" s="34" t="s">
        <v>25</v>
      </c>
      <c r="C33" s="11">
        <f t="shared" si="0"/>
        <v>131</v>
      </c>
      <c r="D33" s="22" t="s">
        <v>3</v>
      </c>
      <c r="E33" s="35" t="s">
        <v>26</v>
      </c>
      <c r="F33" s="6">
        <f>F25+F29</f>
        <v>62</v>
      </c>
      <c r="G33" s="22" t="s">
        <v>15</v>
      </c>
      <c r="H33" s="35" t="s">
        <v>27</v>
      </c>
      <c r="I33" s="6">
        <f>I25+I29</f>
        <v>69</v>
      </c>
      <c r="J33" s="7" t="s">
        <v>15</v>
      </c>
    </row>
    <row r="34" spans="1:10" s="4" customFormat="1" ht="13.5">
      <c r="A34" s="36"/>
      <c r="B34" s="37" t="s">
        <v>28</v>
      </c>
      <c r="C34" s="15">
        <f t="shared" si="0"/>
        <v>141</v>
      </c>
      <c r="D34" s="24" t="s">
        <v>3</v>
      </c>
      <c r="E34" s="38" t="s">
        <v>26</v>
      </c>
      <c r="F34" s="39">
        <f>F26+F30</f>
        <v>70</v>
      </c>
      <c r="G34" s="24" t="s">
        <v>15</v>
      </c>
      <c r="H34" s="38" t="s">
        <v>27</v>
      </c>
      <c r="I34" s="39">
        <f>I26+I30</f>
        <v>71</v>
      </c>
      <c r="J34" s="26" t="s">
        <v>15</v>
      </c>
    </row>
    <row r="35" spans="1:10" s="4" customFormat="1" ht="13.5">
      <c r="A35" s="36"/>
      <c r="B35" s="37" t="s">
        <v>29</v>
      </c>
      <c r="C35" s="15">
        <f t="shared" si="0"/>
        <v>339</v>
      </c>
      <c r="D35" s="24" t="s">
        <v>3</v>
      </c>
      <c r="E35" s="38" t="s">
        <v>26</v>
      </c>
      <c r="F35" s="39">
        <f>F27+F31</f>
        <v>178</v>
      </c>
      <c r="G35" s="24" t="s">
        <v>15</v>
      </c>
      <c r="H35" s="38" t="s">
        <v>27</v>
      </c>
      <c r="I35" s="39">
        <f>I27+I31</f>
        <v>161</v>
      </c>
      <c r="J35" s="26" t="s">
        <v>15</v>
      </c>
    </row>
    <row r="36" spans="1:10" s="4" customFormat="1" ht="13.5">
      <c r="A36" s="40"/>
      <c r="B36" s="41" t="s">
        <v>30</v>
      </c>
      <c r="C36" s="19">
        <f t="shared" si="0"/>
        <v>361</v>
      </c>
      <c r="D36" s="31" t="s">
        <v>3</v>
      </c>
      <c r="E36" s="42" t="s">
        <v>26</v>
      </c>
      <c r="F36" s="9">
        <f>F28+F32</f>
        <v>195</v>
      </c>
      <c r="G36" s="31" t="s">
        <v>15</v>
      </c>
      <c r="H36" s="42" t="s">
        <v>27</v>
      </c>
      <c r="I36" s="9">
        <f>I28+I32</f>
        <v>166</v>
      </c>
      <c r="J36" s="10" t="s">
        <v>15</v>
      </c>
    </row>
    <row r="37" spans="1:10" s="4" customFormat="1" ht="13.5">
      <c r="A37" s="43" t="s">
        <v>32</v>
      </c>
      <c r="B37" s="44"/>
      <c r="C37" s="45">
        <f>C33-C34+C35-C36</f>
        <v>-32</v>
      </c>
      <c r="D37" s="46" t="s">
        <v>3</v>
      </c>
      <c r="E37" s="47" t="s">
        <v>26</v>
      </c>
      <c r="F37" s="48">
        <f>F33-F34+F35-F36</f>
        <v>-25</v>
      </c>
      <c r="G37" s="46" t="s">
        <v>15</v>
      </c>
      <c r="H37" s="47" t="s">
        <v>27</v>
      </c>
      <c r="I37" s="48">
        <f>I33-I34+I35-I36</f>
        <v>-7</v>
      </c>
      <c r="J37" s="49" t="s">
        <v>15</v>
      </c>
    </row>
    <row r="38" s="4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2" customWidth="1"/>
    <col min="11" max="16384" width="8.25390625" style="2" customWidth="1"/>
  </cols>
  <sheetData>
    <row r="1" ht="13.5">
      <c r="A1" s="1" t="s">
        <v>5</v>
      </c>
    </row>
    <row r="2" ht="13.5">
      <c r="A2" s="1"/>
    </row>
    <row r="4" s="4" customFormat="1" ht="13.5">
      <c r="A4" s="3" t="s">
        <v>40</v>
      </c>
    </row>
    <row r="5" s="4" customFormat="1" ht="13.5"/>
    <row r="6" spans="1:4" s="4" customFormat="1" ht="13.5">
      <c r="A6" s="5" t="s">
        <v>6</v>
      </c>
      <c r="B6" s="6">
        <f>B11+H11</f>
        <v>200820</v>
      </c>
      <c r="C6" s="7" t="s">
        <v>7</v>
      </c>
      <c r="D6" s="4" t="s">
        <v>8</v>
      </c>
    </row>
    <row r="7" spans="1:3" s="4" customFormat="1" ht="13.5">
      <c r="A7" s="8" t="s">
        <v>9</v>
      </c>
      <c r="B7" s="9">
        <f>B14+H14</f>
        <v>73296</v>
      </c>
      <c r="C7" s="10" t="s">
        <v>10</v>
      </c>
    </row>
    <row r="8" s="4" customFormat="1" ht="13.5"/>
    <row r="9" s="4" customFormat="1" ht="13.5"/>
    <row r="10" spans="1:6" s="4" customFormat="1" ht="13.5">
      <c r="A10" s="4" t="s">
        <v>11</v>
      </c>
      <c r="F10" s="4" t="s">
        <v>12</v>
      </c>
    </row>
    <row r="11" spans="1:9" s="4" customFormat="1" ht="13.5">
      <c r="A11" s="5" t="s">
        <v>13</v>
      </c>
      <c r="B11" s="11">
        <f>B12+B13</f>
        <v>199263</v>
      </c>
      <c r="C11" s="12" t="s">
        <v>34</v>
      </c>
      <c r="F11" s="5" t="s">
        <v>13</v>
      </c>
      <c r="G11" s="13"/>
      <c r="H11" s="11">
        <f>H12+H13</f>
        <v>1557</v>
      </c>
      <c r="I11" s="12" t="s">
        <v>34</v>
      </c>
    </row>
    <row r="12" spans="1:9" s="4" customFormat="1" ht="13.5">
      <c r="A12" s="14" t="s">
        <v>0</v>
      </c>
      <c r="B12" s="15">
        <v>96091</v>
      </c>
      <c r="C12" s="16" t="s">
        <v>15</v>
      </c>
      <c r="F12" s="17"/>
      <c r="G12" s="18" t="s">
        <v>0</v>
      </c>
      <c r="H12" s="15">
        <v>621</v>
      </c>
      <c r="I12" s="16" t="s">
        <v>15</v>
      </c>
    </row>
    <row r="13" spans="1:9" s="4" customFormat="1" ht="13.5">
      <c r="A13" s="14" t="s">
        <v>1</v>
      </c>
      <c r="B13" s="15">
        <v>103172</v>
      </c>
      <c r="C13" s="16" t="s">
        <v>15</v>
      </c>
      <c r="F13" s="17"/>
      <c r="G13" s="18" t="s">
        <v>1</v>
      </c>
      <c r="H13" s="15">
        <v>936</v>
      </c>
      <c r="I13" s="16" t="s">
        <v>15</v>
      </c>
    </row>
    <row r="14" spans="1:9" s="4" customFormat="1" ht="13.5">
      <c r="A14" s="8" t="s">
        <v>16</v>
      </c>
      <c r="B14" s="19">
        <v>72060</v>
      </c>
      <c r="C14" s="20" t="s">
        <v>2</v>
      </c>
      <c r="F14" s="8" t="s">
        <v>16</v>
      </c>
      <c r="G14" s="21"/>
      <c r="H14" s="19">
        <v>1236</v>
      </c>
      <c r="I14" s="20" t="s">
        <v>2</v>
      </c>
    </row>
    <row r="15" s="4" customFormat="1" ht="13.5"/>
    <row r="16" s="4" customFormat="1" ht="13.5"/>
    <row r="17" s="4" customFormat="1" ht="13.5">
      <c r="A17" s="4" t="s">
        <v>17</v>
      </c>
    </row>
    <row r="18" spans="1:7" s="4" customFormat="1" ht="13.5">
      <c r="A18" s="5" t="s">
        <v>18</v>
      </c>
      <c r="B18" s="13"/>
      <c r="C18" s="13"/>
      <c r="D18" s="11">
        <v>29276</v>
      </c>
      <c r="E18" s="22" t="s">
        <v>3</v>
      </c>
      <c r="F18" s="23">
        <f>ROUND(D18/$B$11*100,1)</f>
        <v>14.7</v>
      </c>
      <c r="G18" s="7" t="s">
        <v>36</v>
      </c>
    </row>
    <row r="19" spans="1:7" s="4" customFormat="1" ht="13.5">
      <c r="A19" s="17" t="s">
        <v>20</v>
      </c>
      <c r="B19" s="18"/>
      <c r="C19" s="18"/>
      <c r="D19" s="15">
        <v>128083</v>
      </c>
      <c r="E19" s="24" t="s">
        <v>3</v>
      </c>
      <c r="F19" s="25">
        <f>ROUND(D19/$B$11*100,1)</f>
        <v>64.3</v>
      </c>
      <c r="G19" s="26" t="s">
        <v>37</v>
      </c>
    </row>
    <row r="20" spans="1:7" s="4" customFormat="1" ht="13.5">
      <c r="A20" s="27" t="s">
        <v>4</v>
      </c>
      <c r="B20" s="28"/>
      <c r="C20" s="28"/>
      <c r="D20" s="29">
        <v>41904</v>
      </c>
      <c r="E20" s="24" t="s">
        <v>3</v>
      </c>
      <c r="F20" s="30">
        <f>ROUND(D20/$B$11*100,1)</f>
        <v>21</v>
      </c>
      <c r="G20" s="26" t="s">
        <v>37</v>
      </c>
    </row>
    <row r="21" spans="1:7" s="4" customFormat="1" ht="13.5">
      <c r="A21" s="8" t="s">
        <v>22</v>
      </c>
      <c r="B21" s="21"/>
      <c r="C21" s="21"/>
      <c r="D21" s="19">
        <v>20798</v>
      </c>
      <c r="E21" s="31" t="s">
        <v>3</v>
      </c>
      <c r="F21" s="32">
        <f>ROUND(D21/$B$11*100,1)</f>
        <v>10.4</v>
      </c>
      <c r="G21" s="10" t="s">
        <v>38</v>
      </c>
    </row>
    <row r="22" s="4" customFormat="1" ht="13.5"/>
    <row r="23" s="4" customFormat="1" ht="13.5"/>
    <row r="24" s="4" customFormat="1" ht="13.5">
      <c r="A24" s="4" t="s">
        <v>24</v>
      </c>
    </row>
    <row r="25" spans="1:10" s="4" customFormat="1" ht="13.5">
      <c r="A25" s="33" t="s">
        <v>11</v>
      </c>
      <c r="B25" s="34" t="s">
        <v>25</v>
      </c>
      <c r="C25" s="11">
        <f aca="true" t="shared" si="0" ref="C25:C36">F25+I25</f>
        <v>134</v>
      </c>
      <c r="D25" s="22" t="s">
        <v>3</v>
      </c>
      <c r="E25" s="35" t="s">
        <v>26</v>
      </c>
      <c r="F25" s="6">
        <v>68</v>
      </c>
      <c r="G25" s="22" t="s">
        <v>15</v>
      </c>
      <c r="H25" s="35" t="s">
        <v>27</v>
      </c>
      <c r="I25" s="6">
        <v>66</v>
      </c>
      <c r="J25" s="7" t="s">
        <v>15</v>
      </c>
    </row>
    <row r="26" spans="1:10" s="4" customFormat="1" ht="13.5">
      <c r="A26" s="36"/>
      <c r="B26" s="37" t="s">
        <v>28</v>
      </c>
      <c r="C26" s="15">
        <f t="shared" si="0"/>
        <v>187</v>
      </c>
      <c r="D26" s="24" t="s">
        <v>3</v>
      </c>
      <c r="E26" s="38" t="s">
        <v>26</v>
      </c>
      <c r="F26" s="39">
        <v>97</v>
      </c>
      <c r="G26" s="24" t="s">
        <v>15</v>
      </c>
      <c r="H26" s="38" t="s">
        <v>27</v>
      </c>
      <c r="I26" s="39">
        <v>90</v>
      </c>
      <c r="J26" s="26" t="s">
        <v>15</v>
      </c>
    </row>
    <row r="27" spans="1:10" s="4" customFormat="1" ht="13.5">
      <c r="A27" s="36"/>
      <c r="B27" s="37" t="s">
        <v>29</v>
      </c>
      <c r="C27" s="15">
        <f t="shared" si="0"/>
        <v>973</v>
      </c>
      <c r="D27" s="24" t="s">
        <v>3</v>
      </c>
      <c r="E27" s="38" t="s">
        <v>26</v>
      </c>
      <c r="F27" s="39">
        <v>548</v>
      </c>
      <c r="G27" s="24" t="s">
        <v>15</v>
      </c>
      <c r="H27" s="38" t="s">
        <v>27</v>
      </c>
      <c r="I27" s="39">
        <v>425</v>
      </c>
      <c r="J27" s="26" t="s">
        <v>15</v>
      </c>
    </row>
    <row r="28" spans="1:10" s="4" customFormat="1" ht="13.5">
      <c r="A28" s="40"/>
      <c r="B28" s="41" t="s">
        <v>30</v>
      </c>
      <c r="C28" s="19">
        <f t="shared" si="0"/>
        <v>2110</v>
      </c>
      <c r="D28" s="31" t="s">
        <v>3</v>
      </c>
      <c r="E28" s="42" t="s">
        <v>26</v>
      </c>
      <c r="F28" s="9">
        <v>1226</v>
      </c>
      <c r="G28" s="31" t="s">
        <v>15</v>
      </c>
      <c r="H28" s="42" t="s">
        <v>27</v>
      </c>
      <c r="I28" s="9">
        <v>884</v>
      </c>
      <c r="J28" s="10" t="s">
        <v>15</v>
      </c>
    </row>
    <row r="29" spans="1:10" s="4" customFormat="1" ht="13.5">
      <c r="A29" s="99" t="s">
        <v>12</v>
      </c>
      <c r="B29" s="34" t="s">
        <v>25</v>
      </c>
      <c r="C29" s="11">
        <f t="shared" si="0"/>
        <v>0</v>
      </c>
      <c r="D29" s="22" t="s">
        <v>3</v>
      </c>
      <c r="E29" s="35" t="s">
        <v>26</v>
      </c>
      <c r="F29" s="6">
        <v>0</v>
      </c>
      <c r="G29" s="22" t="s">
        <v>15</v>
      </c>
      <c r="H29" s="35" t="s">
        <v>27</v>
      </c>
      <c r="I29" s="6">
        <v>0</v>
      </c>
      <c r="J29" s="7" t="s">
        <v>15</v>
      </c>
    </row>
    <row r="30" spans="1:10" s="4" customFormat="1" ht="13.5">
      <c r="A30" s="100"/>
      <c r="B30" s="37" t="s">
        <v>28</v>
      </c>
      <c r="C30" s="15">
        <f t="shared" si="0"/>
        <v>0</v>
      </c>
      <c r="D30" s="24" t="s">
        <v>3</v>
      </c>
      <c r="E30" s="38" t="s">
        <v>26</v>
      </c>
      <c r="F30" s="39">
        <v>0</v>
      </c>
      <c r="G30" s="24" t="s">
        <v>15</v>
      </c>
      <c r="H30" s="38" t="s">
        <v>27</v>
      </c>
      <c r="I30" s="39">
        <v>0</v>
      </c>
      <c r="J30" s="26" t="s">
        <v>15</v>
      </c>
    </row>
    <row r="31" spans="1:10" s="4" customFormat="1" ht="13.5">
      <c r="A31" s="36"/>
      <c r="B31" s="37" t="s">
        <v>29</v>
      </c>
      <c r="C31" s="15">
        <f t="shared" si="0"/>
        <v>48</v>
      </c>
      <c r="D31" s="24" t="s">
        <v>3</v>
      </c>
      <c r="E31" s="38" t="s">
        <v>26</v>
      </c>
      <c r="F31" s="39">
        <v>15</v>
      </c>
      <c r="G31" s="24" t="s">
        <v>15</v>
      </c>
      <c r="H31" s="38" t="s">
        <v>27</v>
      </c>
      <c r="I31" s="39">
        <v>33</v>
      </c>
      <c r="J31" s="26" t="s">
        <v>15</v>
      </c>
    </row>
    <row r="32" spans="1:10" s="4" customFormat="1" ht="13.5">
      <c r="A32" s="40"/>
      <c r="B32" s="41" t="s">
        <v>30</v>
      </c>
      <c r="C32" s="19">
        <f t="shared" si="0"/>
        <v>69</v>
      </c>
      <c r="D32" s="31" t="s">
        <v>3</v>
      </c>
      <c r="E32" s="42" t="s">
        <v>26</v>
      </c>
      <c r="F32" s="9">
        <v>23</v>
      </c>
      <c r="G32" s="31" t="s">
        <v>15</v>
      </c>
      <c r="H32" s="42" t="s">
        <v>27</v>
      </c>
      <c r="I32" s="9">
        <v>46</v>
      </c>
      <c r="J32" s="10" t="s">
        <v>15</v>
      </c>
    </row>
    <row r="33" spans="1:10" s="4" customFormat="1" ht="13.5">
      <c r="A33" s="33" t="s">
        <v>31</v>
      </c>
      <c r="B33" s="34" t="s">
        <v>25</v>
      </c>
      <c r="C33" s="11">
        <f t="shared" si="0"/>
        <v>134</v>
      </c>
      <c r="D33" s="22" t="s">
        <v>3</v>
      </c>
      <c r="E33" s="35" t="s">
        <v>26</v>
      </c>
      <c r="F33" s="6">
        <f>F25+F29</f>
        <v>68</v>
      </c>
      <c r="G33" s="22" t="s">
        <v>15</v>
      </c>
      <c r="H33" s="35" t="s">
        <v>27</v>
      </c>
      <c r="I33" s="6">
        <f>I25+I29</f>
        <v>66</v>
      </c>
      <c r="J33" s="7" t="s">
        <v>15</v>
      </c>
    </row>
    <row r="34" spans="1:10" s="4" customFormat="1" ht="13.5">
      <c r="A34" s="36"/>
      <c r="B34" s="37" t="s">
        <v>28</v>
      </c>
      <c r="C34" s="15">
        <f t="shared" si="0"/>
        <v>187</v>
      </c>
      <c r="D34" s="24" t="s">
        <v>3</v>
      </c>
      <c r="E34" s="38" t="s">
        <v>26</v>
      </c>
      <c r="F34" s="39">
        <f>F26+F30</f>
        <v>97</v>
      </c>
      <c r="G34" s="24" t="s">
        <v>15</v>
      </c>
      <c r="H34" s="38" t="s">
        <v>27</v>
      </c>
      <c r="I34" s="39">
        <f>I26+I30</f>
        <v>90</v>
      </c>
      <c r="J34" s="26" t="s">
        <v>15</v>
      </c>
    </row>
    <row r="35" spans="1:10" s="4" customFormat="1" ht="13.5">
      <c r="A35" s="36"/>
      <c r="B35" s="37" t="s">
        <v>29</v>
      </c>
      <c r="C35" s="15">
        <f t="shared" si="0"/>
        <v>1021</v>
      </c>
      <c r="D35" s="24" t="s">
        <v>3</v>
      </c>
      <c r="E35" s="38" t="s">
        <v>26</v>
      </c>
      <c r="F35" s="39">
        <f>F27+F31</f>
        <v>563</v>
      </c>
      <c r="G35" s="24" t="s">
        <v>15</v>
      </c>
      <c r="H35" s="38" t="s">
        <v>27</v>
      </c>
      <c r="I35" s="39">
        <f>I27+I31</f>
        <v>458</v>
      </c>
      <c r="J35" s="26" t="s">
        <v>15</v>
      </c>
    </row>
    <row r="36" spans="1:10" s="4" customFormat="1" ht="13.5">
      <c r="A36" s="40"/>
      <c r="B36" s="41" t="s">
        <v>30</v>
      </c>
      <c r="C36" s="19">
        <f t="shared" si="0"/>
        <v>2179</v>
      </c>
      <c r="D36" s="31" t="s">
        <v>3</v>
      </c>
      <c r="E36" s="42" t="s">
        <v>26</v>
      </c>
      <c r="F36" s="9">
        <f>F28+F32</f>
        <v>1249</v>
      </c>
      <c r="G36" s="31" t="s">
        <v>15</v>
      </c>
      <c r="H36" s="42" t="s">
        <v>27</v>
      </c>
      <c r="I36" s="9">
        <f>I28+I32</f>
        <v>930</v>
      </c>
      <c r="J36" s="10" t="s">
        <v>15</v>
      </c>
    </row>
    <row r="37" spans="1:10" s="4" customFormat="1" ht="13.5">
      <c r="A37" s="43" t="s">
        <v>32</v>
      </c>
      <c r="B37" s="44"/>
      <c r="C37" s="45">
        <f>C33-C34+C35-C36</f>
        <v>-1211</v>
      </c>
      <c r="D37" s="46" t="s">
        <v>3</v>
      </c>
      <c r="E37" s="47" t="s">
        <v>26</v>
      </c>
      <c r="F37" s="48">
        <f>F33-F34+F35-F36</f>
        <v>-715</v>
      </c>
      <c r="G37" s="46" t="s">
        <v>15</v>
      </c>
      <c r="H37" s="47" t="s">
        <v>27</v>
      </c>
      <c r="I37" s="48">
        <f>I33-I34+I35-I36</f>
        <v>-496</v>
      </c>
      <c r="J37" s="49" t="s">
        <v>15</v>
      </c>
    </row>
    <row r="38" s="4" customFormat="1" ht="13.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51" customWidth="1"/>
    <col min="11" max="16384" width="8.25390625" style="51" customWidth="1"/>
  </cols>
  <sheetData>
    <row r="1" ht="13.5">
      <c r="A1" s="50" t="s">
        <v>5</v>
      </c>
    </row>
    <row r="2" ht="13.5">
      <c r="A2" s="50"/>
    </row>
    <row r="4" s="53" customFormat="1" ht="13.5">
      <c r="A4" s="52" t="s">
        <v>41</v>
      </c>
    </row>
    <row r="5" s="53" customFormat="1" ht="13.5"/>
    <row r="6" spans="1:4" s="53" customFormat="1" ht="13.5">
      <c r="A6" s="54" t="s">
        <v>6</v>
      </c>
      <c r="B6" s="55">
        <f>B11+H11</f>
        <v>201567</v>
      </c>
      <c r="C6" s="56" t="s">
        <v>7</v>
      </c>
      <c r="D6" s="53" t="s">
        <v>8</v>
      </c>
    </row>
    <row r="7" spans="1:3" s="53" customFormat="1" ht="13.5">
      <c r="A7" s="57" t="s">
        <v>9</v>
      </c>
      <c r="B7" s="58">
        <f>B14+H14</f>
        <v>73849</v>
      </c>
      <c r="C7" s="59" t="s">
        <v>10</v>
      </c>
    </row>
    <row r="8" s="53" customFormat="1" ht="13.5"/>
    <row r="9" s="53" customFormat="1" ht="13.5"/>
    <row r="10" spans="1:6" s="53" customFormat="1" ht="13.5">
      <c r="A10" s="53" t="s">
        <v>11</v>
      </c>
      <c r="F10" s="53" t="s">
        <v>12</v>
      </c>
    </row>
    <row r="11" spans="1:9" s="53" customFormat="1" ht="13.5">
      <c r="A11" s="54" t="s">
        <v>13</v>
      </c>
      <c r="B11" s="60">
        <f>B12+B13</f>
        <v>199989</v>
      </c>
      <c r="C11" s="61" t="s">
        <v>42</v>
      </c>
      <c r="F11" s="54" t="s">
        <v>13</v>
      </c>
      <c r="G11" s="62"/>
      <c r="H11" s="60">
        <f>H12+H13</f>
        <v>1578</v>
      </c>
      <c r="I11" s="61" t="s">
        <v>42</v>
      </c>
    </row>
    <row r="12" spans="1:9" s="53" customFormat="1" ht="13.5">
      <c r="A12" s="63" t="s">
        <v>0</v>
      </c>
      <c r="B12" s="64">
        <v>96581</v>
      </c>
      <c r="C12" s="65" t="s">
        <v>15</v>
      </c>
      <c r="F12" s="66"/>
      <c r="G12" s="67" t="s">
        <v>0</v>
      </c>
      <c r="H12" s="64">
        <v>623</v>
      </c>
      <c r="I12" s="65" t="s">
        <v>15</v>
      </c>
    </row>
    <row r="13" spans="1:9" s="53" customFormat="1" ht="13.5">
      <c r="A13" s="63" t="s">
        <v>1</v>
      </c>
      <c r="B13" s="64">
        <v>103408</v>
      </c>
      <c r="C13" s="65" t="s">
        <v>15</v>
      </c>
      <c r="F13" s="66"/>
      <c r="G13" s="67" t="s">
        <v>1</v>
      </c>
      <c r="H13" s="64">
        <v>955</v>
      </c>
      <c r="I13" s="65" t="s">
        <v>15</v>
      </c>
    </row>
    <row r="14" spans="1:9" s="53" customFormat="1" ht="13.5">
      <c r="A14" s="57" t="s">
        <v>16</v>
      </c>
      <c r="B14" s="68">
        <v>72589</v>
      </c>
      <c r="C14" s="69" t="s">
        <v>2</v>
      </c>
      <c r="F14" s="57" t="s">
        <v>16</v>
      </c>
      <c r="G14" s="70"/>
      <c r="H14" s="68">
        <v>1260</v>
      </c>
      <c r="I14" s="69" t="s">
        <v>2</v>
      </c>
    </row>
    <row r="15" s="53" customFormat="1" ht="13.5"/>
    <row r="16" s="53" customFormat="1" ht="13.5"/>
    <row r="17" s="53" customFormat="1" ht="13.5">
      <c r="A17" s="53" t="s">
        <v>17</v>
      </c>
    </row>
    <row r="18" spans="1:7" s="53" customFormat="1" ht="13.5">
      <c r="A18" s="54" t="s">
        <v>18</v>
      </c>
      <c r="B18" s="62"/>
      <c r="C18" s="62"/>
      <c r="D18" s="60">
        <v>29375</v>
      </c>
      <c r="E18" s="71" t="s">
        <v>3</v>
      </c>
      <c r="F18" s="72">
        <f>ROUND(D18/$B$11*100,1)</f>
        <v>14.7</v>
      </c>
      <c r="G18" s="56" t="s">
        <v>43</v>
      </c>
    </row>
    <row r="19" spans="1:7" s="53" customFormat="1" ht="13.5">
      <c r="A19" s="66" t="s">
        <v>20</v>
      </c>
      <c r="B19" s="67"/>
      <c r="C19" s="67"/>
      <c r="D19" s="64">
        <v>128674</v>
      </c>
      <c r="E19" s="73" t="s">
        <v>3</v>
      </c>
      <c r="F19" s="74">
        <f>ROUND(D19/$B$11*100,1)</f>
        <v>64.3</v>
      </c>
      <c r="G19" s="75" t="s">
        <v>44</v>
      </c>
    </row>
    <row r="20" spans="1:7" s="53" customFormat="1" ht="13.5">
      <c r="A20" s="76" t="s">
        <v>4</v>
      </c>
      <c r="B20" s="77"/>
      <c r="C20" s="77"/>
      <c r="D20" s="78">
        <v>41940</v>
      </c>
      <c r="E20" s="73" t="s">
        <v>3</v>
      </c>
      <c r="F20" s="79">
        <f>ROUND(D20/$B$11*100,1)</f>
        <v>21</v>
      </c>
      <c r="G20" s="75" t="s">
        <v>44</v>
      </c>
    </row>
    <row r="21" spans="1:7" s="53" customFormat="1" ht="13.5">
      <c r="A21" s="57" t="s">
        <v>22</v>
      </c>
      <c r="B21" s="70"/>
      <c r="C21" s="70"/>
      <c r="D21" s="68">
        <v>20852</v>
      </c>
      <c r="E21" s="80" t="s">
        <v>3</v>
      </c>
      <c r="F21" s="81">
        <f>ROUND(D21/$B$11*100,1)</f>
        <v>10.4</v>
      </c>
      <c r="G21" s="59" t="s">
        <v>45</v>
      </c>
    </row>
    <row r="22" s="53" customFormat="1" ht="13.5"/>
    <row r="23" s="53" customFormat="1" ht="13.5"/>
    <row r="24" s="53" customFormat="1" ht="13.5">
      <c r="A24" s="53" t="s">
        <v>24</v>
      </c>
    </row>
    <row r="25" spans="1:10" s="53" customFormat="1" ht="13.5">
      <c r="A25" s="82" t="s">
        <v>11</v>
      </c>
      <c r="B25" s="83" t="s">
        <v>25</v>
      </c>
      <c r="C25" s="60">
        <f aca="true" t="shared" si="0" ref="C25:C36">F25+I25</f>
        <v>138</v>
      </c>
      <c r="D25" s="71" t="s">
        <v>3</v>
      </c>
      <c r="E25" s="84" t="s">
        <v>26</v>
      </c>
      <c r="F25" s="55">
        <v>77</v>
      </c>
      <c r="G25" s="71" t="s">
        <v>15</v>
      </c>
      <c r="H25" s="84" t="s">
        <v>27</v>
      </c>
      <c r="I25" s="55">
        <v>61</v>
      </c>
      <c r="J25" s="56" t="s">
        <v>15</v>
      </c>
    </row>
    <row r="26" spans="1:10" s="53" customFormat="1" ht="13.5">
      <c r="A26" s="85"/>
      <c r="B26" s="86" t="s">
        <v>28</v>
      </c>
      <c r="C26" s="64">
        <f t="shared" si="0"/>
        <v>149</v>
      </c>
      <c r="D26" s="73" t="s">
        <v>3</v>
      </c>
      <c r="E26" s="87" t="s">
        <v>26</v>
      </c>
      <c r="F26" s="88">
        <v>72</v>
      </c>
      <c r="G26" s="73" t="s">
        <v>15</v>
      </c>
      <c r="H26" s="87" t="s">
        <v>27</v>
      </c>
      <c r="I26" s="88">
        <v>77</v>
      </c>
      <c r="J26" s="75" t="s">
        <v>15</v>
      </c>
    </row>
    <row r="27" spans="1:10" s="53" customFormat="1" ht="13.5">
      <c r="A27" s="85"/>
      <c r="B27" s="86" t="s">
        <v>29</v>
      </c>
      <c r="C27" s="64">
        <f t="shared" si="0"/>
        <v>1412</v>
      </c>
      <c r="D27" s="73" t="s">
        <v>3</v>
      </c>
      <c r="E27" s="87" t="s">
        <v>26</v>
      </c>
      <c r="F27" s="88">
        <v>882</v>
      </c>
      <c r="G27" s="73" t="s">
        <v>15</v>
      </c>
      <c r="H27" s="87" t="s">
        <v>27</v>
      </c>
      <c r="I27" s="88">
        <v>530</v>
      </c>
      <c r="J27" s="75" t="s">
        <v>15</v>
      </c>
    </row>
    <row r="28" spans="1:10" s="53" customFormat="1" ht="13.5">
      <c r="A28" s="89"/>
      <c r="B28" s="90" t="s">
        <v>30</v>
      </c>
      <c r="C28" s="68">
        <f t="shared" si="0"/>
        <v>674</v>
      </c>
      <c r="D28" s="80" t="s">
        <v>3</v>
      </c>
      <c r="E28" s="91" t="s">
        <v>26</v>
      </c>
      <c r="F28" s="58">
        <v>393</v>
      </c>
      <c r="G28" s="80" t="s">
        <v>15</v>
      </c>
      <c r="H28" s="91" t="s">
        <v>27</v>
      </c>
      <c r="I28" s="58">
        <v>281</v>
      </c>
      <c r="J28" s="59" t="s">
        <v>15</v>
      </c>
    </row>
    <row r="29" spans="1:10" s="53" customFormat="1" ht="13.5">
      <c r="A29" s="101" t="s">
        <v>12</v>
      </c>
      <c r="B29" s="83" t="s">
        <v>25</v>
      </c>
      <c r="C29" s="60">
        <f t="shared" si="0"/>
        <v>0</v>
      </c>
      <c r="D29" s="71" t="s">
        <v>3</v>
      </c>
      <c r="E29" s="84" t="s">
        <v>26</v>
      </c>
      <c r="F29" s="55">
        <v>0</v>
      </c>
      <c r="G29" s="71" t="s">
        <v>15</v>
      </c>
      <c r="H29" s="84" t="s">
        <v>27</v>
      </c>
      <c r="I29" s="55">
        <v>0</v>
      </c>
      <c r="J29" s="56" t="s">
        <v>15</v>
      </c>
    </row>
    <row r="30" spans="1:10" s="53" customFormat="1" ht="13.5">
      <c r="A30" s="102"/>
      <c r="B30" s="86" t="s">
        <v>28</v>
      </c>
      <c r="C30" s="64">
        <f t="shared" si="0"/>
        <v>0</v>
      </c>
      <c r="D30" s="73" t="s">
        <v>3</v>
      </c>
      <c r="E30" s="87" t="s">
        <v>26</v>
      </c>
      <c r="F30" s="88">
        <v>0</v>
      </c>
      <c r="G30" s="73" t="s">
        <v>15</v>
      </c>
      <c r="H30" s="87" t="s">
        <v>27</v>
      </c>
      <c r="I30" s="88">
        <v>0</v>
      </c>
      <c r="J30" s="75" t="s">
        <v>15</v>
      </c>
    </row>
    <row r="31" spans="1:10" s="53" customFormat="1" ht="13.5">
      <c r="A31" s="85"/>
      <c r="B31" s="86" t="s">
        <v>29</v>
      </c>
      <c r="C31" s="64">
        <f t="shared" si="0"/>
        <v>57</v>
      </c>
      <c r="D31" s="73" t="s">
        <v>3</v>
      </c>
      <c r="E31" s="87" t="s">
        <v>26</v>
      </c>
      <c r="F31" s="88">
        <v>18</v>
      </c>
      <c r="G31" s="73" t="s">
        <v>15</v>
      </c>
      <c r="H31" s="87" t="s">
        <v>27</v>
      </c>
      <c r="I31" s="88">
        <v>39</v>
      </c>
      <c r="J31" s="75" t="s">
        <v>15</v>
      </c>
    </row>
    <row r="32" spans="1:10" s="53" customFormat="1" ht="13.5">
      <c r="A32" s="89"/>
      <c r="B32" s="90" t="s">
        <v>30</v>
      </c>
      <c r="C32" s="68">
        <f t="shared" si="0"/>
        <v>33</v>
      </c>
      <c r="D32" s="80" t="s">
        <v>3</v>
      </c>
      <c r="E32" s="91" t="s">
        <v>26</v>
      </c>
      <c r="F32" s="58">
        <v>11</v>
      </c>
      <c r="G32" s="80" t="s">
        <v>15</v>
      </c>
      <c r="H32" s="91" t="s">
        <v>27</v>
      </c>
      <c r="I32" s="58">
        <v>22</v>
      </c>
      <c r="J32" s="59" t="s">
        <v>15</v>
      </c>
    </row>
    <row r="33" spans="1:10" s="53" customFormat="1" ht="13.5">
      <c r="A33" s="82" t="s">
        <v>31</v>
      </c>
      <c r="B33" s="83" t="s">
        <v>25</v>
      </c>
      <c r="C33" s="60">
        <f t="shared" si="0"/>
        <v>138</v>
      </c>
      <c r="D33" s="71" t="s">
        <v>3</v>
      </c>
      <c r="E33" s="84" t="s">
        <v>26</v>
      </c>
      <c r="F33" s="55">
        <f>F25+F29</f>
        <v>77</v>
      </c>
      <c r="G33" s="71" t="s">
        <v>15</v>
      </c>
      <c r="H33" s="84" t="s">
        <v>27</v>
      </c>
      <c r="I33" s="55">
        <f>I25+I29</f>
        <v>61</v>
      </c>
      <c r="J33" s="56" t="s">
        <v>15</v>
      </c>
    </row>
    <row r="34" spans="1:10" s="53" customFormat="1" ht="13.5">
      <c r="A34" s="85"/>
      <c r="B34" s="86" t="s">
        <v>28</v>
      </c>
      <c r="C34" s="64">
        <f t="shared" si="0"/>
        <v>149</v>
      </c>
      <c r="D34" s="73" t="s">
        <v>3</v>
      </c>
      <c r="E34" s="87" t="s">
        <v>26</v>
      </c>
      <c r="F34" s="88">
        <f>F26+F30</f>
        <v>72</v>
      </c>
      <c r="G34" s="73" t="s">
        <v>15</v>
      </c>
      <c r="H34" s="87" t="s">
        <v>27</v>
      </c>
      <c r="I34" s="88">
        <f>I26+I30</f>
        <v>77</v>
      </c>
      <c r="J34" s="75" t="s">
        <v>15</v>
      </c>
    </row>
    <row r="35" spans="1:10" s="53" customFormat="1" ht="13.5">
      <c r="A35" s="85"/>
      <c r="B35" s="86" t="s">
        <v>29</v>
      </c>
      <c r="C35" s="64">
        <f t="shared" si="0"/>
        <v>1469</v>
      </c>
      <c r="D35" s="73" t="s">
        <v>3</v>
      </c>
      <c r="E35" s="87" t="s">
        <v>26</v>
      </c>
      <c r="F35" s="88">
        <f>F27+F31</f>
        <v>900</v>
      </c>
      <c r="G35" s="73" t="s">
        <v>15</v>
      </c>
      <c r="H35" s="87" t="s">
        <v>27</v>
      </c>
      <c r="I35" s="88">
        <f>I27+I31</f>
        <v>569</v>
      </c>
      <c r="J35" s="75" t="s">
        <v>15</v>
      </c>
    </row>
    <row r="36" spans="1:10" s="53" customFormat="1" ht="13.5">
      <c r="A36" s="89"/>
      <c r="B36" s="90" t="s">
        <v>30</v>
      </c>
      <c r="C36" s="68">
        <f t="shared" si="0"/>
        <v>707</v>
      </c>
      <c r="D36" s="80" t="s">
        <v>3</v>
      </c>
      <c r="E36" s="91" t="s">
        <v>26</v>
      </c>
      <c r="F36" s="58">
        <f>F28+F32</f>
        <v>404</v>
      </c>
      <c r="G36" s="80" t="s">
        <v>15</v>
      </c>
      <c r="H36" s="91" t="s">
        <v>27</v>
      </c>
      <c r="I36" s="58">
        <f>I28+I32</f>
        <v>303</v>
      </c>
      <c r="J36" s="59" t="s">
        <v>15</v>
      </c>
    </row>
    <row r="37" spans="1:10" s="53" customFormat="1" ht="13.5">
      <c r="A37" s="92" t="s">
        <v>32</v>
      </c>
      <c r="B37" s="93"/>
      <c r="C37" s="94">
        <f>C33-C34+C35-C36</f>
        <v>751</v>
      </c>
      <c r="D37" s="95" t="s">
        <v>3</v>
      </c>
      <c r="E37" s="96" t="s">
        <v>26</v>
      </c>
      <c r="F37" s="97">
        <f>F33-F34+F35-F36</f>
        <v>501</v>
      </c>
      <c r="G37" s="95" t="s">
        <v>15</v>
      </c>
      <c r="H37" s="96" t="s">
        <v>27</v>
      </c>
      <c r="I37" s="97">
        <f>I33-I34+I35-I36</f>
        <v>250</v>
      </c>
      <c r="J37" s="98" t="s">
        <v>15</v>
      </c>
    </row>
    <row r="38" s="53" customFormat="1" ht="13.5"/>
  </sheetData>
  <mergeCells count="1">
    <mergeCell ref="A29:A3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51" customWidth="1"/>
    <col min="11" max="16384" width="8.25390625" style="51" customWidth="1"/>
  </cols>
  <sheetData>
    <row r="1" ht="13.5">
      <c r="A1" s="50" t="s">
        <v>5</v>
      </c>
    </row>
    <row r="2" ht="13.5">
      <c r="A2" s="50"/>
    </row>
    <row r="4" s="53" customFormat="1" ht="13.5">
      <c r="A4" s="52" t="s">
        <v>46</v>
      </c>
    </row>
    <row r="5" s="53" customFormat="1" ht="13.5"/>
    <row r="6" spans="1:4" s="53" customFormat="1" ht="13.5">
      <c r="A6" s="54" t="s">
        <v>6</v>
      </c>
      <c r="B6" s="55">
        <f>B11+H11</f>
        <v>201514</v>
      </c>
      <c r="C6" s="56" t="s">
        <v>7</v>
      </c>
      <c r="D6" s="53" t="s">
        <v>8</v>
      </c>
    </row>
    <row r="7" spans="1:3" s="53" customFormat="1" ht="13.5">
      <c r="A7" s="57" t="s">
        <v>9</v>
      </c>
      <c r="B7" s="58">
        <f>B14+H14</f>
        <v>73911</v>
      </c>
      <c r="C7" s="59" t="s">
        <v>10</v>
      </c>
    </row>
    <row r="8" s="53" customFormat="1" ht="13.5"/>
    <row r="9" s="53" customFormat="1" ht="13.5"/>
    <row r="10" spans="1:6" s="53" customFormat="1" ht="13.5">
      <c r="A10" s="53" t="s">
        <v>11</v>
      </c>
      <c r="F10" s="53" t="s">
        <v>12</v>
      </c>
    </row>
    <row r="11" spans="1:9" s="53" customFormat="1" ht="13.5">
      <c r="A11" s="54" t="s">
        <v>13</v>
      </c>
      <c r="B11" s="60">
        <f>B12+B13</f>
        <v>199939</v>
      </c>
      <c r="C11" s="61" t="s">
        <v>42</v>
      </c>
      <c r="F11" s="54" t="s">
        <v>13</v>
      </c>
      <c r="G11" s="62"/>
      <c r="H11" s="60">
        <f>H12+H13</f>
        <v>1575</v>
      </c>
      <c r="I11" s="61" t="s">
        <v>42</v>
      </c>
    </row>
    <row r="12" spans="1:9" s="53" customFormat="1" ht="13.5">
      <c r="A12" s="63" t="s">
        <v>0</v>
      </c>
      <c r="B12" s="64">
        <v>96533</v>
      </c>
      <c r="C12" s="65" t="s">
        <v>15</v>
      </c>
      <c r="F12" s="66"/>
      <c r="G12" s="67" t="s">
        <v>0</v>
      </c>
      <c r="H12" s="64">
        <v>624</v>
      </c>
      <c r="I12" s="65" t="s">
        <v>15</v>
      </c>
    </row>
    <row r="13" spans="1:9" s="53" customFormat="1" ht="13.5">
      <c r="A13" s="63" t="s">
        <v>1</v>
      </c>
      <c r="B13" s="64">
        <v>103406</v>
      </c>
      <c r="C13" s="65" t="s">
        <v>15</v>
      </c>
      <c r="F13" s="66"/>
      <c r="G13" s="67" t="s">
        <v>1</v>
      </c>
      <c r="H13" s="64">
        <v>951</v>
      </c>
      <c r="I13" s="65" t="s">
        <v>15</v>
      </c>
    </row>
    <row r="14" spans="1:9" s="53" customFormat="1" ht="13.5">
      <c r="A14" s="57" t="s">
        <v>16</v>
      </c>
      <c r="B14" s="68">
        <v>72652</v>
      </c>
      <c r="C14" s="69" t="s">
        <v>2</v>
      </c>
      <c r="F14" s="57" t="s">
        <v>16</v>
      </c>
      <c r="G14" s="70"/>
      <c r="H14" s="68">
        <v>1259</v>
      </c>
      <c r="I14" s="69" t="s">
        <v>2</v>
      </c>
    </row>
    <row r="15" s="53" customFormat="1" ht="13.5"/>
    <row r="16" s="53" customFormat="1" ht="13.5"/>
    <row r="17" s="53" customFormat="1" ht="13.5">
      <c r="A17" s="53" t="s">
        <v>17</v>
      </c>
    </row>
    <row r="18" spans="1:7" s="53" customFormat="1" ht="13.5">
      <c r="A18" s="54" t="s">
        <v>18</v>
      </c>
      <c r="B18" s="62"/>
      <c r="C18" s="62"/>
      <c r="D18" s="60">
        <v>29316</v>
      </c>
      <c r="E18" s="71" t="s">
        <v>3</v>
      </c>
      <c r="F18" s="72">
        <f>ROUND(D18/$B$11*100,1)</f>
        <v>14.7</v>
      </c>
      <c r="G18" s="56" t="s">
        <v>43</v>
      </c>
    </row>
    <row r="19" spans="1:7" s="53" customFormat="1" ht="13.5">
      <c r="A19" s="66" t="s">
        <v>20</v>
      </c>
      <c r="B19" s="67"/>
      <c r="C19" s="67"/>
      <c r="D19" s="64">
        <v>128669</v>
      </c>
      <c r="E19" s="73" t="s">
        <v>3</v>
      </c>
      <c r="F19" s="74">
        <f>ROUND(D19/$B$11*100,1)</f>
        <v>64.4</v>
      </c>
      <c r="G19" s="75" t="s">
        <v>44</v>
      </c>
    </row>
    <row r="20" spans="1:7" s="53" customFormat="1" ht="13.5">
      <c r="A20" s="76" t="s">
        <v>4</v>
      </c>
      <c r="B20" s="77"/>
      <c r="C20" s="77"/>
      <c r="D20" s="78">
        <v>41954</v>
      </c>
      <c r="E20" s="73" t="s">
        <v>3</v>
      </c>
      <c r="F20" s="79">
        <f>ROUND(D20/$B$11*100,1)</f>
        <v>21</v>
      </c>
      <c r="G20" s="75" t="s">
        <v>44</v>
      </c>
    </row>
    <row r="21" spans="1:7" s="53" customFormat="1" ht="13.5">
      <c r="A21" s="57" t="s">
        <v>22</v>
      </c>
      <c r="B21" s="70"/>
      <c r="C21" s="70"/>
      <c r="D21" s="68">
        <v>20883</v>
      </c>
      <c r="E21" s="80" t="s">
        <v>3</v>
      </c>
      <c r="F21" s="81">
        <f>ROUND(D21/$B$11*100,1)</f>
        <v>10.4</v>
      </c>
      <c r="G21" s="59" t="s">
        <v>45</v>
      </c>
    </row>
    <row r="22" s="53" customFormat="1" ht="13.5"/>
    <row r="23" s="53" customFormat="1" ht="13.5"/>
    <row r="24" s="53" customFormat="1" ht="13.5">
      <c r="A24" s="53" t="s">
        <v>24</v>
      </c>
    </row>
    <row r="25" spans="1:10" s="53" customFormat="1" ht="13.5">
      <c r="A25" s="82" t="s">
        <v>11</v>
      </c>
      <c r="B25" s="83" t="s">
        <v>25</v>
      </c>
      <c r="C25" s="60">
        <f aca="true" t="shared" si="0" ref="C25:C36">F25+I25</f>
        <v>155</v>
      </c>
      <c r="D25" s="71" t="s">
        <v>3</v>
      </c>
      <c r="E25" s="84" t="s">
        <v>26</v>
      </c>
      <c r="F25" s="55">
        <v>74</v>
      </c>
      <c r="G25" s="71" t="s">
        <v>15</v>
      </c>
      <c r="H25" s="84" t="s">
        <v>27</v>
      </c>
      <c r="I25" s="55">
        <v>81</v>
      </c>
      <c r="J25" s="56" t="s">
        <v>15</v>
      </c>
    </row>
    <row r="26" spans="1:10" s="53" customFormat="1" ht="13.5">
      <c r="A26" s="85"/>
      <c r="B26" s="86" t="s">
        <v>28</v>
      </c>
      <c r="C26" s="64">
        <f t="shared" si="0"/>
        <v>162</v>
      </c>
      <c r="D26" s="73" t="s">
        <v>3</v>
      </c>
      <c r="E26" s="87" t="s">
        <v>26</v>
      </c>
      <c r="F26" s="88">
        <v>95</v>
      </c>
      <c r="G26" s="73" t="s">
        <v>15</v>
      </c>
      <c r="H26" s="87" t="s">
        <v>27</v>
      </c>
      <c r="I26" s="88">
        <v>67</v>
      </c>
      <c r="J26" s="75" t="s">
        <v>15</v>
      </c>
    </row>
    <row r="27" spans="1:10" s="53" customFormat="1" ht="13.5">
      <c r="A27" s="85"/>
      <c r="B27" s="86" t="s">
        <v>29</v>
      </c>
      <c r="C27" s="64">
        <f t="shared" si="0"/>
        <v>333</v>
      </c>
      <c r="D27" s="73" t="s">
        <v>3</v>
      </c>
      <c r="E27" s="87" t="s">
        <v>26</v>
      </c>
      <c r="F27" s="88">
        <v>181</v>
      </c>
      <c r="G27" s="73" t="s">
        <v>15</v>
      </c>
      <c r="H27" s="87" t="s">
        <v>27</v>
      </c>
      <c r="I27" s="88">
        <v>152</v>
      </c>
      <c r="J27" s="75" t="s">
        <v>15</v>
      </c>
    </row>
    <row r="28" spans="1:10" s="53" customFormat="1" ht="13.5">
      <c r="A28" s="89"/>
      <c r="B28" s="90" t="s">
        <v>30</v>
      </c>
      <c r="C28" s="68">
        <f t="shared" si="0"/>
        <v>371</v>
      </c>
      <c r="D28" s="80" t="s">
        <v>3</v>
      </c>
      <c r="E28" s="91" t="s">
        <v>26</v>
      </c>
      <c r="F28" s="58">
        <v>203</v>
      </c>
      <c r="G28" s="80" t="s">
        <v>15</v>
      </c>
      <c r="H28" s="91" t="s">
        <v>27</v>
      </c>
      <c r="I28" s="58">
        <v>168</v>
      </c>
      <c r="J28" s="59" t="s">
        <v>15</v>
      </c>
    </row>
    <row r="29" spans="1:10" s="53" customFormat="1" ht="13.5">
      <c r="A29" s="101" t="s">
        <v>12</v>
      </c>
      <c r="B29" s="83" t="s">
        <v>25</v>
      </c>
      <c r="C29" s="60">
        <f t="shared" si="0"/>
        <v>0</v>
      </c>
      <c r="D29" s="71" t="s">
        <v>3</v>
      </c>
      <c r="E29" s="84" t="s">
        <v>26</v>
      </c>
      <c r="F29" s="55">
        <v>0</v>
      </c>
      <c r="G29" s="71" t="s">
        <v>15</v>
      </c>
      <c r="H29" s="84" t="s">
        <v>27</v>
      </c>
      <c r="I29" s="55">
        <v>0</v>
      </c>
      <c r="J29" s="56" t="s">
        <v>15</v>
      </c>
    </row>
    <row r="30" spans="1:10" s="53" customFormat="1" ht="13.5">
      <c r="A30" s="102"/>
      <c r="B30" s="86" t="s">
        <v>28</v>
      </c>
      <c r="C30" s="64">
        <f t="shared" si="0"/>
        <v>0</v>
      </c>
      <c r="D30" s="73" t="s">
        <v>3</v>
      </c>
      <c r="E30" s="87" t="s">
        <v>26</v>
      </c>
      <c r="F30" s="88">
        <v>0</v>
      </c>
      <c r="G30" s="73" t="s">
        <v>15</v>
      </c>
      <c r="H30" s="87" t="s">
        <v>27</v>
      </c>
      <c r="I30" s="88">
        <v>0</v>
      </c>
      <c r="J30" s="75" t="s">
        <v>15</v>
      </c>
    </row>
    <row r="31" spans="1:10" s="53" customFormat="1" ht="13.5">
      <c r="A31" s="85"/>
      <c r="B31" s="86" t="s">
        <v>29</v>
      </c>
      <c r="C31" s="64">
        <f t="shared" si="0"/>
        <v>27</v>
      </c>
      <c r="D31" s="73" t="s">
        <v>3</v>
      </c>
      <c r="E31" s="87" t="s">
        <v>26</v>
      </c>
      <c r="F31" s="88">
        <v>6</v>
      </c>
      <c r="G31" s="73" t="s">
        <v>15</v>
      </c>
      <c r="H31" s="87" t="s">
        <v>27</v>
      </c>
      <c r="I31" s="88">
        <v>21</v>
      </c>
      <c r="J31" s="75" t="s">
        <v>15</v>
      </c>
    </row>
    <row r="32" spans="1:10" s="53" customFormat="1" ht="13.5">
      <c r="A32" s="89"/>
      <c r="B32" s="90" t="s">
        <v>30</v>
      </c>
      <c r="C32" s="68">
        <f t="shared" si="0"/>
        <v>32</v>
      </c>
      <c r="D32" s="80" t="s">
        <v>3</v>
      </c>
      <c r="E32" s="91" t="s">
        <v>26</v>
      </c>
      <c r="F32" s="58">
        <v>12</v>
      </c>
      <c r="G32" s="80" t="s">
        <v>15</v>
      </c>
      <c r="H32" s="91" t="s">
        <v>27</v>
      </c>
      <c r="I32" s="58">
        <v>20</v>
      </c>
      <c r="J32" s="59" t="s">
        <v>15</v>
      </c>
    </row>
    <row r="33" spans="1:10" s="53" customFormat="1" ht="13.5">
      <c r="A33" s="82" t="s">
        <v>31</v>
      </c>
      <c r="B33" s="83" t="s">
        <v>25</v>
      </c>
      <c r="C33" s="60">
        <f t="shared" si="0"/>
        <v>155</v>
      </c>
      <c r="D33" s="71" t="s">
        <v>3</v>
      </c>
      <c r="E33" s="84" t="s">
        <v>26</v>
      </c>
      <c r="F33" s="55">
        <f>F25+F29</f>
        <v>74</v>
      </c>
      <c r="G33" s="71" t="s">
        <v>15</v>
      </c>
      <c r="H33" s="84" t="s">
        <v>27</v>
      </c>
      <c r="I33" s="55">
        <f>I25+I29</f>
        <v>81</v>
      </c>
      <c r="J33" s="56" t="s">
        <v>15</v>
      </c>
    </row>
    <row r="34" spans="1:10" s="53" customFormat="1" ht="13.5">
      <c r="A34" s="85"/>
      <c r="B34" s="86" t="s">
        <v>28</v>
      </c>
      <c r="C34" s="64">
        <f t="shared" si="0"/>
        <v>162</v>
      </c>
      <c r="D34" s="73" t="s">
        <v>3</v>
      </c>
      <c r="E34" s="87" t="s">
        <v>26</v>
      </c>
      <c r="F34" s="88">
        <f>F26+F30</f>
        <v>95</v>
      </c>
      <c r="G34" s="73" t="s">
        <v>15</v>
      </c>
      <c r="H34" s="87" t="s">
        <v>27</v>
      </c>
      <c r="I34" s="88">
        <f>I26+I30</f>
        <v>67</v>
      </c>
      <c r="J34" s="75" t="s">
        <v>15</v>
      </c>
    </row>
    <row r="35" spans="1:10" s="53" customFormat="1" ht="13.5">
      <c r="A35" s="85"/>
      <c r="B35" s="86" t="s">
        <v>29</v>
      </c>
      <c r="C35" s="64">
        <f t="shared" si="0"/>
        <v>360</v>
      </c>
      <c r="D35" s="73" t="s">
        <v>3</v>
      </c>
      <c r="E35" s="87" t="s">
        <v>26</v>
      </c>
      <c r="F35" s="88">
        <f>F27+F31</f>
        <v>187</v>
      </c>
      <c r="G35" s="73" t="s">
        <v>15</v>
      </c>
      <c r="H35" s="87" t="s">
        <v>27</v>
      </c>
      <c r="I35" s="88">
        <f>I27+I31</f>
        <v>173</v>
      </c>
      <c r="J35" s="75" t="s">
        <v>15</v>
      </c>
    </row>
    <row r="36" spans="1:10" s="53" customFormat="1" ht="13.5">
      <c r="A36" s="89"/>
      <c r="B36" s="90" t="s">
        <v>30</v>
      </c>
      <c r="C36" s="68">
        <f t="shared" si="0"/>
        <v>403</v>
      </c>
      <c r="D36" s="80" t="s">
        <v>3</v>
      </c>
      <c r="E36" s="91" t="s">
        <v>26</v>
      </c>
      <c r="F36" s="58">
        <f>F28+F32</f>
        <v>215</v>
      </c>
      <c r="G36" s="80" t="s">
        <v>15</v>
      </c>
      <c r="H36" s="91" t="s">
        <v>27</v>
      </c>
      <c r="I36" s="58">
        <f>I28+I32</f>
        <v>188</v>
      </c>
      <c r="J36" s="59" t="s">
        <v>15</v>
      </c>
    </row>
    <row r="37" spans="1:10" s="53" customFormat="1" ht="13.5">
      <c r="A37" s="92" t="s">
        <v>32</v>
      </c>
      <c r="B37" s="93"/>
      <c r="C37" s="94">
        <f>C33-C34+C35-C36</f>
        <v>-50</v>
      </c>
      <c r="D37" s="95" t="s">
        <v>3</v>
      </c>
      <c r="E37" s="96" t="s">
        <v>26</v>
      </c>
      <c r="F37" s="97">
        <f>F33-F34+F35-F36</f>
        <v>-49</v>
      </c>
      <c r="G37" s="95" t="s">
        <v>15</v>
      </c>
      <c r="H37" s="96" t="s">
        <v>27</v>
      </c>
      <c r="I37" s="97">
        <f>I33-I34+I35-I36</f>
        <v>-1</v>
      </c>
      <c r="J37" s="98" t="s">
        <v>15</v>
      </c>
    </row>
    <row r="38" s="5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51" customWidth="1"/>
    <col min="11" max="16384" width="8.25390625" style="51" customWidth="1"/>
  </cols>
  <sheetData>
    <row r="1" ht="13.5">
      <c r="A1" s="50" t="s">
        <v>5</v>
      </c>
    </row>
    <row r="2" ht="13.5">
      <c r="A2" s="50"/>
    </row>
    <row r="4" s="53" customFormat="1" ht="13.5">
      <c r="A4" s="52" t="s">
        <v>47</v>
      </c>
    </row>
    <row r="5" s="53" customFormat="1" ht="13.5"/>
    <row r="6" spans="1:4" s="53" customFormat="1" ht="13.5">
      <c r="A6" s="54" t="s">
        <v>6</v>
      </c>
      <c r="B6" s="55">
        <v>201461</v>
      </c>
      <c r="C6" s="56" t="s">
        <v>7</v>
      </c>
      <c r="D6" s="53" t="s">
        <v>8</v>
      </c>
    </row>
    <row r="7" spans="1:3" s="53" customFormat="1" ht="13.5">
      <c r="A7" s="57" t="s">
        <v>9</v>
      </c>
      <c r="B7" s="58">
        <v>73919</v>
      </c>
      <c r="C7" s="59" t="s">
        <v>10</v>
      </c>
    </row>
    <row r="8" s="53" customFormat="1" ht="13.5"/>
    <row r="9" s="53" customFormat="1" ht="13.5"/>
    <row r="10" spans="1:6" s="53" customFormat="1" ht="13.5">
      <c r="A10" s="53" t="s">
        <v>11</v>
      </c>
      <c r="F10" s="53" t="s">
        <v>12</v>
      </c>
    </row>
    <row r="11" spans="1:9" s="53" customFormat="1" ht="13.5">
      <c r="A11" s="54" t="s">
        <v>13</v>
      </c>
      <c r="B11" s="60">
        <v>199894</v>
      </c>
      <c r="C11" s="61" t="s">
        <v>42</v>
      </c>
      <c r="F11" s="54" t="s">
        <v>13</v>
      </c>
      <c r="G11" s="62"/>
      <c r="H11" s="60">
        <v>1567</v>
      </c>
      <c r="I11" s="61" t="s">
        <v>42</v>
      </c>
    </row>
    <row r="12" spans="1:9" s="53" customFormat="1" ht="13.5">
      <c r="A12" s="63" t="s">
        <v>0</v>
      </c>
      <c r="B12" s="64">
        <v>96515</v>
      </c>
      <c r="C12" s="65" t="s">
        <v>15</v>
      </c>
      <c r="F12" s="66"/>
      <c r="G12" s="67" t="s">
        <v>0</v>
      </c>
      <c r="H12" s="64">
        <v>621</v>
      </c>
      <c r="I12" s="65" t="s">
        <v>15</v>
      </c>
    </row>
    <row r="13" spans="1:9" s="53" customFormat="1" ht="13.5">
      <c r="A13" s="63" t="s">
        <v>1</v>
      </c>
      <c r="B13" s="64">
        <v>103379</v>
      </c>
      <c r="C13" s="65" t="s">
        <v>15</v>
      </c>
      <c r="F13" s="66"/>
      <c r="G13" s="67" t="s">
        <v>1</v>
      </c>
      <c r="H13" s="64">
        <v>946</v>
      </c>
      <c r="I13" s="65" t="s">
        <v>15</v>
      </c>
    </row>
    <row r="14" spans="1:9" s="53" customFormat="1" ht="13.5">
      <c r="A14" s="57" t="s">
        <v>16</v>
      </c>
      <c r="B14" s="68">
        <v>72670</v>
      </c>
      <c r="C14" s="69" t="s">
        <v>2</v>
      </c>
      <c r="F14" s="57" t="s">
        <v>16</v>
      </c>
      <c r="G14" s="70"/>
      <c r="H14" s="68">
        <v>1249</v>
      </c>
      <c r="I14" s="69" t="s">
        <v>2</v>
      </c>
    </row>
    <row r="15" s="53" customFormat="1" ht="13.5"/>
    <row r="16" s="53" customFormat="1" ht="13.5"/>
    <row r="17" s="53" customFormat="1" ht="13.5">
      <c r="A17" s="53" t="s">
        <v>17</v>
      </c>
    </row>
    <row r="18" spans="1:7" s="53" customFormat="1" ht="13.5">
      <c r="A18" s="54" t="s">
        <v>18</v>
      </c>
      <c r="B18" s="62"/>
      <c r="C18" s="62"/>
      <c r="D18" s="60">
        <v>29267</v>
      </c>
      <c r="E18" s="71" t="s">
        <v>3</v>
      </c>
      <c r="F18" s="72">
        <v>14.6</v>
      </c>
      <c r="G18" s="56" t="s">
        <v>43</v>
      </c>
    </row>
    <row r="19" spans="1:7" s="53" customFormat="1" ht="13.5">
      <c r="A19" s="66" t="s">
        <v>20</v>
      </c>
      <c r="B19" s="67"/>
      <c r="C19" s="67"/>
      <c r="D19" s="64">
        <v>128665</v>
      </c>
      <c r="E19" s="73" t="s">
        <v>3</v>
      </c>
      <c r="F19" s="74">
        <v>64.4</v>
      </c>
      <c r="G19" s="75" t="s">
        <v>44</v>
      </c>
    </row>
    <row r="20" spans="1:7" s="53" customFormat="1" ht="13.5">
      <c r="A20" s="76" t="s">
        <v>4</v>
      </c>
      <c r="B20" s="77"/>
      <c r="C20" s="77"/>
      <c r="D20" s="78">
        <v>41962</v>
      </c>
      <c r="E20" s="73" t="s">
        <v>3</v>
      </c>
      <c r="F20" s="79">
        <v>21</v>
      </c>
      <c r="G20" s="75" t="s">
        <v>44</v>
      </c>
    </row>
    <row r="21" spans="1:7" s="53" customFormat="1" ht="13.5">
      <c r="A21" s="57" t="s">
        <v>22</v>
      </c>
      <c r="B21" s="70"/>
      <c r="C21" s="70"/>
      <c r="D21" s="68">
        <v>20932</v>
      </c>
      <c r="E21" s="80" t="s">
        <v>3</v>
      </c>
      <c r="F21" s="81">
        <v>10.5</v>
      </c>
      <c r="G21" s="59" t="s">
        <v>45</v>
      </c>
    </row>
    <row r="22" s="53" customFormat="1" ht="13.5"/>
    <row r="23" s="53" customFormat="1" ht="13.5"/>
    <row r="24" s="53" customFormat="1" ht="13.5">
      <c r="A24" s="53" t="s">
        <v>24</v>
      </c>
    </row>
    <row r="25" spans="1:10" s="53" customFormat="1" ht="13.5">
      <c r="A25" s="82" t="s">
        <v>11</v>
      </c>
      <c r="B25" s="83" t="s">
        <v>25</v>
      </c>
      <c r="C25" s="60">
        <v>141</v>
      </c>
      <c r="D25" s="71" t="s">
        <v>3</v>
      </c>
      <c r="E25" s="84" t="s">
        <v>26</v>
      </c>
      <c r="F25" s="55">
        <v>79</v>
      </c>
      <c r="G25" s="71" t="s">
        <v>15</v>
      </c>
      <c r="H25" s="84" t="s">
        <v>27</v>
      </c>
      <c r="I25" s="55">
        <v>62</v>
      </c>
      <c r="J25" s="56" t="s">
        <v>15</v>
      </c>
    </row>
    <row r="26" spans="1:10" s="53" customFormat="1" ht="13.5">
      <c r="A26" s="85"/>
      <c r="B26" s="86" t="s">
        <v>28</v>
      </c>
      <c r="C26" s="64">
        <v>130</v>
      </c>
      <c r="D26" s="73" t="s">
        <v>3</v>
      </c>
      <c r="E26" s="87" t="s">
        <v>26</v>
      </c>
      <c r="F26" s="88">
        <v>57</v>
      </c>
      <c r="G26" s="73" t="s">
        <v>15</v>
      </c>
      <c r="H26" s="87" t="s">
        <v>27</v>
      </c>
      <c r="I26" s="88">
        <v>73</v>
      </c>
      <c r="J26" s="75" t="s">
        <v>15</v>
      </c>
    </row>
    <row r="27" spans="1:10" s="53" customFormat="1" ht="13.5">
      <c r="A27" s="85"/>
      <c r="B27" s="86" t="s">
        <v>29</v>
      </c>
      <c r="C27" s="64">
        <v>294</v>
      </c>
      <c r="D27" s="73" t="s">
        <v>3</v>
      </c>
      <c r="E27" s="87" t="s">
        <v>26</v>
      </c>
      <c r="F27" s="88">
        <v>166</v>
      </c>
      <c r="G27" s="73" t="s">
        <v>15</v>
      </c>
      <c r="H27" s="87" t="s">
        <v>27</v>
      </c>
      <c r="I27" s="88">
        <v>128</v>
      </c>
      <c r="J27" s="75" t="s">
        <v>15</v>
      </c>
    </row>
    <row r="28" spans="1:10" s="53" customFormat="1" ht="13.5">
      <c r="A28" s="89"/>
      <c r="B28" s="90" t="s">
        <v>30</v>
      </c>
      <c r="C28" s="68">
        <v>348</v>
      </c>
      <c r="D28" s="80" t="s">
        <v>3</v>
      </c>
      <c r="E28" s="91" t="s">
        <v>26</v>
      </c>
      <c r="F28" s="58">
        <v>203</v>
      </c>
      <c r="G28" s="80" t="s">
        <v>15</v>
      </c>
      <c r="H28" s="91" t="s">
        <v>27</v>
      </c>
      <c r="I28" s="58">
        <v>145</v>
      </c>
      <c r="J28" s="59" t="s">
        <v>15</v>
      </c>
    </row>
    <row r="29" spans="1:10" s="53" customFormat="1" ht="13.5">
      <c r="A29" s="101" t="s">
        <v>12</v>
      </c>
      <c r="B29" s="83" t="s">
        <v>25</v>
      </c>
      <c r="C29" s="60">
        <v>0</v>
      </c>
      <c r="D29" s="71" t="s">
        <v>3</v>
      </c>
      <c r="E29" s="84" t="s">
        <v>26</v>
      </c>
      <c r="F29" s="55">
        <v>0</v>
      </c>
      <c r="G29" s="71" t="s">
        <v>15</v>
      </c>
      <c r="H29" s="84" t="s">
        <v>27</v>
      </c>
      <c r="I29" s="55">
        <v>0</v>
      </c>
      <c r="J29" s="56" t="s">
        <v>15</v>
      </c>
    </row>
    <row r="30" spans="1:10" s="53" customFormat="1" ht="13.5">
      <c r="A30" s="102"/>
      <c r="B30" s="86" t="s">
        <v>28</v>
      </c>
      <c r="C30" s="64">
        <v>0</v>
      </c>
      <c r="D30" s="73" t="s">
        <v>3</v>
      </c>
      <c r="E30" s="87" t="s">
        <v>26</v>
      </c>
      <c r="F30" s="88">
        <v>0</v>
      </c>
      <c r="G30" s="73" t="s">
        <v>15</v>
      </c>
      <c r="H30" s="87" t="s">
        <v>27</v>
      </c>
      <c r="I30" s="88">
        <v>0</v>
      </c>
      <c r="J30" s="75" t="s">
        <v>15</v>
      </c>
    </row>
    <row r="31" spans="1:10" s="53" customFormat="1" ht="13.5">
      <c r="A31" s="85"/>
      <c r="B31" s="86" t="s">
        <v>29</v>
      </c>
      <c r="C31" s="64">
        <v>35</v>
      </c>
      <c r="D31" s="73" t="s">
        <v>3</v>
      </c>
      <c r="E31" s="87" t="s">
        <v>26</v>
      </c>
      <c r="F31" s="88">
        <v>9</v>
      </c>
      <c r="G31" s="73" t="s">
        <v>15</v>
      </c>
      <c r="H31" s="87" t="s">
        <v>27</v>
      </c>
      <c r="I31" s="88">
        <v>26</v>
      </c>
      <c r="J31" s="75" t="s">
        <v>15</v>
      </c>
    </row>
    <row r="32" spans="1:10" s="53" customFormat="1" ht="13.5">
      <c r="A32" s="89"/>
      <c r="B32" s="90" t="s">
        <v>30</v>
      </c>
      <c r="C32" s="68">
        <v>56</v>
      </c>
      <c r="D32" s="80" t="s">
        <v>3</v>
      </c>
      <c r="E32" s="91" t="s">
        <v>26</v>
      </c>
      <c r="F32" s="58">
        <v>14</v>
      </c>
      <c r="G32" s="80" t="s">
        <v>15</v>
      </c>
      <c r="H32" s="91" t="s">
        <v>27</v>
      </c>
      <c r="I32" s="58">
        <v>42</v>
      </c>
      <c r="J32" s="59" t="s">
        <v>15</v>
      </c>
    </row>
    <row r="33" spans="1:10" s="53" customFormat="1" ht="13.5">
      <c r="A33" s="82" t="s">
        <v>31</v>
      </c>
      <c r="B33" s="83" t="s">
        <v>25</v>
      </c>
      <c r="C33" s="60">
        <v>141</v>
      </c>
      <c r="D33" s="71" t="s">
        <v>3</v>
      </c>
      <c r="E33" s="84" t="s">
        <v>26</v>
      </c>
      <c r="F33" s="55">
        <v>79</v>
      </c>
      <c r="G33" s="71" t="s">
        <v>15</v>
      </c>
      <c r="H33" s="84" t="s">
        <v>27</v>
      </c>
      <c r="I33" s="55">
        <v>62</v>
      </c>
      <c r="J33" s="56" t="s">
        <v>15</v>
      </c>
    </row>
    <row r="34" spans="1:10" s="53" customFormat="1" ht="13.5">
      <c r="A34" s="85"/>
      <c r="B34" s="86" t="s">
        <v>28</v>
      </c>
      <c r="C34" s="64">
        <v>130</v>
      </c>
      <c r="D34" s="73" t="s">
        <v>3</v>
      </c>
      <c r="E34" s="87" t="s">
        <v>26</v>
      </c>
      <c r="F34" s="88">
        <v>57</v>
      </c>
      <c r="G34" s="73" t="s">
        <v>15</v>
      </c>
      <c r="H34" s="87" t="s">
        <v>27</v>
      </c>
      <c r="I34" s="88">
        <v>73</v>
      </c>
      <c r="J34" s="75" t="s">
        <v>15</v>
      </c>
    </row>
    <row r="35" spans="1:10" s="53" customFormat="1" ht="13.5">
      <c r="A35" s="85"/>
      <c r="B35" s="86" t="s">
        <v>29</v>
      </c>
      <c r="C35" s="64">
        <v>329</v>
      </c>
      <c r="D35" s="73" t="s">
        <v>3</v>
      </c>
      <c r="E35" s="87" t="s">
        <v>26</v>
      </c>
      <c r="F35" s="88">
        <v>175</v>
      </c>
      <c r="G35" s="73" t="s">
        <v>15</v>
      </c>
      <c r="H35" s="87" t="s">
        <v>27</v>
      </c>
      <c r="I35" s="88">
        <v>154</v>
      </c>
      <c r="J35" s="75" t="s">
        <v>15</v>
      </c>
    </row>
    <row r="36" spans="1:10" s="53" customFormat="1" ht="13.5">
      <c r="A36" s="89"/>
      <c r="B36" s="90" t="s">
        <v>30</v>
      </c>
      <c r="C36" s="68">
        <v>404</v>
      </c>
      <c r="D36" s="80" t="s">
        <v>3</v>
      </c>
      <c r="E36" s="91" t="s">
        <v>26</v>
      </c>
      <c r="F36" s="58">
        <v>217</v>
      </c>
      <c r="G36" s="80" t="s">
        <v>15</v>
      </c>
      <c r="H36" s="91" t="s">
        <v>27</v>
      </c>
      <c r="I36" s="58">
        <v>187</v>
      </c>
      <c r="J36" s="59" t="s">
        <v>15</v>
      </c>
    </row>
    <row r="37" spans="1:10" s="53" customFormat="1" ht="13.5">
      <c r="A37" s="92" t="s">
        <v>32</v>
      </c>
      <c r="B37" s="93"/>
      <c r="C37" s="94">
        <v>-64</v>
      </c>
      <c r="D37" s="95" t="s">
        <v>3</v>
      </c>
      <c r="E37" s="96" t="s">
        <v>26</v>
      </c>
      <c r="F37" s="97">
        <v>-20</v>
      </c>
      <c r="G37" s="95" t="s">
        <v>15</v>
      </c>
      <c r="H37" s="96" t="s">
        <v>27</v>
      </c>
      <c r="I37" s="97">
        <v>-44</v>
      </c>
      <c r="J37" s="98" t="s">
        <v>15</v>
      </c>
    </row>
    <row r="38" s="5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51" customWidth="1"/>
    <col min="11" max="16384" width="8.25390625" style="51" customWidth="1"/>
  </cols>
  <sheetData>
    <row r="1" ht="13.5">
      <c r="A1" s="50" t="s">
        <v>5</v>
      </c>
    </row>
    <row r="2" ht="13.5">
      <c r="A2" s="50"/>
    </row>
    <row r="4" s="53" customFormat="1" ht="13.5">
      <c r="A4" s="52" t="s">
        <v>48</v>
      </c>
    </row>
    <row r="5" s="53" customFormat="1" ht="13.5"/>
    <row r="6" spans="1:4" s="53" customFormat="1" ht="13.5">
      <c r="A6" s="54" t="s">
        <v>6</v>
      </c>
      <c r="B6" s="55">
        <v>201431</v>
      </c>
      <c r="C6" s="56" t="s">
        <v>7</v>
      </c>
      <c r="D6" s="53" t="s">
        <v>8</v>
      </c>
    </row>
    <row r="7" spans="1:3" s="53" customFormat="1" ht="13.5">
      <c r="A7" s="57" t="s">
        <v>9</v>
      </c>
      <c r="B7" s="58">
        <v>73950</v>
      </c>
      <c r="C7" s="59" t="s">
        <v>10</v>
      </c>
    </row>
    <row r="8" s="53" customFormat="1" ht="13.5"/>
    <row r="9" s="53" customFormat="1" ht="13.5"/>
    <row r="10" spans="1:6" s="53" customFormat="1" ht="13.5">
      <c r="A10" s="53" t="s">
        <v>11</v>
      </c>
      <c r="F10" s="53" t="s">
        <v>12</v>
      </c>
    </row>
    <row r="11" spans="1:9" s="53" customFormat="1" ht="13.5">
      <c r="A11" s="54" t="s">
        <v>13</v>
      </c>
      <c r="B11" s="60">
        <v>199853</v>
      </c>
      <c r="C11" s="61" t="s">
        <v>42</v>
      </c>
      <c r="F11" s="54" t="s">
        <v>13</v>
      </c>
      <c r="G11" s="62"/>
      <c r="H11" s="60">
        <v>1578</v>
      </c>
      <c r="I11" s="61" t="s">
        <v>42</v>
      </c>
    </row>
    <row r="12" spans="1:9" s="53" customFormat="1" ht="13.5">
      <c r="A12" s="63" t="s">
        <v>0</v>
      </c>
      <c r="B12" s="64">
        <v>96483</v>
      </c>
      <c r="C12" s="65" t="s">
        <v>15</v>
      </c>
      <c r="F12" s="66"/>
      <c r="G12" s="67" t="s">
        <v>0</v>
      </c>
      <c r="H12" s="64">
        <v>635</v>
      </c>
      <c r="I12" s="65" t="s">
        <v>15</v>
      </c>
    </row>
    <row r="13" spans="1:9" s="53" customFormat="1" ht="13.5">
      <c r="A13" s="63" t="s">
        <v>1</v>
      </c>
      <c r="B13" s="64">
        <v>103370</v>
      </c>
      <c r="C13" s="65" t="s">
        <v>15</v>
      </c>
      <c r="F13" s="66"/>
      <c r="G13" s="67" t="s">
        <v>1</v>
      </c>
      <c r="H13" s="64">
        <v>943</v>
      </c>
      <c r="I13" s="65" t="s">
        <v>15</v>
      </c>
    </row>
    <row r="14" spans="1:9" s="53" customFormat="1" ht="13.5">
      <c r="A14" s="57" t="s">
        <v>16</v>
      </c>
      <c r="B14" s="68">
        <v>72697</v>
      </c>
      <c r="C14" s="69" t="s">
        <v>2</v>
      </c>
      <c r="F14" s="57" t="s">
        <v>16</v>
      </c>
      <c r="G14" s="70"/>
      <c r="H14" s="68">
        <v>1253</v>
      </c>
      <c r="I14" s="69" t="s">
        <v>2</v>
      </c>
    </row>
    <row r="15" s="53" customFormat="1" ht="13.5"/>
    <row r="16" s="53" customFormat="1" ht="13.5"/>
    <row r="17" s="53" customFormat="1" ht="13.5">
      <c r="A17" s="53" t="s">
        <v>17</v>
      </c>
    </row>
    <row r="18" spans="1:7" s="53" customFormat="1" ht="13.5">
      <c r="A18" s="54" t="s">
        <v>18</v>
      </c>
      <c r="B18" s="62"/>
      <c r="C18" s="62"/>
      <c r="D18" s="60">
        <v>29191</v>
      </c>
      <c r="E18" s="71" t="s">
        <v>3</v>
      </c>
      <c r="F18" s="72">
        <v>14.6</v>
      </c>
      <c r="G18" s="56" t="s">
        <v>43</v>
      </c>
    </row>
    <row r="19" spans="1:7" s="53" customFormat="1" ht="13.5">
      <c r="A19" s="66" t="s">
        <v>20</v>
      </c>
      <c r="B19" s="67"/>
      <c r="C19" s="67"/>
      <c r="D19" s="64">
        <v>128656</v>
      </c>
      <c r="E19" s="73" t="s">
        <v>3</v>
      </c>
      <c r="F19" s="74">
        <v>64.4</v>
      </c>
      <c r="G19" s="75" t="s">
        <v>44</v>
      </c>
    </row>
    <row r="20" spans="1:7" s="53" customFormat="1" ht="13.5">
      <c r="A20" s="76" t="s">
        <v>4</v>
      </c>
      <c r="B20" s="77"/>
      <c r="C20" s="77"/>
      <c r="D20" s="78">
        <v>42006</v>
      </c>
      <c r="E20" s="73" t="s">
        <v>3</v>
      </c>
      <c r="F20" s="79">
        <v>21</v>
      </c>
      <c r="G20" s="75" t="s">
        <v>44</v>
      </c>
    </row>
    <row r="21" spans="1:7" s="53" customFormat="1" ht="13.5">
      <c r="A21" s="57" t="s">
        <v>22</v>
      </c>
      <c r="B21" s="70"/>
      <c r="C21" s="70"/>
      <c r="D21" s="68">
        <v>20978</v>
      </c>
      <c r="E21" s="80" t="s">
        <v>3</v>
      </c>
      <c r="F21" s="81">
        <v>10.5</v>
      </c>
      <c r="G21" s="59" t="s">
        <v>45</v>
      </c>
    </row>
    <row r="22" s="53" customFormat="1" ht="13.5"/>
    <row r="23" s="53" customFormat="1" ht="13.5"/>
    <row r="24" s="53" customFormat="1" ht="13.5">
      <c r="A24" s="53" t="s">
        <v>24</v>
      </c>
    </row>
    <row r="25" spans="1:10" s="53" customFormat="1" ht="13.5">
      <c r="A25" s="82" t="s">
        <v>11</v>
      </c>
      <c r="B25" s="83" t="s">
        <v>25</v>
      </c>
      <c r="C25" s="60">
        <v>167</v>
      </c>
      <c r="D25" s="71" t="s">
        <v>3</v>
      </c>
      <c r="E25" s="84" t="s">
        <v>26</v>
      </c>
      <c r="F25" s="55">
        <v>81</v>
      </c>
      <c r="G25" s="71" t="s">
        <v>15</v>
      </c>
      <c r="H25" s="84" t="s">
        <v>27</v>
      </c>
      <c r="I25" s="55">
        <v>86</v>
      </c>
      <c r="J25" s="56" t="s">
        <v>15</v>
      </c>
    </row>
    <row r="26" spans="1:10" s="53" customFormat="1" ht="13.5">
      <c r="A26" s="85"/>
      <c r="B26" s="86" t="s">
        <v>28</v>
      </c>
      <c r="C26" s="64">
        <v>144</v>
      </c>
      <c r="D26" s="73" t="s">
        <v>3</v>
      </c>
      <c r="E26" s="87" t="s">
        <v>26</v>
      </c>
      <c r="F26" s="88">
        <v>73</v>
      </c>
      <c r="G26" s="73" t="s">
        <v>15</v>
      </c>
      <c r="H26" s="87" t="s">
        <v>27</v>
      </c>
      <c r="I26" s="88">
        <v>71</v>
      </c>
      <c r="J26" s="75" t="s">
        <v>15</v>
      </c>
    </row>
    <row r="27" spans="1:10" s="53" customFormat="1" ht="13.5">
      <c r="A27" s="85"/>
      <c r="B27" s="86" t="s">
        <v>29</v>
      </c>
      <c r="C27" s="64">
        <v>332</v>
      </c>
      <c r="D27" s="73" t="s">
        <v>3</v>
      </c>
      <c r="E27" s="87" t="s">
        <v>26</v>
      </c>
      <c r="F27" s="88">
        <v>183</v>
      </c>
      <c r="G27" s="73" t="s">
        <v>15</v>
      </c>
      <c r="H27" s="87" t="s">
        <v>27</v>
      </c>
      <c r="I27" s="88">
        <v>149</v>
      </c>
      <c r="J27" s="75" t="s">
        <v>15</v>
      </c>
    </row>
    <row r="28" spans="1:10" s="53" customFormat="1" ht="13.5">
      <c r="A28" s="89"/>
      <c r="B28" s="90" t="s">
        <v>30</v>
      </c>
      <c r="C28" s="68">
        <v>397</v>
      </c>
      <c r="D28" s="80" t="s">
        <v>3</v>
      </c>
      <c r="E28" s="91" t="s">
        <v>26</v>
      </c>
      <c r="F28" s="58">
        <v>222</v>
      </c>
      <c r="G28" s="80" t="s">
        <v>15</v>
      </c>
      <c r="H28" s="91" t="s">
        <v>27</v>
      </c>
      <c r="I28" s="58">
        <v>175</v>
      </c>
      <c r="J28" s="59" t="s">
        <v>15</v>
      </c>
    </row>
    <row r="29" spans="1:10" s="53" customFormat="1" ht="13.5">
      <c r="A29" s="101" t="s">
        <v>12</v>
      </c>
      <c r="B29" s="83" t="s">
        <v>25</v>
      </c>
      <c r="C29" s="60">
        <v>1</v>
      </c>
      <c r="D29" s="71" t="s">
        <v>3</v>
      </c>
      <c r="E29" s="84" t="s">
        <v>26</v>
      </c>
      <c r="F29" s="55">
        <v>0</v>
      </c>
      <c r="G29" s="71" t="s">
        <v>15</v>
      </c>
      <c r="H29" s="84" t="s">
        <v>27</v>
      </c>
      <c r="I29" s="55">
        <v>1</v>
      </c>
      <c r="J29" s="56" t="s">
        <v>15</v>
      </c>
    </row>
    <row r="30" spans="1:10" s="53" customFormat="1" ht="13.5">
      <c r="A30" s="102"/>
      <c r="B30" s="86" t="s">
        <v>28</v>
      </c>
      <c r="C30" s="64">
        <v>0</v>
      </c>
      <c r="D30" s="73" t="s">
        <v>3</v>
      </c>
      <c r="E30" s="87" t="s">
        <v>26</v>
      </c>
      <c r="F30" s="88">
        <v>0</v>
      </c>
      <c r="G30" s="73" t="s">
        <v>15</v>
      </c>
      <c r="H30" s="87" t="s">
        <v>27</v>
      </c>
      <c r="I30" s="88">
        <v>0</v>
      </c>
      <c r="J30" s="75" t="s">
        <v>15</v>
      </c>
    </row>
    <row r="31" spans="1:10" s="53" customFormat="1" ht="13.5">
      <c r="A31" s="85"/>
      <c r="B31" s="86" t="s">
        <v>29</v>
      </c>
      <c r="C31" s="64">
        <v>37</v>
      </c>
      <c r="D31" s="73" t="s">
        <v>3</v>
      </c>
      <c r="E31" s="87" t="s">
        <v>26</v>
      </c>
      <c r="F31" s="88">
        <v>21</v>
      </c>
      <c r="G31" s="73" t="s">
        <v>15</v>
      </c>
      <c r="H31" s="87" t="s">
        <v>27</v>
      </c>
      <c r="I31" s="88">
        <v>16</v>
      </c>
      <c r="J31" s="75" t="s">
        <v>15</v>
      </c>
    </row>
    <row r="32" spans="1:10" s="53" customFormat="1" ht="13.5">
      <c r="A32" s="89"/>
      <c r="B32" s="90" t="s">
        <v>30</v>
      </c>
      <c r="C32" s="68">
        <v>22</v>
      </c>
      <c r="D32" s="80" t="s">
        <v>3</v>
      </c>
      <c r="E32" s="91" t="s">
        <v>26</v>
      </c>
      <c r="F32" s="58">
        <v>6</v>
      </c>
      <c r="G32" s="80" t="s">
        <v>15</v>
      </c>
      <c r="H32" s="91" t="s">
        <v>27</v>
      </c>
      <c r="I32" s="58">
        <v>16</v>
      </c>
      <c r="J32" s="59" t="s">
        <v>15</v>
      </c>
    </row>
    <row r="33" spans="1:10" s="53" customFormat="1" ht="13.5">
      <c r="A33" s="82" t="s">
        <v>31</v>
      </c>
      <c r="B33" s="83" t="s">
        <v>25</v>
      </c>
      <c r="C33" s="60">
        <v>168</v>
      </c>
      <c r="D33" s="71" t="s">
        <v>3</v>
      </c>
      <c r="E33" s="84" t="s">
        <v>26</v>
      </c>
      <c r="F33" s="55">
        <v>81</v>
      </c>
      <c r="G33" s="71" t="s">
        <v>15</v>
      </c>
      <c r="H33" s="84" t="s">
        <v>27</v>
      </c>
      <c r="I33" s="55">
        <v>87</v>
      </c>
      <c r="J33" s="56" t="s">
        <v>15</v>
      </c>
    </row>
    <row r="34" spans="1:10" s="53" customFormat="1" ht="13.5">
      <c r="A34" s="85"/>
      <c r="B34" s="86" t="s">
        <v>28</v>
      </c>
      <c r="C34" s="64">
        <v>144</v>
      </c>
      <c r="D34" s="73" t="s">
        <v>3</v>
      </c>
      <c r="E34" s="87" t="s">
        <v>26</v>
      </c>
      <c r="F34" s="88">
        <v>73</v>
      </c>
      <c r="G34" s="73" t="s">
        <v>15</v>
      </c>
      <c r="H34" s="87" t="s">
        <v>27</v>
      </c>
      <c r="I34" s="88">
        <v>71</v>
      </c>
      <c r="J34" s="75" t="s">
        <v>15</v>
      </c>
    </row>
    <row r="35" spans="1:10" s="53" customFormat="1" ht="13.5">
      <c r="A35" s="85"/>
      <c r="B35" s="86" t="s">
        <v>29</v>
      </c>
      <c r="C35" s="64">
        <v>369</v>
      </c>
      <c r="D35" s="73" t="s">
        <v>3</v>
      </c>
      <c r="E35" s="87" t="s">
        <v>26</v>
      </c>
      <c r="F35" s="88">
        <v>204</v>
      </c>
      <c r="G35" s="73" t="s">
        <v>15</v>
      </c>
      <c r="H35" s="87" t="s">
        <v>27</v>
      </c>
      <c r="I35" s="88">
        <v>165</v>
      </c>
      <c r="J35" s="75" t="s">
        <v>15</v>
      </c>
    </row>
    <row r="36" spans="1:10" s="53" customFormat="1" ht="13.5">
      <c r="A36" s="89"/>
      <c r="B36" s="90" t="s">
        <v>30</v>
      </c>
      <c r="C36" s="68">
        <v>419</v>
      </c>
      <c r="D36" s="80" t="s">
        <v>3</v>
      </c>
      <c r="E36" s="91" t="s">
        <v>26</v>
      </c>
      <c r="F36" s="58">
        <v>228</v>
      </c>
      <c r="G36" s="80" t="s">
        <v>15</v>
      </c>
      <c r="H36" s="91" t="s">
        <v>27</v>
      </c>
      <c r="I36" s="58">
        <v>191</v>
      </c>
      <c r="J36" s="59" t="s">
        <v>15</v>
      </c>
    </row>
    <row r="37" spans="1:10" s="53" customFormat="1" ht="13.5">
      <c r="A37" s="92" t="s">
        <v>32</v>
      </c>
      <c r="B37" s="93"/>
      <c r="C37" s="94">
        <v>-26</v>
      </c>
      <c r="D37" s="95" t="s">
        <v>3</v>
      </c>
      <c r="E37" s="96" t="s">
        <v>26</v>
      </c>
      <c r="F37" s="97">
        <v>-16</v>
      </c>
      <c r="G37" s="95" t="s">
        <v>15</v>
      </c>
      <c r="H37" s="96" t="s">
        <v>27</v>
      </c>
      <c r="I37" s="97">
        <v>-10</v>
      </c>
      <c r="J37" s="98" t="s">
        <v>15</v>
      </c>
    </row>
    <row r="38" s="5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51" customWidth="1"/>
    <col min="11" max="16384" width="8.25390625" style="51" customWidth="1"/>
  </cols>
  <sheetData>
    <row r="1" ht="13.5">
      <c r="A1" s="50" t="s">
        <v>5</v>
      </c>
    </row>
    <row r="2" ht="13.5">
      <c r="A2" s="50"/>
    </row>
    <row r="4" s="53" customFormat="1" ht="13.5">
      <c r="A4" s="52" t="s">
        <v>49</v>
      </c>
    </row>
    <row r="5" s="53" customFormat="1" ht="13.5"/>
    <row r="6" spans="1:4" s="53" customFormat="1" ht="13.5">
      <c r="A6" s="54" t="s">
        <v>6</v>
      </c>
      <c r="B6" s="55">
        <v>201500</v>
      </c>
      <c r="C6" s="56" t="s">
        <v>7</v>
      </c>
      <c r="D6" s="53" t="s">
        <v>8</v>
      </c>
    </row>
    <row r="7" spans="1:3" s="53" customFormat="1" ht="13.5">
      <c r="A7" s="57" t="s">
        <v>9</v>
      </c>
      <c r="B7" s="58">
        <v>73996</v>
      </c>
      <c r="C7" s="59" t="s">
        <v>10</v>
      </c>
    </row>
    <row r="8" s="53" customFormat="1" ht="13.5"/>
    <row r="9" s="53" customFormat="1" ht="13.5"/>
    <row r="10" spans="1:6" s="53" customFormat="1" ht="13.5">
      <c r="A10" s="53" t="s">
        <v>11</v>
      </c>
      <c r="F10" s="53" t="s">
        <v>12</v>
      </c>
    </row>
    <row r="11" spans="1:9" s="53" customFormat="1" ht="13.5">
      <c r="A11" s="54" t="s">
        <v>13</v>
      </c>
      <c r="B11" s="60">
        <v>199905</v>
      </c>
      <c r="C11" s="61" t="s">
        <v>42</v>
      </c>
      <c r="F11" s="54" t="s">
        <v>13</v>
      </c>
      <c r="G11" s="62"/>
      <c r="H11" s="60">
        <v>1595</v>
      </c>
      <c r="I11" s="61" t="s">
        <v>42</v>
      </c>
    </row>
    <row r="12" spans="1:9" s="53" customFormat="1" ht="13.5">
      <c r="A12" s="63" t="s">
        <v>0</v>
      </c>
      <c r="B12" s="64">
        <v>96503</v>
      </c>
      <c r="C12" s="65" t="s">
        <v>15</v>
      </c>
      <c r="F12" s="66"/>
      <c r="G12" s="67" t="s">
        <v>0</v>
      </c>
      <c r="H12" s="64">
        <v>623</v>
      </c>
      <c r="I12" s="65" t="s">
        <v>15</v>
      </c>
    </row>
    <row r="13" spans="1:9" s="53" customFormat="1" ht="13.5">
      <c r="A13" s="63" t="s">
        <v>1</v>
      </c>
      <c r="B13" s="64">
        <v>103402</v>
      </c>
      <c r="C13" s="65" t="s">
        <v>15</v>
      </c>
      <c r="F13" s="66"/>
      <c r="G13" s="67" t="s">
        <v>1</v>
      </c>
      <c r="H13" s="64">
        <v>972</v>
      </c>
      <c r="I13" s="65" t="s">
        <v>15</v>
      </c>
    </row>
    <row r="14" spans="1:9" s="53" customFormat="1" ht="13.5">
      <c r="A14" s="57" t="s">
        <v>16</v>
      </c>
      <c r="B14" s="68">
        <v>72724</v>
      </c>
      <c r="C14" s="69" t="s">
        <v>2</v>
      </c>
      <c r="F14" s="57" t="s">
        <v>16</v>
      </c>
      <c r="G14" s="70"/>
      <c r="H14" s="68">
        <v>1272</v>
      </c>
      <c r="I14" s="69" t="s">
        <v>2</v>
      </c>
    </row>
    <row r="15" s="53" customFormat="1" ht="13.5"/>
    <row r="16" s="53" customFormat="1" ht="13.5"/>
    <row r="17" s="53" customFormat="1" ht="13.5">
      <c r="A17" s="53" t="s">
        <v>17</v>
      </c>
    </row>
    <row r="18" spans="1:7" s="53" customFormat="1" ht="13.5">
      <c r="A18" s="54" t="s">
        <v>18</v>
      </c>
      <c r="B18" s="62"/>
      <c r="C18" s="62"/>
      <c r="D18" s="60">
        <v>29159</v>
      </c>
      <c r="E18" s="71" t="s">
        <v>3</v>
      </c>
      <c r="F18" s="72">
        <v>14.6</v>
      </c>
      <c r="G18" s="56" t="s">
        <v>43</v>
      </c>
    </row>
    <row r="19" spans="1:7" s="53" customFormat="1" ht="13.5">
      <c r="A19" s="66" t="s">
        <v>20</v>
      </c>
      <c r="B19" s="67"/>
      <c r="C19" s="67"/>
      <c r="D19" s="64">
        <v>128701</v>
      </c>
      <c r="E19" s="73" t="s">
        <v>3</v>
      </c>
      <c r="F19" s="74">
        <v>64.4</v>
      </c>
      <c r="G19" s="75" t="s">
        <v>44</v>
      </c>
    </row>
    <row r="20" spans="1:7" s="53" customFormat="1" ht="13.5">
      <c r="A20" s="76" t="s">
        <v>4</v>
      </c>
      <c r="B20" s="77"/>
      <c r="C20" s="77"/>
      <c r="D20" s="78">
        <v>42045</v>
      </c>
      <c r="E20" s="73" t="s">
        <v>3</v>
      </c>
      <c r="F20" s="79">
        <v>21</v>
      </c>
      <c r="G20" s="75" t="s">
        <v>44</v>
      </c>
    </row>
    <row r="21" spans="1:7" s="53" customFormat="1" ht="13.5">
      <c r="A21" s="57" t="s">
        <v>22</v>
      </c>
      <c r="B21" s="70"/>
      <c r="C21" s="70"/>
      <c r="D21" s="68">
        <v>21049</v>
      </c>
      <c r="E21" s="80" t="s">
        <v>3</v>
      </c>
      <c r="F21" s="81">
        <v>10.5</v>
      </c>
      <c r="G21" s="59" t="s">
        <v>45</v>
      </c>
    </row>
    <row r="22" s="53" customFormat="1" ht="13.5"/>
    <row r="23" s="53" customFormat="1" ht="13.5"/>
    <row r="24" s="53" customFormat="1" ht="13.5">
      <c r="A24" s="53" t="s">
        <v>24</v>
      </c>
    </row>
    <row r="25" spans="1:10" s="53" customFormat="1" ht="13.5">
      <c r="A25" s="82" t="s">
        <v>11</v>
      </c>
      <c r="B25" s="83" t="s">
        <v>25</v>
      </c>
      <c r="C25" s="60">
        <v>170</v>
      </c>
      <c r="D25" s="71" t="s">
        <v>3</v>
      </c>
      <c r="E25" s="84" t="s">
        <v>26</v>
      </c>
      <c r="F25" s="55">
        <v>86</v>
      </c>
      <c r="G25" s="71" t="s">
        <v>15</v>
      </c>
      <c r="H25" s="84" t="s">
        <v>27</v>
      </c>
      <c r="I25" s="55">
        <v>84</v>
      </c>
      <c r="J25" s="56" t="s">
        <v>15</v>
      </c>
    </row>
    <row r="26" spans="1:10" s="53" customFormat="1" ht="13.5">
      <c r="A26" s="85"/>
      <c r="B26" s="86" t="s">
        <v>28</v>
      </c>
      <c r="C26" s="64">
        <v>128</v>
      </c>
      <c r="D26" s="73" t="s">
        <v>3</v>
      </c>
      <c r="E26" s="87" t="s">
        <v>26</v>
      </c>
      <c r="F26" s="88">
        <v>72</v>
      </c>
      <c r="G26" s="73" t="s">
        <v>15</v>
      </c>
      <c r="H26" s="87" t="s">
        <v>27</v>
      </c>
      <c r="I26" s="88">
        <v>56</v>
      </c>
      <c r="J26" s="75" t="s">
        <v>15</v>
      </c>
    </row>
    <row r="27" spans="1:10" s="53" customFormat="1" ht="13.5">
      <c r="A27" s="85"/>
      <c r="B27" s="86" t="s">
        <v>29</v>
      </c>
      <c r="C27" s="64">
        <v>383</v>
      </c>
      <c r="D27" s="73" t="s">
        <v>3</v>
      </c>
      <c r="E27" s="87" t="s">
        <v>26</v>
      </c>
      <c r="F27" s="88">
        <v>210</v>
      </c>
      <c r="G27" s="73" t="s">
        <v>15</v>
      </c>
      <c r="H27" s="87" t="s">
        <v>27</v>
      </c>
      <c r="I27" s="88">
        <v>173</v>
      </c>
      <c r="J27" s="75" t="s">
        <v>15</v>
      </c>
    </row>
    <row r="28" spans="1:10" s="53" customFormat="1" ht="13.5">
      <c r="A28" s="89"/>
      <c r="B28" s="90" t="s">
        <v>30</v>
      </c>
      <c r="C28" s="68">
        <v>378</v>
      </c>
      <c r="D28" s="80" t="s">
        <v>3</v>
      </c>
      <c r="E28" s="91" t="s">
        <v>26</v>
      </c>
      <c r="F28" s="58">
        <v>207</v>
      </c>
      <c r="G28" s="80" t="s">
        <v>15</v>
      </c>
      <c r="H28" s="91" t="s">
        <v>27</v>
      </c>
      <c r="I28" s="58">
        <v>171</v>
      </c>
      <c r="J28" s="59" t="s">
        <v>15</v>
      </c>
    </row>
    <row r="29" spans="1:10" s="53" customFormat="1" ht="13.5">
      <c r="A29" s="101" t="s">
        <v>12</v>
      </c>
      <c r="B29" s="83" t="s">
        <v>25</v>
      </c>
      <c r="C29" s="60">
        <v>0</v>
      </c>
      <c r="D29" s="71" t="s">
        <v>3</v>
      </c>
      <c r="E29" s="84" t="s">
        <v>26</v>
      </c>
      <c r="F29" s="55">
        <v>0</v>
      </c>
      <c r="G29" s="71" t="s">
        <v>15</v>
      </c>
      <c r="H29" s="84" t="s">
        <v>27</v>
      </c>
      <c r="I29" s="55">
        <v>0</v>
      </c>
      <c r="J29" s="56" t="s">
        <v>15</v>
      </c>
    </row>
    <row r="30" spans="1:10" s="53" customFormat="1" ht="13.5">
      <c r="A30" s="102"/>
      <c r="B30" s="86" t="s">
        <v>28</v>
      </c>
      <c r="C30" s="64">
        <v>1</v>
      </c>
      <c r="D30" s="73" t="s">
        <v>3</v>
      </c>
      <c r="E30" s="87" t="s">
        <v>26</v>
      </c>
      <c r="F30" s="88">
        <v>1</v>
      </c>
      <c r="G30" s="73" t="s">
        <v>15</v>
      </c>
      <c r="H30" s="87" t="s">
        <v>27</v>
      </c>
      <c r="I30" s="88">
        <v>0</v>
      </c>
      <c r="J30" s="75" t="s">
        <v>15</v>
      </c>
    </row>
    <row r="31" spans="1:10" s="53" customFormat="1" ht="13.5">
      <c r="A31" s="85"/>
      <c r="B31" s="86" t="s">
        <v>29</v>
      </c>
      <c r="C31" s="64">
        <v>47</v>
      </c>
      <c r="D31" s="73" t="s">
        <v>3</v>
      </c>
      <c r="E31" s="87" t="s">
        <v>26</v>
      </c>
      <c r="F31" s="88">
        <v>8</v>
      </c>
      <c r="G31" s="73" t="s">
        <v>15</v>
      </c>
      <c r="H31" s="87" t="s">
        <v>27</v>
      </c>
      <c r="I31" s="88">
        <v>39</v>
      </c>
      <c r="J31" s="75" t="s">
        <v>15</v>
      </c>
    </row>
    <row r="32" spans="1:10" s="53" customFormat="1" ht="13.5">
      <c r="A32" s="89"/>
      <c r="B32" s="90" t="s">
        <v>30</v>
      </c>
      <c r="C32" s="68">
        <v>29</v>
      </c>
      <c r="D32" s="80" t="s">
        <v>3</v>
      </c>
      <c r="E32" s="91" t="s">
        <v>26</v>
      </c>
      <c r="F32" s="58">
        <v>17</v>
      </c>
      <c r="G32" s="80" t="s">
        <v>15</v>
      </c>
      <c r="H32" s="91" t="s">
        <v>27</v>
      </c>
      <c r="I32" s="58">
        <v>12</v>
      </c>
      <c r="J32" s="59" t="s">
        <v>15</v>
      </c>
    </row>
    <row r="33" spans="1:10" s="53" customFormat="1" ht="13.5">
      <c r="A33" s="82" t="s">
        <v>31</v>
      </c>
      <c r="B33" s="83" t="s">
        <v>25</v>
      </c>
      <c r="C33" s="60">
        <v>170</v>
      </c>
      <c r="D33" s="71" t="s">
        <v>3</v>
      </c>
      <c r="E33" s="84" t="s">
        <v>26</v>
      </c>
      <c r="F33" s="55">
        <v>86</v>
      </c>
      <c r="G33" s="71" t="s">
        <v>15</v>
      </c>
      <c r="H33" s="84" t="s">
        <v>27</v>
      </c>
      <c r="I33" s="55">
        <v>84</v>
      </c>
      <c r="J33" s="56" t="s">
        <v>15</v>
      </c>
    </row>
    <row r="34" spans="1:10" s="53" customFormat="1" ht="13.5">
      <c r="A34" s="85"/>
      <c r="B34" s="86" t="s">
        <v>28</v>
      </c>
      <c r="C34" s="64">
        <v>129</v>
      </c>
      <c r="D34" s="73" t="s">
        <v>3</v>
      </c>
      <c r="E34" s="87" t="s">
        <v>26</v>
      </c>
      <c r="F34" s="88">
        <v>73</v>
      </c>
      <c r="G34" s="73" t="s">
        <v>15</v>
      </c>
      <c r="H34" s="87" t="s">
        <v>27</v>
      </c>
      <c r="I34" s="88">
        <v>56</v>
      </c>
      <c r="J34" s="75" t="s">
        <v>15</v>
      </c>
    </row>
    <row r="35" spans="1:10" s="53" customFormat="1" ht="13.5">
      <c r="A35" s="85"/>
      <c r="B35" s="86" t="s">
        <v>29</v>
      </c>
      <c r="C35" s="64">
        <v>430</v>
      </c>
      <c r="D35" s="73" t="s">
        <v>3</v>
      </c>
      <c r="E35" s="87" t="s">
        <v>26</v>
      </c>
      <c r="F35" s="88">
        <v>218</v>
      </c>
      <c r="G35" s="73" t="s">
        <v>15</v>
      </c>
      <c r="H35" s="87" t="s">
        <v>27</v>
      </c>
      <c r="I35" s="88">
        <v>212</v>
      </c>
      <c r="J35" s="75" t="s">
        <v>15</v>
      </c>
    </row>
    <row r="36" spans="1:10" s="53" customFormat="1" ht="13.5">
      <c r="A36" s="89"/>
      <c r="B36" s="90" t="s">
        <v>30</v>
      </c>
      <c r="C36" s="68">
        <v>407</v>
      </c>
      <c r="D36" s="80" t="s">
        <v>3</v>
      </c>
      <c r="E36" s="91" t="s">
        <v>26</v>
      </c>
      <c r="F36" s="58">
        <v>224</v>
      </c>
      <c r="G36" s="80" t="s">
        <v>15</v>
      </c>
      <c r="H36" s="91" t="s">
        <v>27</v>
      </c>
      <c r="I36" s="58">
        <v>183</v>
      </c>
      <c r="J36" s="59" t="s">
        <v>15</v>
      </c>
    </row>
    <row r="37" spans="1:10" s="53" customFormat="1" ht="13.5">
      <c r="A37" s="92" t="s">
        <v>32</v>
      </c>
      <c r="B37" s="93"/>
      <c r="C37" s="94">
        <v>64</v>
      </c>
      <c r="D37" s="95" t="s">
        <v>3</v>
      </c>
      <c r="E37" s="96" t="s">
        <v>26</v>
      </c>
      <c r="F37" s="97">
        <v>7</v>
      </c>
      <c r="G37" s="95" t="s">
        <v>15</v>
      </c>
      <c r="H37" s="96" t="s">
        <v>27</v>
      </c>
      <c r="I37" s="97">
        <v>57</v>
      </c>
      <c r="J37" s="98" t="s">
        <v>15</v>
      </c>
    </row>
    <row r="38" s="53" customFormat="1" ht="13.5"/>
  </sheetData>
  <mergeCells count="1">
    <mergeCell ref="A29:A30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1" sqref="J1"/>
    </sheetView>
  </sheetViews>
  <sheetFormatPr defaultColWidth="9.00390625" defaultRowHeight="13.5"/>
  <cols>
    <col min="1" max="10" width="8.625" style="51" customWidth="1"/>
    <col min="11" max="16384" width="8.25390625" style="51" customWidth="1"/>
  </cols>
  <sheetData>
    <row r="1" ht="13.5">
      <c r="A1" s="50" t="s">
        <v>5</v>
      </c>
    </row>
    <row r="2" ht="13.5">
      <c r="A2" s="50"/>
    </row>
    <row r="4" s="53" customFormat="1" ht="13.5">
      <c r="A4" s="52" t="s">
        <v>50</v>
      </c>
    </row>
    <row r="5" s="53" customFormat="1" ht="13.5"/>
    <row r="6" spans="1:4" s="53" customFormat="1" ht="13.5">
      <c r="A6" s="54" t="s">
        <v>6</v>
      </c>
      <c r="B6" s="55">
        <f>B11+H11</f>
        <v>201489</v>
      </c>
      <c r="C6" s="56" t="s">
        <v>7</v>
      </c>
      <c r="D6" s="53" t="s">
        <v>8</v>
      </c>
    </row>
    <row r="7" spans="1:3" s="53" customFormat="1" ht="13.5">
      <c r="A7" s="57" t="s">
        <v>9</v>
      </c>
      <c r="B7" s="58">
        <f>B14+H14</f>
        <v>74093</v>
      </c>
      <c r="C7" s="59" t="s">
        <v>10</v>
      </c>
    </row>
    <row r="8" s="53" customFormat="1" ht="13.5"/>
    <row r="9" s="53" customFormat="1" ht="13.5"/>
    <row r="10" spans="1:6" s="53" customFormat="1" ht="13.5">
      <c r="A10" s="53" t="s">
        <v>11</v>
      </c>
      <c r="F10" s="53" t="s">
        <v>12</v>
      </c>
    </row>
    <row r="11" spans="1:9" s="53" customFormat="1" ht="13.5">
      <c r="A11" s="54" t="s">
        <v>13</v>
      </c>
      <c r="B11" s="60">
        <f>B12+B13</f>
        <v>199885</v>
      </c>
      <c r="C11" s="61" t="s">
        <v>42</v>
      </c>
      <c r="F11" s="54" t="s">
        <v>13</v>
      </c>
      <c r="G11" s="62"/>
      <c r="H11" s="60">
        <f>H12+H13</f>
        <v>1604</v>
      </c>
      <c r="I11" s="61" t="s">
        <v>42</v>
      </c>
    </row>
    <row r="12" spans="1:9" s="53" customFormat="1" ht="13.5">
      <c r="A12" s="63" t="s">
        <v>0</v>
      </c>
      <c r="B12" s="64">
        <v>96493</v>
      </c>
      <c r="C12" s="65" t="s">
        <v>15</v>
      </c>
      <c r="F12" s="66"/>
      <c r="G12" s="67" t="s">
        <v>0</v>
      </c>
      <c r="H12" s="64">
        <v>631</v>
      </c>
      <c r="I12" s="65" t="s">
        <v>15</v>
      </c>
    </row>
    <row r="13" spans="1:9" s="53" customFormat="1" ht="13.5">
      <c r="A13" s="63" t="s">
        <v>1</v>
      </c>
      <c r="B13" s="64">
        <v>103392</v>
      </c>
      <c r="C13" s="65" t="s">
        <v>15</v>
      </c>
      <c r="F13" s="66"/>
      <c r="G13" s="67" t="s">
        <v>1</v>
      </c>
      <c r="H13" s="64">
        <v>973</v>
      </c>
      <c r="I13" s="65" t="s">
        <v>15</v>
      </c>
    </row>
    <row r="14" spans="1:9" s="53" customFormat="1" ht="13.5">
      <c r="A14" s="57" t="s">
        <v>16</v>
      </c>
      <c r="B14" s="68">
        <v>72812</v>
      </c>
      <c r="C14" s="69" t="s">
        <v>2</v>
      </c>
      <c r="F14" s="57" t="s">
        <v>16</v>
      </c>
      <c r="G14" s="70"/>
      <c r="H14" s="68">
        <v>1281</v>
      </c>
      <c r="I14" s="69" t="s">
        <v>2</v>
      </c>
    </row>
    <row r="15" s="53" customFormat="1" ht="13.5"/>
    <row r="16" s="53" customFormat="1" ht="13.5"/>
    <row r="17" s="53" customFormat="1" ht="13.5">
      <c r="A17" s="53" t="s">
        <v>17</v>
      </c>
    </row>
    <row r="18" spans="1:7" s="53" customFormat="1" ht="13.5">
      <c r="A18" s="54" t="s">
        <v>18</v>
      </c>
      <c r="B18" s="62"/>
      <c r="C18" s="62"/>
      <c r="D18" s="60">
        <v>29073</v>
      </c>
      <c r="E18" s="71" t="s">
        <v>3</v>
      </c>
      <c r="F18" s="72">
        <f>ROUND(D18/$B$11*100,1)</f>
        <v>14.5</v>
      </c>
      <c r="G18" s="56" t="s">
        <v>43</v>
      </c>
    </row>
    <row r="19" spans="1:7" s="53" customFormat="1" ht="13.5">
      <c r="A19" s="66" t="s">
        <v>20</v>
      </c>
      <c r="B19" s="67"/>
      <c r="C19" s="67"/>
      <c r="D19" s="64">
        <v>128676</v>
      </c>
      <c r="E19" s="73" t="s">
        <v>3</v>
      </c>
      <c r="F19" s="74">
        <f>ROUND(D19/$B$11*100,1)</f>
        <v>64.4</v>
      </c>
      <c r="G19" s="75" t="s">
        <v>44</v>
      </c>
    </row>
    <row r="20" spans="1:7" s="53" customFormat="1" ht="13.5">
      <c r="A20" s="76" t="s">
        <v>4</v>
      </c>
      <c r="B20" s="77"/>
      <c r="C20" s="77"/>
      <c r="D20" s="78">
        <v>42136</v>
      </c>
      <c r="E20" s="73" t="s">
        <v>3</v>
      </c>
      <c r="F20" s="79">
        <f>ROUND(D20/$B$11*100,1)</f>
        <v>21.1</v>
      </c>
      <c r="G20" s="75" t="s">
        <v>44</v>
      </c>
    </row>
    <row r="21" spans="1:7" s="53" customFormat="1" ht="13.5">
      <c r="A21" s="57" t="s">
        <v>22</v>
      </c>
      <c r="B21" s="70"/>
      <c r="C21" s="70"/>
      <c r="D21" s="68">
        <v>21154</v>
      </c>
      <c r="E21" s="80" t="s">
        <v>3</v>
      </c>
      <c r="F21" s="81">
        <f>ROUND(D21/$B$11*100,1)</f>
        <v>10.6</v>
      </c>
      <c r="G21" s="59" t="s">
        <v>45</v>
      </c>
    </row>
    <row r="22" s="53" customFormat="1" ht="13.5"/>
    <row r="23" s="53" customFormat="1" ht="13.5"/>
    <row r="24" s="53" customFormat="1" ht="13.5">
      <c r="A24" s="53" t="s">
        <v>24</v>
      </c>
    </row>
    <row r="25" spans="1:10" s="53" customFormat="1" ht="13.5">
      <c r="A25" s="82" t="s">
        <v>11</v>
      </c>
      <c r="B25" s="83" t="s">
        <v>25</v>
      </c>
      <c r="C25" s="60">
        <f aca="true" t="shared" si="0" ref="C25:C36">F25+I25</f>
        <v>128</v>
      </c>
      <c r="D25" s="71" t="s">
        <v>3</v>
      </c>
      <c r="E25" s="84" t="s">
        <v>26</v>
      </c>
      <c r="F25" s="55">
        <v>63</v>
      </c>
      <c r="G25" s="71" t="s">
        <v>15</v>
      </c>
      <c r="H25" s="84" t="s">
        <v>27</v>
      </c>
      <c r="I25" s="55">
        <v>65</v>
      </c>
      <c r="J25" s="56" t="s">
        <v>15</v>
      </c>
    </row>
    <row r="26" spans="1:10" s="53" customFormat="1" ht="13.5">
      <c r="A26" s="85"/>
      <c r="B26" s="86" t="s">
        <v>28</v>
      </c>
      <c r="C26" s="64">
        <f t="shared" si="0"/>
        <v>135</v>
      </c>
      <c r="D26" s="73" t="s">
        <v>3</v>
      </c>
      <c r="E26" s="87" t="s">
        <v>26</v>
      </c>
      <c r="F26" s="88">
        <v>67</v>
      </c>
      <c r="G26" s="73" t="s">
        <v>15</v>
      </c>
      <c r="H26" s="87" t="s">
        <v>27</v>
      </c>
      <c r="I26" s="88">
        <v>68</v>
      </c>
      <c r="J26" s="75" t="s">
        <v>15</v>
      </c>
    </row>
    <row r="27" spans="1:10" s="53" customFormat="1" ht="13.5">
      <c r="A27" s="85"/>
      <c r="B27" s="86" t="s">
        <v>29</v>
      </c>
      <c r="C27" s="64">
        <f t="shared" si="0"/>
        <v>344</v>
      </c>
      <c r="D27" s="73" t="s">
        <v>3</v>
      </c>
      <c r="E27" s="87" t="s">
        <v>26</v>
      </c>
      <c r="F27" s="88">
        <v>197</v>
      </c>
      <c r="G27" s="73" t="s">
        <v>15</v>
      </c>
      <c r="H27" s="87" t="s">
        <v>27</v>
      </c>
      <c r="I27" s="88">
        <v>147</v>
      </c>
      <c r="J27" s="75" t="s">
        <v>15</v>
      </c>
    </row>
    <row r="28" spans="1:10" s="53" customFormat="1" ht="13.5">
      <c r="A28" s="89"/>
      <c r="B28" s="90" t="s">
        <v>30</v>
      </c>
      <c r="C28" s="68">
        <f t="shared" si="0"/>
        <v>353</v>
      </c>
      <c r="D28" s="80" t="s">
        <v>3</v>
      </c>
      <c r="E28" s="91" t="s">
        <v>26</v>
      </c>
      <c r="F28" s="58">
        <v>199</v>
      </c>
      <c r="G28" s="80" t="s">
        <v>15</v>
      </c>
      <c r="H28" s="91" t="s">
        <v>27</v>
      </c>
      <c r="I28" s="58">
        <v>154</v>
      </c>
      <c r="J28" s="59" t="s">
        <v>15</v>
      </c>
    </row>
    <row r="29" spans="1:10" s="53" customFormat="1" ht="13.5">
      <c r="A29" s="101" t="s">
        <v>12</v>
      </c>
      <c r="B29" s="83" t="s">
        <v>25</v>
      </c>
      <c r="C29" s="60">
        <f t="shared" si="0"/>
        <v>0</v>
      </c>
      <c r="D29" s="71" t="s">
        <v>3</v>
      </c>
      <c r="E29" s="84" t="s">
        <v>26</v>
      </c>
      <c r="F29" s="55">
        <v>0</v>
      </c>
      <c r="G29" s="71" t="s">
        <v>15</v>
      </c>
      <c r="H29" s="84" t="s">
        <v>27</v>
      </c>
      <c r="I29" s="55">
        <v>0</v>
      </c>
      <c r="J29" s="56" t="s">
        <v>15</v>
      </c>
    </row>
    <row r="30" spans="1:10" s="53" customFormat="1" ht="13.5">
      <c r="A30" s="102"/>
      <c r="B30" s="86" t="s">
        <v>28</v>
      </c>
      <c r="C30" s="64">
        <f t="shared" si="0"/>
        <v>0</v>
      </c>
      <c r="D30" s="73" t="s">
        <v>3</v>
      </c>
      <c r="E30" s="87" t="s">
        <v>26</v>
      </c>
      <c r="F30" s="88">
        <v>0</v>
      </c>
      <c r="G30" s="73" t="s">
        <v>15</v>
      </c>
      <c r="H30" s="87" t="s">
        <v>27</v>
      </c>
      <c r="I30" s="88">
        <v>0</v>
      </c>
      <c r="J30" s="75" t="s">
        <v>15</v>
      </c>
    </row>
    <row r="31" spans="1:10" s="53" customFormat="1" ht="13.5">
      <c r="A31" s="85"/>
      <c r="B31" s="86" t="s">
        <v>29</v>
      </c>
      <c r="C31" s="64">
        <f t="shared" si="0"/>
        <v>54</v>
      </c>
      <c r="D31" s="73" t="s">
        <v>3</v>
      </c>
      <c r="E31" s="87" t="s">
        <v>26</v>
      </c>
      <c r="F31" s="88">
        <v>21</v>
      </c>
      <c r="G31" s="73" t="s">
        <v>15</v>
      </c>
      <c r="H31" s="87" t="s">
        <v>27</v>
      </c>
      <c r="I31" s="88">
        <v>33</v>
      </c>
      <c r="J31" s="75" t="s">
        <v>15</v>
      </c>
    </row>
    <row r="32" spans="1:10" s="53" customFormat="1" ht="13.5">
      <c r="A32" s="89"/>
      <c r="B32" s="90" t="s">
        <v>30</v>
      </c>
      <c r="C32" s="68">
        <f t="shared" si="0"/>
        <v>43</v>
      </c>
      <c r="D32" s="80" t="s">
        <v>3</v>
      </c>
      <c r="E32" s="91" t="s">
        <v>26</v>
      </c>
      <c r="F32" s="58">
        <v>14</v>
      </c>
      <c r="G32" s="80" t="s">
        <v>15</v>
      </c>
      <c r="H32" s="91" t="s">
        <v>27</v>
      </c>
      <c r="I32" s="58">
        <v>29</v>
      </c>
      <c r="J32" s="59" t="s">
        <v>15</v>
      </c>
    </row>
    <row r="33" spans="1:10" s="53" customFormat="1" ht="13.5">
      <c r="A33" s="82" t="s">
        <v>31</v>
      </c>
      <c r="B33" s="83" t="s">
        <v>25</v>
      </c>
      <c r="C33" s="60">
        <f t="shared" si="0"/>
        <v>128</v>
      </c>
      <c r="D33" s="71" t="s">
        <v>3</v>
      </c>
      <c r="E33" s="84" t="s">
        <v>26</v>
      </c>
      <c r="F33" s="55">
        <f>F25+F29</f>
        <v>63</v>
      </c>
      <c r="G33" s="71" t="s">
        <v>15</v>
      </c>
      <c r="H33" s="84" t="s">
        <v>27</v>
      </c>
      <c r="I33" s="55">
        <f>I25+I29</f>
        <v>65</v>
      </c>
      <c r="J33" s="56" t="s">
        <v>15</v>
      </c>
    </row>
    <row r="34" spans="1:10" s="53" customFormat="1" ht="13.5">
      <c r="A34" s="85"/>
      <c r="B34" s="86" t="s">
        <v>28</v>
      </c>
      <c r="C34" s="64">
        <f t="shared" si="0"/>
        <v>135</v>
      </c>
      <c r="D34" s="73" t="s">
        <v>3</v>
      </c>
      <c r="E34" s="87" t="s">
        <v>26</v>
      </c>
      <c r="F34" s="88">
        <f>F26+F30</f>
        <v>67</v>
      </c>
      <c r="G34" s="73" t="s">
        <v>15</v>
      </c>
      <c r="H34" s="87" t="s">
        <v>27</v>
      </c>
      <c r="I34" s="88">
        <f>I26+I30</f>
        <v>68</v>
      </c>
      <c r="J34" s="75" t="s">
        <v>15</v>
      </c>
    </row>
    <row r="35" spans="1:10" s="53" customFormat="1" ht="13.5">
      <c r="A35" s="85"/>
      <c r="B35" s="86" t="s">
        <v>29</v>
      </c>
      <c r="C35" s="64">
        <f t="shared" si="0"/>
        <v>398</v>
      </c>
      <c r="D35" s="73" t="s">
        <v>3</v>
      </c>
      <c r="E35" s="87" t="s">
        <v>26</v>
      </c>
      <c r="F35" s="88">
        <f>F27+F31</f>
        <v>218</v>
      </c>
      <c r="G35" s="73" t="s">
        <v>15</v>
      </c>
      <c r="H35" s="87" t="s">
        <v>27</v>
      </c>
      <c r="I35" s="88">
        <f>I27+I31</f>
        <v>180</v>
      </c>
      <c r="J35" s="75" t="s">
        <v>15</v>
      </c>
    </row>
    <row r="36" spans="1:10" s="53" customFormat="1" ht="13.5">
      <c r="A36" s="89"/>
      <c r="B36" s="90" t="s">
        <v>30</v>
      </c>
      <c r="C36" s="68">
        <f t="shared" si="0"/>
        <v>396</v>
      </c>
      <c r="D36" s="80" t="s">
        <v>3</v>
      </c>
      <c r="E36" s="91" t="s">
        <v>26</v>
      </c>
      <c r="F36" s="58">
        <f>F28+F32</f>
        <v>213</v>
      </c>
      <c r="G36" s="80" t="s">
        <v>15</v>
      </c>
      <c r="H36" s="91" t="s">
        <v>27</v>
      </c>
      <c r="I36" s="58">
        <f>I28+I32</f>
        <v>183</v>
      </c>
      <c r="J36" s="59" t="s">
        <v>15</v>
      </c>
    </row>
    <row r="37" spans="1:10" s="53" customFormat="1" ht="13.5">
      <c r="A37" s="92" t="s">
        <v>32</v>
      </c>
      <c r="B37" s="93"/>
      <c r="C37" s="94">
        <f>C33-C34+C35-C36</f>
        <v>-5</v>
      </c>
      <c r="D37" s="95" t="s">
        <v>3</v>
      </c>
      <c r="E37" s="96" t="s">
        <v>26</v>
      </c>
      <c r="F37" s="97">
        <f>F33-F34+F35-F36</f>
        <v>1</v>
      </c>
      <c r="G37" s="95" t="s">
        <v>15</v>
      </c>
      <c r="H37" s="96" t="s">
        <v>27</v>
      </c>
      <c r="I37" s="97">
        <f>I33-I34+I35-I36</f>
        <v>-6</v>
      </c>
      <c r="J37" s="98" t="s">
        <v>15</v>
      </c>
    </row>
    <row r="38" s="53" customFormat="1" ht="13.5"/>
  </sheetData>
  <mergeCells count="1">
    <mergeCell ref="A29:A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yamada.akiko</dc:creator>
  <cp:keywords/>
  <dc:description/>
  <cp:lastModifiedBy>maemoto.kanami</cp:lastModifiedBy>
  <cp:lastPrinted>2005-11-10T00:38:27Z</cp:lastPrinted>
  <dcterms:created xsi:type="dcterms:W3CDTF">2005-03-08T23:42:59Z</dcterms:created>
  <dcterms:modified xsi:type="dcterms:W3CDTF">2006-02-10T05:24:50Z</dcterms:modified>
  <cp:category/>
  <cp:version/>
  <cp:contentType/>
  <cp:contentStatus/>
</cp:coreProperties>
</file>