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1"/>
  </bookViews>
  <sheets>
    <sheet name="１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<sst xmlns="http://schemas.openxmlformats.org/spreadsheetml/2006/main" count="1440" uniqueCount="54">
  <si>
    <t>総世帯数</t>
  </si>
  <si>
    <t>（住民登録＋外国人登録）</t>
  </si>
  <si>
    <t>人</t>
  </si>
  <si>
    <t>世帯</t>
  </si>
  <si>
    <t>住民登録</t>
  </si>
  <si>
    <t>外国人登録</t>
  </si>
  <si>
    <t>出生</t>
  </si>
  <si>
    <t>死亡</t>
  </si>
  <si>
    <t>転入</t>
  </si>
  <si>
    <t>転出</t>
  </si>
  <si>
    <t>男</t>
  </si>
  <si>
    <t>男</t>
  </si>
  <si>
    <t>女</t>
  </si>
  <si>
    <t>女</t>
  </si>
  <si>
    <t>世帯数</t>
  </si>
  <si>
    <t>（世帯）</t>
  </si>
  <si>
    <t>（人）</t>
  </si>
  <si>
    <t>（人）</t>
  </si>
  <si>
    <t>人　　口</t>
  </si>
  <si>
    <t>合計</t>
  </si>
  <si>
    <t>生産年齢人口（１５～６４歳）</t>
  </si>
  <si>
    <t>年少人口（０～１４歳）</t>
  </si>
  <si>
    <t>（人）</t>
  </si>
  <si>
    <t>差引増減</t>
  </si>
  <si>
    <t>（％）</t>
  </si>
  <si>
    <t>（％）</t>
  </si>
  <si>
    <t>（％）</t>
  </si>
  <si>
    <t>今月の人口移動状況</t>
  </si>
  <si>
    <t>老年人口（６５歳以上）</t>
  </si>
  <si>
    <t>　　再掲（７５歳以上）</t>
  </si>
  <si>
    <t>総人口</t>
  </si>
  <si>
    <t>３階級人口（住民登録）</t>
  </si>
  <si>
    <t>人口・世帯数</t>
  </si>
  <si>
    <t>平成１5年１月末日現在</t>
  </si>
  <si>
    <t>（人）</t>
  </si>
  <si>
    <t>（人）</t>
  </si>
  <si>
    <t>（％）</t>
  </si>
  <si>
    <t>（％）</t>
  </si>
  <si>
    <t>（％）</t>
  </si>
  <si>
    <r>
      <t>平成１5年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</si>
  <si>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</si>
  <si>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（人）</t>
  </si>
  <si>
    <t>（％）</t>
  </si>
  <si>
    <t>（％）</t>
  </si>
  <si>
    <t>（％）</t>
  </si>
  <si>
    <r>
      <t>平成１5年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</si>
  <si>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</si>
  <si>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</si>
  <si>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</si>
  <si>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</si>
  <si>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t>平成１5年９月末日現在</t>
  </si>
  <si>
    <t>平成１5年１０月末日現在</t>
  </si>
  <si>
    <r>
      <t>平成１5年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</si>
  <si>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r>
      <t>平成１5年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</si>
</sst>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8" fontId="2" fillId="0" borderId="7" xfId="16" applyFont="1" applyFill="1" applyBorder="1" applyAlignment="1">
      <alignment horizontal="right"/>
    </xf>
    <xf numFmtId="38" fontId="2" fillId="0" borderId="11" xfId="16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20" xfId="16" applyFont="1" applyFill="1" applyBorder="1" applyAlignment="1">
      <alignment/>
    </xf>
    <xf numFmtId="38" fontId="2" fillId="0" borderId="11" xfId="16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38" fontId="2" fillId="0" borderId="21" xfId="16" applyFont="1" applyFill="1" applyBorder="1" applyAlignment="1">
      <alignment/>
    </xf>
    <xf numFmtId="38" fontId="2" fillId="0" borderId="9" xfId="16" applyFont="1" applyFill="1" applyBorder="1" applyAlignment="1">
      <alignment horizontal="right"/>
    </xf>
    <xf numFmtId="38" fontId="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6" sqref="B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33</v>
      </c>
    </row>
    <row r="5" s="37" customFormat="1" ht="13.5"/>
    <row r="6" spans="1:4" s="37" customFormat="1" ht="13.5">
      <c r="A6" s="8" t="s">
        <v>30</v>
      </c>
      <c r="B6" s="29">
        <f>B11+H11</f>
        <v>151053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56854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149789</v>
      </c>
      <c r="C11" s="26" t="s">
        <v>22</v>
      </c>
      <c r="F11" s="8" t="s">
        <v>18</v>
      </c>
      <c r="G11" s="9"/>
      <c r="H11" s="39">
        <f>H12+H13</f>
        <v>1264</v>
      </c>
      <c r="I11" s="26" t="s">
        <v>22</v>
      </c>
    </row>
    <row r="12" spans="1:9" s="37" customFormat="1" ht="13.5">
      <c r="A12" s="38" t="s">
        <v>10</v>
      </c>
      <c r="B12" s="40">
        <v>72508</v>
      </c>
      <c r="C12" s="27" t="s">
        <v>17</v>
      </c>
      <c r="F12" s="10"/>
      <c r="G12" s="11" t="s">
        <v>10</v>
      </c>
      <c r="H12" s="40">
        <v>549</v>
      </c>
      <c r="I12" s="27" t="s">
        <v>17</v>
      </c>
    </row>
    <row r="13" spans="1:9" s="37" customFormat="1" ht="13.5">
      <c r="A13" s="38" t="s">
        <v>12</v>
      </c>
      <c r="B13" s="40">
        <v>77281</v>
      </c>
      <c r="C13" s="27" t="s">
        <v>17</v>
      </c>
      <c r="F13" s="10"/>
      <c r="G13" s="11" t="s">
        <v>12</v>
      </c>
      <c r="H13" s="40">
        <v>715</v>
      </c>
      <c r="I13" s="27" t="s">
        <v>17</v>
      </c>
    </row>
    <row r="14" spans="1:9" s="37" customFormat="1" ht="13.5">
      <c r="A14" s="12" t="s">
        <v>14</v>
      </c>
      <c r="B14" s="42">
        <v>55920</v>
      </c>
      <c r="C14" s="28" t="s">
        <v>15</v>
      </c>
      <c r="F14" s="12" t="s">
        <v>14</v>
      </c>
      <c r="G14" s="13"/>
      <c r="H14" s="42">
        <v>934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23697</v>
      </c>
      <c r="E18" s="32" t="s">
        <v>16</v>
      </c>
      <c r="F18" s="43">
        <f>ROUND(D18/$B$11*100,1)</f>
        <v>15.8</v>
      </c>
      <c r="G18" s="14" t="s">
        <v>24</v>
      </c>
    </row>
    <row r="19" spans="1:7" s="37" customFormat="1" ht="13.5">
      <c r="A19" s="10" t="s">
        <v>20</v>
      </c>
      <c r="B19" s="11"/>
      <c r="C19" s="11"/>
      <c r="D19" s="40">
        <v>98551</v>
      </c>
      <c r="E19" s="33" t="s">
        <v>16</v>
      </c>
      <c r="F19" s="44">
        <f>ROUND(D19/$B$11*100,1)</f>
        <v>65.8</v>
      </c>
      <c r="G19" s="19" t="s">
        <v>25</v>
      </c>
    </row>
    <row r="20" spans="1:7" s="37" customFormat="1" ht="13.5">
      <c r="A20" s="21" t="s">
        <v>28</v>
      </c>
      <c r="B20" s="22"/>
      <c r="C20" s="22"/>
      <c r="D20" s="41">
        <v>27541</v>
      </c>
      <c r="E20" s="33" t="s">
        <v>16</v>
      </c>
      <c r="F20" s="45">
        <f>ROUND(D20/$B$11*100,1)</f>
        <v>18.4</v>
      </c>
      <c r="G20" s="19" t="s">
        <v>25</v>
      </c>
    </row>
    <row r="21" spans="1:7" s="37" customFormat="1" ht="13.5">
      <c r="A21" s="12" t="s">
        <v>29</v>
      </c>
      <c r="B21" s="13"/>
      <c r="C21" s="13"/>
      <c r="D21" s="42">
        <v>12447</v>
      </c>
      <c r="E21" s="34" t="s">
        <v>16</v>
      </c>
      <c r="F21" s="46">
        <f>ROUND(D21/$B$11*100,1)</f>
        <v>8.3</v>
      </c>
      <c r="G21" s="15" t="s">
        <v>26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>F25+I25</f>
        <v>130</v>
      </c>
      <c r="D25" s="32" t="s">
        <v>16</v>
      </c>
      <c r="E25" s="23" t="s">
        <v>11</v>
      </c>
      <c r="F25" s="29">
        <v>64</v>
      </c>
      <c r="G25" s="32" t="s">
        <v>17</v>
      </c>
      <c r="H25" s="23" t="s">
        <v>13</v>
      </c>
      <c r="I25" s="29">
        <v>66</v>
      </c>
      <c r="J25" s="14" t="s">
        <v>17</v>
      </c>
    </row>
    <row r="26" spans="1:10" s="37" customFormat="1" ht="13.5">
      <c r="A26" s="4"/>
      <c r="B26" s="18" t="s">
        <v>7</v>
      </c>
      <c r="C26" s="40">
        <f>F26+I26</f>
        <v>116</v>
      </c>
      <c r="D26" s="33" t="s">
        <v>16</v>
      </c>
      <c r="E26" s="24" t="s">
        <v>11</v>
      </c>
      <c r="F26" s="48">
        <v>64</v>
      </c>
      <c r="G26" s="33" t="s">
        <v>17</v>
      </c>
      <c r="H26" s="24" t="s">
        <v>13</v>
      </c>
      <c r="I26" s="48">
        <v>52</v>
      </c>
      <c r="J26" s="19" t="s">
        <v>17</v>
      </c>
    </row>
    <row r="27" spans="1:10" s="37" customFormat="1" ht="13.5">
      <c r="A27" s="4"/>
      <c r="B27" s="18" t="s">
        <v>8</v>
      </c>
      <c r="C27" s="40">
        <f>F27+I27</f>
        <v>262</v>
      </c>
      <c r="D27" s="33" t="s">
        <v>16</v>
      </c>
      <c r="E27" s="24" t="s">
        <v>11</v>
      </c>
      <c r="F27" s="48">
        <v>139</v>
      </c>
      <c r="G27" s="33" t="s">
        <v>17</v>
      </c>
      <c r="H27" s="24" t="s">
        <v>13</v>
      </c>
      <c r="I27" s="48">
        <v>123</v>
      </c>
      <c r="J27" s="19" t="s">
        <v>17</v>
      </c>
    </row>
    <row r="28" spans="1:10" s="37" customFormat="1" ht="13.5">
      <c r="A28" s="5"/>
      <c r="B28" s="20" t="s">
        <v>9</v>
      </c>
      <c r="C28" s="42">
        <f aca="true" t="shared" si="0" ref="C28:C36">F28+I28</f>
        <v>259</v>
      </c>
      <c r="D28" s="34" t="s">
        <v>16</v>
      </c>
      <c r="E28" s="25" t="s">
        <v>11</v>
      </c>
      <c r="F28" s="30">
        <v>140</v>
      </c>
      <c r="G28" s="34" t="s">
        <v>17</v>
      </c>
      <c r="H28" s="25" t="s">
        <v>13</v>
      </c>
      <c r="I28" s="30">
        <v>119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11</v>
      </c>
      <c r="D31" s="33" t="s">
        <v>16</v>
      </c>
      <c r="E31" s="24" t="s">
        <v>11</v>
      </c>
      <c r="F31" s="48">
        <v>4</v>
      </c>
      <c r="G31" s="33" t="s">
        <v>17</v>
      </c>
      <c r="H31" s="24" t="s">
        <v>13</v>
      </c>
      <c r="I31" s="48">
        <v>7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17</v>
      </c>
      <c r="D32" s="34" t="s">
        <v>16</v>
      </c>
      <c r="E32" s="25" t="s">
        <v>11</v>
      </c>
      <c r="F32" s="30">
        <v>9</v>
      </c>
      <c r="G32" s="34" t="s">
        <v>17</v>
      </c>
      <c r="H32" s="25" t="s">
        <v>13</v>
      </c>
      <c r="I32" s="30">
        <v>8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130</v>
      </c>
      <c r="D33" s="32" t="s">
        <v>16</v>
      </c>
      <c r="E33" s="23" t="s">
        <v>11</v>
      </c>
      <c r="F33" s="29">
        <f>F25+F29</f>
        <v>64</v>
      </c>
      <c r="G33" s="32" t="s">
        <v>17</v>
      </c>
      <c r="H33" s="23" t="s">
        <v>13</v>
      </c>
      <c r="I33" s="29">
        <f>I25+I29</f>
        <v>66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117</v>
      </c>
      <c r="D34" s="33" t="s">
        <v>16</v>
      </c>
      <c r="E34" s="24" t="s">
        <v>11</v>
      </c>
      <c r="F34" s="48">
        <f>F26+F30</f>
        <v>65</v>
      </c>
      <c r="G34" s="33" t="s">
        <v>17</v>
      </c>
      <c r="H34" s="24" t="s">
        <v>13</v>
      </c>
      <c r="I34" s="48">
        <f>I26+I30</f>
        <v>52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273</v>
      </c>
      <c r="D35" s="33" t="s">
        <v>16</v>
      </c>
      <c r="E35" s="24" t="s">
        <v>11</v>
      </c>
      <c r="F35" s="48">
        <f>F27+F31</f>
        <v>143</v>
      </c>
      <c r="G35" s="33" t="s">
        <v>17</v>
      </c>
      <c r="H35" s="24" t="s">
        <v>13</v>
      </c>
      <c r="I35" s="48">
        <f>I27+I31</f>
        <v>130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276</v>
      </c>
      <c r="D36" s="34" t="s">
        <v>16</v>
      </c>
      <c r="E36" s="25" t="s">
        <v>11</v>
      </c>
      <c r="F36" s="30">
        <f>F28+F32</f>
        <v>149</v>
      </c>
      <c r="G36" s="34" t="s">
        <v>17</v>
      </c>
      <c r="H36" s="25" t="s">
        <v>13</v>
      </c>
      <c r="I36" s="30">
        <f>I28+I32</f>
        <v>127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10</v>
      </c>
      <c r="D37" s="35" t="s">
        <v>16</v>
      </c>
      <c r="E37" s="31" t="s">
        <v>11</v>
      </c>
      <c r="F37" s="49">
        <f>F33-F34+F35-F36</f>
        <v>-7</v>
      </c>
      <c r="G37" s="35" t="s">
        <v>17</v>
      </c>
      <c r="H37" s="31" t="s">
        <v>13</v>
      </c>
      <c r="I37" s="49">
        <f>I33-I34+I35-I36</f>
        <v>17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51</v>
      </c>
    </row>
    <row r="5" s="37" customFormat="1" ht="13.5"/>
    <row r="6" spans="1:4" s="37" customFormat="1" ht="13.5">
      <c r="A6" s="8" t="s">
        <v>30</v>
      </c>
      <c r="B6" s="29">
        <f>B11+H11</f>
        <v>151170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57503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149890</v>
      </c>
      <c r="C11" s="26" t="s">
        <v>41</v>
      </c>
      <c r="F11" s="8" t="s">
        <v>18</v>
      </c>
      <c r="G11" s="9"/>
      <c r="H11" s="39">
        <f>H12+H13</f>
        <v>1280</v>
      </c>
      <c r="I11" s="26" t="s">
        <v>41</v>
      </c>
    </row>
    <row r="12" spans="1:9" s="37" customFormat="1" ht="13.5">
      <c r="A12" s="38" t="s">
        <v>10</v>
      </c>
      <c r="B12" s="40">
        <v>72498</v>
      </c>
      <c r="C12" s="27" t="s">
        <v>17</v>
      </c>
      <c r="F12" s="10"/>
      <c r="G12" s="11" t="s">
        <v>10</v>
      </c>
      <c r="H12" s="40">
        <v>576</v>
      </c>
      <c r="I12" s="27" t="s">
        <v>17</v>
      </c>
    </row>
    <row r="13" spans="1:9" s="37" customFormat="1" ht="13.5">
      <c r="A13" s="38" t="s">
        <v>12</v>
      </c>
      <c r="B13" s="40">
        <v>77392</v>
      </c>
      <c r="C13" s="27" t="s">
        <v>17</v>
      </c>
      <c r="F13" s="10"/>
      <c r="G13" s="11" t="s">
        <v>12</v>
      </c>
      <c r="H13" s="40">
        <v>704</v>
      </c>
      <c r="I13" s="27" t="s">
        <v>17</v>
      </c>
    </row>
    <row r="14" spans="1:9" s="37" customFormat="1" ht="13.5">
      <c r="A14" s="12" t="s">
        <v>14</v>
      </c>
      <c r="B14" s="42">
        <v>56532</v>
      </c>
      <c r="C14" s="28" t="s">
        <v>15</v>
      </c>
      <c r="F14" s="12" t="s">
        <v>14</v>
      </c>
      <c r="G14" s="13"/>
      <c r="H14" s="42">
        <v>971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23422</v>
      </c>
      <c r="E18" s="32" t="s">
        <v>16</v>
      </c>
      <c r="F18" s="43">
        <f>ROUND(D18/$B$11*100,1)</f>
        <v>15.6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98611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27857</v>
      </c>
      <c r="E20" s="33" t="s">
        <v>16</v>
      </c>
      <c r="F20" s="45">
        <f>ROUND(D20/$B$11*100,1)</f>
        <v>18.6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12829</v>
      </c>
      <c r="E21" s="34" t="s">
        <v>16</v>
      </c>
      <c r="F21" s="46">
        <f>ROUND(D21/$B$11*100,1)</f>
        <v>8.6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154</v>
      </c>
      <c r="D25" s="32" t="s">
        <v>16</v>
      </c>
      <c r="E25" s="23" t="s">
        <v>11</v>
      </c>
      <c r="F25" s="29">
        <v>66</v>
      </c>
      <c r="G25" s="32" t="s">
        <v>17</v>
      </c>
      <c r="H25" s="23" t="s">
        <v>13</v>
      </c>
      <c r="I25" s="29">
        <v>88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107</v>
      </c>
      <c r="D26" s="33" t="s">
        <v>16</v>
      </c>
      <c r="E26" s="24" t="s">
        <v>11</v>
      </c>
      <c r="F26" s="48">
        <v>51</v>
      </c>
      <c r="G26" s="33" t="s">
        <v>17</v>
      </c>
      <c r="H26" s="24" t="s">
        <v>13</v>
      </c>
      <c r="I26" s="48">
        <v>56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393</v>
      </c>
      <c r="D27" s="33" t="s">
        <v>16</v>
      </c>
      <c r="E27" s="24" t="s">
        <v>11</v>
      </c>
      <c r="F27" s="48">
        <v>213</v>
      </c>
      <c r="G27" s="33" t="s">
        <v>17</v>
      </c>
      <c r="H27" s="24" t="s">
        <v>13</v>
      </c>
      <c r="I27" s="48">
        <v>180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325</v>
      </c>
      <c r="D28" s="34" t="s">
        <v>16</v>
      </c>
      <c r="E28" s="25" t="s">
        <v>11</v>
      </c>
      <c r="F28" s="30">
        <v>175</v>
      </c>
      <c r="G28" s="34" t="s">
        <v>17</v>
      </c>
      <c r="H28" s="25" t="s">
        <v>13</v>
      </c>
      <c r="I28" s="30">
        <v>150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47</v>
      </c>
      <c r="D31" s="33" t="s">
        <v>16</v>
      </c>
      <c r="E31" s="24" t="s">
        <v>11</v>
      </c>
      <c r="F31" s="48">
        <v>22</v>
      </c>
      <c r="G31" s="33" t="s">
        <v>17</v>
      </c>
      <c r="H31" s="24" t="s">
        <v>13</v>
      </c>
      <c r="I31" s="48">
        <v>25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17</v>
      </c>
      <c r="D32" s="34" t="s">
        <v>16</v>
      </c>
      <c r="E32" s="25" t="s">
        <v>11</v>
      </c>
      <c r="F32" s="30">
        <v>6</v>
      </c>
      <c r="G32" s="34" t="s">
        <v>17</v>
      </c>
      <c r="H32" s="25" t="s">
        <v>13</v>
      </c>
      <c r="I32" s="30">
        <v>11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154</v>
      </c>
      <c r="D33" s="32" t="s">
        <v>16</v>
      </c>
      <c r="E33" s="23" t="s">
        <v>11</v>
      </c>
      <c r="F33" s="29">
        <f>F25+F29</f>
        <v>66</v>
      </c>
      <c r="G33" s="32" t="s">
        <v>17</v>
      </c>
      <c r="H33" s="23" t="s">
        <v>13</v>
      </c>
      <c r="I33" s="29">
        <f>I25+I29</f>
        <v>88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108</v>
      </c>
      <c r="D34" s="33" t="s">
        <v>16</v>
      </c>
      <c r="E34" s="24" t="s">
        <v>11</v>
      </c>
      <c r="F34" s="48">
        <f>F26+F30</f>
        <v>52</v>
      </c>
      <c r="G34" s="33" t="s">
        <v>17</v>
      </c>
      <c r="H34" s="24" t="s">
        <v>13</v>
      </c>
      <c r="I34" s="48">
        <f>I26+I30</f>
        <v>56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440</v>
      </c>
      <c r="D35" s="33" t="s">
        <v>16</v>
      </c>
      <c r="E35" s="24" t="s">
        <v>11</v>
      </c>
      <c r="F35" s="48">
        <f>F27+F31</f>
        <v>235</v>
      </c>
      <c r="G35" s="33" t="s">
        <v>17</v>
      </c>
      <c r="H35" s="24" t="s">
        <v>13</v>
      </c>
      <c r="I35" s="48">
        <f>I27+I31</f>
        <v>205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342</v>
      </c>
      <c r="D36" s="34" t="s">
        <v>16</v>
      </c>
      <c r="E36" s="25" t="s">
        <v>11</v>
      </c>
      <c r="F36" s="30">
        <f>F28+F32</f>
        <v>181</v>
      </c>
      <c r="G36" s="34" t="s">
        <v>17</v>
      </c>
      <c r="H36" s="25" t="s">
        <v>13</v>
      </c>
      <c r="I36" s="30">
        <f>I28+I32</f>
        <v>161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144</v>
      </c>
      <c r="D37" s="35" t="s">
        <v>16</v>
      </c>
      <c r="E37" s="31" t="s">
        <v>11</v>
      </c>
      <c r="F37" s="49">
        <f>F33-F34+F35-F36</f>
        <v>68</v>
      </c>
      <c r="G37" s="35" t="s">
        <v>17</v>
      </c>
      <c r="H37" s="31" t="s">
        <v>13</v>
      </c>
      <c r="I37" s="49">
        <f>I33-I34+I35-I36</f>
        <v>76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52</v>
      </c>
    </row>
    <row r="5" s="37" customFormat="1" ht="13.5"/>
    <row r="6" spans="1:4" s="37" customFormat="1" ht="13.5">
      <c r="A6" s="8" t="s">
        <v>30</v>
      </c>
      <c r="B6" s="29">
        <f>B11+H11</f>
        <v>151257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57566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149974</v>
      </c>
      <c r="C11" s="26" t="s">
        <v>41</v>
      </c>
      <c r="F11" s="8" t="s">
        <v>18</v>
      </c>
      <c r="G11" s="9"/>
      <c r="H11" s="39">
        <f>H12+H13</f>
        <v>1283</v>
      </c>
      <c r="I11" s="26" t="s">
        <v>41</v>
      </c>
    </row>
    <row r="12" spans="1:9" s="37" customFormat="1" ht="13.5">
      <c r="A12" s="38" t="s">
        <v>10</v>
      </c>
      <c r="B12" s="40">
        <v>72541</v>
      </c>
      <c r="C12" s="27" t="s">
        <v>17</v>
      </c>
      <c r="F12" s="10"/>
      <c r="G12" s="11" t="s">
        <v>10</v>
      </c>
      <c r="H12" s="40">
        <v>570</v>
      </c>
      <c r="I12" s="27" t="s">
        <v>17</v>
      </c>
    </row>
    <row r="13" spans="1:9" s="37" customFormat="1" ht="13.5">
      <c r="A13" s="38" t="s">
        <v>12</v>
      </c>
      <c r="B13" s="40">
        <v>77433</v>
      </c>
      <c r="C13" s="27" t="s">
        <v>17</v>
      </c>
      <c r="F13" s="10"/>
      <c r="G13" s="11" t="s">
        <v>12</v>
      </c>
      <c r="H13" s="40">
        <v>713</v>
      </c>
      <c r="I13" s="27" t="s">
        <v>17</v>
      </c>
    </row>
    <row r="14" spans="1:9" s="37" customFormat="1" ht="13.5">
      <c r="A14" s="12" t="s">
        <v>14</v>
      </c>
      <c r="B14" s="42">
        <v>56593</v>
      </c>
      <c r="C14" s="28" t="s">
        <v>15</v>
      </c>
      <c r="F14" s="12" t="s">
        <v>14</v>
      </c>
      <c r="G14" s="13"/>
      <c r="H14" s="42">
        <v>973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23422</v>
      </c>
      <c r="E18" s="32" t="s">
        <v>16</v>
      </c>
      <c r="F18" s="43">
        <f>ROUND(D18/$B$11*100,1)</f>
        <v>15.6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98659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27893</v>
      </c>
      <c r="E20" s="33" t="s">
        <v>16</v>
      </c>
      <c r="F20" s="45">
        <f>ROUND(D20/$B$11*100,1)</f>
        <v>18.6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12890</v>
      </c>
      <c r="E21" s="34" t="s">
        <v>16</v>
      </c>
      <c r="F21" s="46">
        <f>ROUND(D21/$B$11*100,1)</f>
        <v>8.6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137</v>
      </c>
      <c r="D25" s="32" t="s">
        <v>16</v>
      </c>
      <c r="E25" s="23" t="s">
        <v>11</v>
      </c>
      <c r="F25" s="29">
        <v>68</v>
      </c>
      <c r="G25" s="32" t="s">
        <v>17</v>
      </c>
      <c r="H25" s="23" t="s">
        <v>13</v>
      </c>
      <c r="I25" s="29">
        <v>69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101</v>
      </c>
      <c r="D26" s="33" t="s">
        <v>16</v>
      </c>
      <c r="E26" s="24" t="s">
        <v>11</v>
      </c>
      <c r="F26" s="48">
        <v>46</v>
      </c>
      <c r="G26" s="33" t="s">
        <v>17</v>
      </c>
      <c r="H26" s="24" t="s">
        <v>13</v>
      </c>
      <c r="I26" s="48">
        <v>55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321</v>
      </c>
      <c r="D27" s="33" t="s">
        <v>16</v>
      </c>
      <c r="E27" s="24" t="s">
        <v>11</v>
      </c>
      <c r="F27" s="48">
        <v>169</v>
      </c>
      <c r="G27" s="33" t="s">
        <v>17</v>
      </c>
      <c r="H27" s="24" t="s">
        <v>13</v>
      </c>
      <c r="I27" s="48">
        <v>152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273</v>
      </c>
      <c r="D28" s="34" t="s">
        <v>16</v>
      </c>
      <c r="E28" s="25" t="s">
        <v>11</v>
      </c>
      <c r="F28" s="30">
        <v>148</v>
      </c>
      <c r="G28" s="34" t="s">
        <v>17</v>
      </c>
      <c r="H28" s="25" t="s">
        <v>13</v>
      </c>
      <c r="I28" s="30">
        <v>125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1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37</v>
      </c>
      <c r="D31" s="33" t="s">
        <v>16</v>
      </c>
      <c r="E31" s="24" t="s">
        <v>11</v>
      </c>
      <c r="F31" s="48">
        <v>12</v>
      </c>
      <c r="G31" s="33" t="s">
        <v>17</v>
      </c>
      <c r="H31" s="24" t="s">
        <v>13</v>
      </c>
      <c r="I31" s="48">
        <v>25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35</v>
      </c>
      <c r="D32" s="34" t="s">
        <v>16</v>
      </c>
      <c r="E32" s="25" t="s">
        <v>11</v>
      </c>
      <c r="F32" s="30">
        <v>18</v>
      </c>
      <c r="G32" s="34" t="s">
        <v>17</v>
      </c>
      <c r="H32" s="25" t="s">
        <v>13</v>
      </c>
      <c r="I32" s="30">
        <v>17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138</v>
      </c>
      <c r="D33" s="32" t="s">
        <v>16</v>
      </c>
      <c r="E33" s="23" t="s">
        <v>11</v>
      </c>
      <c r="F33" s="29">
        <f>F25+F29</f>
        <v>68</v>
      </c>
      <c r="G33" s="32" t="s">
        <v>17</v>
      </c>
      <c r="H33" s="23" t="s">
        <v>13</v>
      </c>
      <c r="I33" s="29">
        <f>I25+I29</f>
        <v>70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101</v>
      </c>
      <c r="D34" s="33" t="s">
        <v>16</v>
      </c>
      <c r="E34" s="24" t="s">
        <v>11</v>
      </c>
      <c r="F34" s="48">
        <f>F26+F30</f>
        <v>46</v>
      </c>
      <c r="G34" s="33" t="s">
        <v>17</v>
      </c>
      <c r="H34" s="24" t="s">
        <v>13</v>
      </c>
      <c r="I34" s="48">
        <f>I26+I30</f>
        <v>55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358</v>
      </c>
      <c r="D35" s="33" t="s">
        <v>16</v>
      </c>
      <c r="E35" s="24" t="s">
        <v>11</v>
      </c>
      <c r="F35" s="48">
        <f>F27+F31</f>
        <v>181</v>
      </c>
      <c r="G35" s="33" t="s">
        <v>17</v>
      </c>
      <c r="H35" s="24" t="s">
        <v>13</v>
      </c>
      <c r="I35" s="48">
        <f>I27+I31</f>
        <v>177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308</v>
      </c>
      <c r="D36" s="34" t="s">
        <v>16</v>
      </c>
      <c r="E36" s="25" t="s">
        <v>11</v>
      </c>
      <c r="F36" s="30">
        <f>F28+F32</f>
        <v>166</v>
      </c>
      <c r="G36" s="34" t="s">
        <v>17</v>
      </c>
      <c r="H36" s="25" t="s">
        <v>13</v>
      </c>
      <c r="I36" s="30">
        <f>I28+I32</f>
        <v>142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87</v>
      </c>
      <c r="D37" s="35" t="s">
        <v>16</v>
      </c>
      <c r="E37" s="31" t="s">
        <v>11</v>
      </c>
      <c r="F37" s="49">
        <f>F33-F34+F35-F36</f>
        <v>37</v>
      </c>
      <c r="G37" s="35" t="s">
        <v>17</v>
      </c>
      <c r="H37" s="31" t="s">
        <v>13</v>
      </c>
      <c r="I37" s="49">
        <f>I33-I34+I35-I36</f>
        <v>50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4" sqref="D4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53</v>
      </c>
    </row>
    <row r="5" s="37" customFormat="1" ht="13.5"/>
    <row r="6" spans="1:4" s="37" customFormat="1" ht="13.5">
      <c r="A6" s="8" t="s">
        <v>30</v>
      </c>
      <c r="B6" s="29">
        <f>B11+H11</f>
        <v>151340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57612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150063</v>
      </c>
      <c r="C11" s="26" t="s">
        <v>41</v>
      </c>
      <c r="F11" s="8" t="s">
        <v>18</v>
      </c>
      <c r="G11" s="9"/>
      <c r="H11" s="39">
        <f>H12+H13</f>
        <v>1277</v>
      </c>
      <c r="I11" s="26" t="s">
        <v>41</v>
      </c>
    </row>
    <row r="12" spans="1:9" s="37" customFormat="1" ht="13.5">
      <c r="A12" s="38" t="s">
        <v>10</v>
      </c>
      <c r="B12" s="40">
        <v>72603</v>
      </c>
      <c r="C12" s="27" t="s">
        <v>17</v>
      </c>
      <c r="F12" s="10"/>
      <c r="G12" s="11" t="s">
        <v>10</v>
      </c>
      <c r="H12" s="40">
        <v>558</v>
      </c>
      <c r="I12" s="27" t="s">
        <v>17</v>
      </c>
    </row>
    <row r="13" spans="1:9" s="37" customFormat="1" ht="13.5">
      <c r="A13" s="38" t="s">
        <v>12</v>
      </c>
      <c r="B13" s="40">
        <v>77460</v>
      </c>
      <c r="C13" s="27" t="s">
        <v>17</v>
      </c>
      <c r="F13" s="10"/>
      <c r="G13" s="11" t="s">
        <v>12</v>
      </c>
      <c r="H13" s="40">
        <v>719</v>
      </c>
      <c r="I13" s="27" t="s">
        <v>17</v>
      </c>
    </row>
    <row r="14" spans="1:9" s="37" customFormat="1" ht="13.5">
      <c r="A14" s="12" t="s">
        <v>14</v>
      </c>
      <c r="B14" s="42">
        <v>56643</v>
      </c>
      <c r="C14" s="28" t="s">
        <v>15</v>
      </c>
      <c r="F14" s="12" t="s">
        <v>14</v>
      </c>
      <c r="G14" s="13"/>
      <c r="H14" s="42">
        <v>969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23407</v>
      </c>
      <c r="E18" s="32" t="s">
        <v>16</v>
      </c>
      <c r="F18" s="43">
        <f>ROUND(D18/$B$11*100,1)</f>
        <v>15.6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98732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27924</v>
      </c>
      <c r="E20" s="33" t="s">
        <v>16</v>
      </c>
      <c r="F20" s="45">
        <f>ROUND(D20/$B$11*100,1)</f>
        <v>18.6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12916</v>
      </c>
      <c r="E21" s="34" t="s">
        <v>16</v>
      </c>
      <c r="F21" s="46">
        <f>ROUND(D21/$B$11*100,1)</f>
        <v>8.6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144</v>
      </c>
      <c r="D25" s="32" t="s">
        <v>16</v>
      </c>
      <c r="E25" s="23" t="s">
        <v>11</v>
      </c>
      <c r="F25" s="29">
        <v>75</v>
      </c>
      <c r="G25" s="32" t="s">
        <v>17</v>
      </c>
      <c r="H25" s="23" t="s">
        <v>13</v>
      </c>
      <c r="I25" s="29">
        <v>69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108</v>
      </c>
      <c r="D26" s="33" t="s">
        <v>16</v>
      </c>
      <c r="E26" s="24" t="s">
        <v>11</v>
      </c>
      <c r="F26" s="48">
        <v>47</v>
      </c>
      <c r="G26" s="33" t="s">
        <v>17</v>
      </c>
      <c r="H26" s="24" t="s">
        <v>13</v>
      </c>
      <c r="I26" s="48">
        <v>61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383</v>
      </c>
      <c r="D27" s="33" t="s">
        <v>16</v>
      </c>
      <c r="E27" s="24" t="s">
        <v>11</v>
      </c>
      <c r="F27" s="48">
        <v>202</v>
      </c>
      <c r="G27" s="33" t="s">
        <v>17</v>
      </c>
      <c r="H27" s="24" t="s">
        <v>13</v>
      </c>
      <c r="I27" s="48">
        <v>181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328</v>
      </c>
      <c r="D28" s="34" t="s">
        <v>16</v>
      </c>
      <c r="E28" s="25" t="s">
        <v>11</v>
      </c>
      <c r="F28" s="30">
        <v>167</v>
      </c>
      <c r="G28" s="34" t="s">
        <v>17</v>
      </c>
      <c r="H28" s="25" t="s">
        <v>13</v>
      </c>
      <c r="I28" s="30">
        <v>161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25</v>
      </c>
      <c r="D31" s="33" t="s">
        <v>16</v>
      </c>
      <c r="E31" s="24" t="s">
        <v>11</v>
      </c>
      <c r="F31" s="48">
        <v>5</v>
      </c>
      <c r="G31" s="33" t="s">
        <v>17</v>
      </c>
      <c r="H31" s="24" t="s">
        <v>13</v>
      </c>
      <c r="I31" s="48">
        <v>20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31</v>
      </c>
      <c r="D32" s="34" t="s">
        <v>16</v>
      </c>
      <c r="E32" s="25" t="s">
        <v>11</v>
      </c>
      <c r="F32" s="30">
        <v>17</v>
      </c>
      <c r="G32" s="34" t="s">
        <v>17</v>
      </c>
      <c r="H32" s="25" t="s">
        <v>13</v>
      </c>
      <c r="I32" s="30">
        <v>14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144</v>
      </c>
      <c r="D33" s="32" t="s">
        <v>16</v>
      </c>
      <c r="E33" s="23" t="s">
        <v>11</v>
      </c>
      <c r="F33" s="29">
        <f>F25+F29</f>
        <v>75</v>
      </c>
      <c r="G33" s="32" t="s">
        <v>17</v>
      </c>
      <c r="H33" s="23" t="s">
        <v>13</v>
      </c>
      <c r="I33" s="29">
        <f>I25+I29</f>
        <v>69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108</v>
      </c>
      <c r="D34" s="33" t="s">
        <v>16</v>
      </c>
      <c r="E34" s="24" t="s">
        <v>11</v>
      </c>
      <c r="F34" s="48">
        <f>F26+F30</f>
        <v>47</v>
      </c>
      <c r="G34" s="33" t="s">
        <v>17</v>
      </c>
      <c r="H34" s="24" t="s">
        <v>13</v>
      </c>
      <c r="I34" s="48">
        <f>I26+I30</f>
        <v>61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408</v>
      </c>
      <c r="D35" s="33" t="s">
        <v>16</v>
      </c>
      <c r="E35" s="24" t="s">
        <v>11</v>
      </c>
      <c r="F35" s="48">
        <f>F27+F31</f>
        <v>207</v>
      </c>
      <c r="G35" s="33" t="s">
        <v>17</v>
      </c>
      <c r="H35" s="24" t="s">
        <v>13</v>
      </c>
      <c r="I35" s="48">
        <f>I27+I31</f>
        <v>201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359</v>
      </c>
      <c r="D36" s="34" t="s">
        <v>16</v>
      </c>
      <c r="E36" s="25" t="s">
        <v>11</v>
      </c>
      <c r="F36" s="30">
        <f>F28+F32</f>
        <v>184</v>
      </c>
      <c r="G36" s="34" t="s">
        <v>17</v>
      </c>
      <c r="H36" s="25" t="s">
        <v>13</v>
      </c>
      <c r="I36" s="30">
        <f>I28+I32</f>
        <v>175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85</v>
      </c>
      <c r="D37" s="35" t="s">
        <v>16</v>
      </c>
      <c r="E37" s="31" t="s">
        <v>11</v>
      </c>
      <c r="F37" s="49">
        <f>F33-F34+F35-F36</f>
        <v>51</v>
      </c>
      <c r="G37" s="35" t="s">
        <v>17</v>
      </c>
      <c r="H37" s="31" t="s">
        <v>13</v>
      </c>
      <c r="I37" s="49">
        <f>I33-I34+I35-I36</f>
        <v>34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39</v>
      </c>
    </row>
    <row r="5" s="37" customFormat="1" ht="13.5"/>
    <row r="6" spans="1:4" s="37" customFormat="1" ht="13.5">
      <c r="A6" s="8" t="s">
        <v>30</v>
      </c>
      <c r="B6" s="29">
        <f>B11+H11</f>
        <v>151002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56849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149753</v>
      </c>
      <c r="C11" s="26" t="s">
        <v>34</v>
      </c>
      <c r="F11" s="8" t="s">
        <v>18</v>
      </c>
      <c r="G11" s="9"/>
      <c r="H11" s="39">
        <f>H12+H13</f>
        <v>1249</v>
      </c>
      <c r="I11" s="26" t="s">
        <v>35</v>
      </c>
    </row>
    <row r="12" spans="1:9" s="37" customFormat="1" ht="13.5">
      <c r="A12" s="38" t="s">
        <v>10</v>
      </c>
      <c r="B12" s="40">
        <v>72493</v>
      </c>
      <c r="C12" s="27" t="s">
        <v>17</v>
      </c>
      <c r="F12" s="10"/>
      <c r="G12" s="11" t="s">
        <v>10</v>
      </c>
      <c r="H12" s="40">
        <v>540</v>
      </c>
      <c r="I12" s="27" t="s">
        <v>17</v>
      </c>
    </row>
    <row r="13" spans="1:9" s="37" customFormat="1" ht="13.5">
      <c r="A13" s="38" t="s">
        <v>12</v>
      </c>
      <c r="B13" s="40">
        <v>77260</v>
      </c>
      <c r="C13" s="27" t="s">
        <v>17</v>
      </c>
      <c r="F13" s="10"/>
      <c r="G13" s="11" t="s">
        <v>12</v>
      </c>
      <c r="H13" s="40">
        <v>709</v>
      </c>
      <c r="I13" s="27" t="s">
        <v>17</v>
      </c>
    </row>
    <row r="14" spans="1:9" s="37" customFormat="1" ht="13.5">
      <c r="A14" s="12" t="s">
        <v>14</v>
      </c>
      <c r="B14" s="42">
        <v>55927</v>
      </c>
      <c r="C14" s="28" t="s">
        <v>15</v>
      </c>
      <c r="F14" s="12" t="s">
        <v>14</v>
      </c>
      <c r="G14" s="13"/>
      <c r="H14" s="42">
        <v>922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23673</v>
      </c>
      <c r="E18" s="32" t="s">
        <v>16</v>
      </c>
      <c r="F18" s="43">
        <f>ROUND(D18/$B$11*100,1)</f>
        <v>15.8</v>
      </c>
      <c r="G18" s="14" t="s">
        <v>36</v>
      </c>
    </row>
    <row r="19" spans="1:7" s="37" customFormat="1" ht="13.5">
      <c r="A19" s="10" t="s">
        <v>20</v>
      </c>
      <c r="B19" s="11"/>
      <c r="C19" s="11"/>
      <c r="D19" s="40">
        <v>98471</v>
      </c>
      <c r="E19" s="33" t="s">
        <v>16</v>
      </c>
      <c r="F19" s="44">
        <f>ROUND(D19/$B$11*100,1)</f>
        <v>65.8</v>
      </c>
      <c r="G19" s="19" t="s">
        <v>37</v>
      </c>
    </row>
    <row r="20" spans="1:7" s="37" customFormat="1" ht="13.5">
      <c r="A20" s="21" t="s">
        <v>28</v>
      </c>
      <c r="B20" s="22"/>
      <c r="C20" s="22"/>
      <c r="D20" s="41">
        <v>27609</v>
      </c>
      <c r="E20" s="33" t="s">
        <v>16</v>
      </c>
      <c r="F20" s="45">
        <f>ROUND(D20/$B$11*100,1)</f>
        <v>18.4</v>
      </c>
      <c r="G20" s="19" t="s">
        <v>37</v>
      </c>
    </row>
    <row r="21" spans="1:7" s="37" customFormat="1" ht="13.5">
      <c r="A21" s="12" t="s">
        <v>29</v>
      </c>
      <c r="B21" s="13"/>
      <c r="C21" s="13"/>
      <c r="D21" s="42">
        <v>12489</v>
      </c>
      <c r="E21" s="34" t="s">
        <v>16</v>
      </c>
      <c r="F21" s="46">
        <f>ROUND(D21/$B$11*100,1)</f>
        <v>8.3</v>
      </c>
      <c r="G21" s="15" t="s">
        <v>38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106</v>
      </c>
      <c r="D25" s="32" t="s">
        <v>16</v>
      </c>
      <c r="E25" s="23" t="s">
        <v>11</v>
      </c>
      <c r="F25" s="29">
        <v>45</v>
      </c>
      <c r="G25" s="32" t="s">
        <v>17</v>
      </c>
      <c r="H25" s="23" t="s">
        <v>13</v>
      </c>
      <c r="I25" s="29">
        <v>61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108</v>
      </c>
      <c r="D26" s="33" t="s">
        <v>16</v>
      </c>
      <c r="E26" s="24" t="s">
        <v>11</v>
      </c>
      <c r="F26" s="48">
        <v>52</v>
      </c>
      <c r="G26" s="33" t="s">
        <v>17</v>
      </c>
      <c r="H26" s="24" t="s">
        <v>13</v>
      </c>
      <c r="I26" s="48">
        <v>56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297</v>
      </c>
      <c r="D27" s="33" t="s">
        <v>16</v>
      </c>
      <c r="E27" s="24" t="s">
        <v>11</v>
      </c>
      <c r="F27" s="48">
        <v>167</v>
      </c>
      <c r="G27" s="33" t="s">
        <v>17</v>
      </c>
      <c r="H27" s="24" t="s">
        <v>13</v>
      </c>
      <c r="I27" s="48">
        <v>130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333</v>
      </c>
      <c r="D28" s="34" t="s">
        <v>16</v>
      </c>
      <c r="E28" s="25" t="s">
        <v>11</v>
      </c>
      <c r="F28" s="30">
        <v>174</v>
      </c>
      <c r="G28" s="34" t="s">
        <v>17</v>
      </c>
      <c r="H28" s="25" t="s">
        <v>13</v>
      </c>
      <c r="I28" s="30">
        <v>159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40</v>
      </c>
      <c r="D31" s="33" t="s">
        <v>16</v>
      </c>
      <c r="E31" s="24" t="s">
        <v>11</v>
      </c>
      <c r="F31" s="48">
        <v>5</v>
      </c>
      <c r="G31" s="33" t="s">
        <v>17</v>
      </c>
      <c r="H31" s="24" t="s">
        <v>13</v>
      </c>
      <c r="I31" s="48">
        <v>35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53</v>
      </c>
      <c r="D32" s="34" t="s">
        <v>16</v>
      </c>
      <c r="E32" s="25" t="s">
        <v>11</v>
      </c>
      <c r="F32" s="30">
        <v>13</v>
      </c>
      <c r="G32" s="34" t="s">
        <v>17</v>
      </c>
      <c r="H32" s="25" t="s">
        <v>13</v>
      </c>
      <c r="I32" s="30">
        <v>40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106</v>
      </c>
      <c r="D33" s="32" t="s">
        <v>16</v>
      </c>
      <c r="E33" s="23" t="s">
        <v>11</v>
      </c>
      <c r="F33" s="29">
        <f>F25+F29</f>
        <v>45</v>
      </c>
      <c r="G33" s="32" t="s">
        <v>17</v>
      </c>
      <c r="H33" s="23" t="s">
        <v>13</v>
      </c>
      <c r="I33" s="29">
        <f>I25+I29</f>
        <v>61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109</v>
      </c>
      <c r="D34" s="33" t="s">
        <v>16</v>
      </c>
      <c r="E34" s="24" t="s">
        <v>11</v>
      </c>
      <c r="F34" s="48">
        <f>F26+F30</f>
        <v>53</v>
      </c>
      <c r="G34" s="33" t="s">
        <v>17</v>
      </c>
      <c r="H34" s="24" t="s">
        <v>13</v>
      </c>
      <c r="I34" s="48">
        <v>56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337</v>
      </c>
      <c r="D35" s="33" t="s">
        <v>16</v>
      </c>
      <c r="E35" s="24" t="s">
        <v>11</v>
      </c>
      <c r="F35" s="48">
        <f>F27+F31</f>
        <v>172</v>
      </c>
      <c r="G35" s="33" t="s">
        <v>17</v>
      </c>
      <c r="H35" s="24" t="s">
        <v>13</v>
      </c>
      <c r="I35" s="48">
        <f>I27+I31</f>
        <v>165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386</v>
      </c>
      <c r="D36" s="34" t="s">
        <v>16</v>
      </c>
      <c r="E36" s="25" t="s">
        <v>11</v>
      </c>
      <c r="F36" s="30">
        <f>F28+F32</f>
        <v>187</v>
      </c>
      <c r="G36" s="34" t="s">
        <v>17</v>
      </c>
      <c r="H36" s="25" t="s">
        <v>13</v>
      </c>
      <c r="I36" s="30">
        <f>I28+I32</f>
        <v>199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-52</v>
      </c>
      <c r="D37" s="35" t="s">
        <v>16</v>
      </c>
      <c r="E37" s="31" t="s">
        <v>11</v>
      </c>
      <c r="F37" s="49">
        <f>F33-F34+F35-F36</f>
        <v>-23</v>
      </c>
      <c r="G37" s="35" t="s">
        <v>17</v>
      </c>
      <c r="H37" s="31" t="s">
        <v>13</v>
      </c>
      <c r="I37" s="49">
        <f>I33-I34+I35-I36</f>
        <v>-29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40</v>
      </c>
    </row>
    <row r="5" s="37" customFormat="1" ht="13.5"/>
    <row r="6" spans="1:4" s="37" customFormat="1" ht="13.5">
      <c r="A6" s="8" t="s">
        <v>30</v>
      </c>
      <c r="B6" s="29">
        <v>150134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v>56501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v>148874</v>
      </c>
      <c r="C11" s="26" t="s">
        <v>34</v>
      </c>
      <c r="F11" s="8" t="s">
        <v>18</v>
      </c>
      <c r="G11" s="9"/>
      <c r="H11" s="39">
        <v>1260</v>
      </c>
      <c r="I11" s="26" t="s">
        <v>34</v>
      </c>
    </row>
    <row r="12" spans="1:9" s="37" customFormat="1" ht="13.5">
      <c r="A12" s="38" t="s">
        <v>10</v>
      </c>
      <c r="B12" s="40">
        <v>71957</v>
      </c>
      <c r="C12" s="27" t="s">
        <v>17</v>
      </c>
      <c r="F12" s="10"/>
      <c r="G12" s="11" t="s">
        <v>10</v>
      </c>
      <c r="H12" s="40">
        <v>533</v>
      </c>
      <c r="I12" s="27" t="s">
        <v>17</v>
      </c>
    </row>
    <row r="13" spans="1:9" s="37" customFormat="1" ht="13.5">
      <c r="A13" s="38" t="s">
        <v>12</v>
      </c>
      <c r="B13" s="40">
        <v>76917</v>
      </c>
      <c r="C13" s="27" t="s">
        <v>17</v>
      </c>
      <c r="F13" s="10"/>
      <c r="G13" s="11" t="s">
        <v>12</v>
      </c>
      <c r="H13" s="40">
        <v>727</v>
      </c>
      <c r="I13" s="27" t="s">
        <v>17</v>
      </c>
    </row>
    <row r="14" spans="1:9" s="37" customFormat="1" ht="13.5">
      <c r="A14" s="12" t="s">
        <v>14</v>
      </c>
      <c r="B14" s="42">
        <v>55558</v>
      </c>
      <c r="C14" s="28" t="s">
        <v>15</v>
      </c>
      <c r="F14" s="12" t="s">
        <v>14</v>
      </c>
      <c r="G14" s="13"/>
      <c r="H14" s="42">
        <v>943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23464</v>
      </c>
      <c r="E18" s="32" t="s">
        <v>16</v>
      </c>
      <c r="F18" s="43">
        <f>ROUND(D18/$B$11*100,1)</f>
        <v>15.8</v>
      </c>
      <c r="G18" s="14" t="s">
        <v>36</v>
      </c>
    </row>
    <row r="19" spans="1:7" s="37" customFormat="1" ht="13.5">
      <c r="A19" s="10" t="s">
        <v>20</v>
      </c>
      <c r="B19" s="11"/>
      <c r="C19" s="11"/>
      <c r="D19" s="40">
        <v>97731</v>
      </c>
      <c r="E19" s="33" t="s">
        <v>16</v>
      </c>
      <c r="F19" s="44">
        <f>ROUND(D19/$B$11*100,1)</f>
        <v>65.6</v>
      </c>
      <c r="G19" s="19" t="s">
        <v>37</v>
      </c>
    </row>
    <row r="20" spans="1:7" s="37" customFormat="1" ht="13.5">
      <c r="A20" s="21" t="s">
        <v>28</v>
      </c>
      <c r="B20" s="22"/>
      <c r="C20" s="22"/>
      <c r="D20" s="41">
        <v>27679</v>
      </c>
      <c r="E20" s="33" t="s">
        <v>16</v>
      </c>
      <c r="F20" s="45">
        <f>ROUND(D20/$B$11*100,1)</f>
        <v>18.6</v>
      </c>
      <c r="G20" s="19" t="s">
        <v>37</v>
      </c>
    </row>
    <row r="21" spans="1:7" s="37" customFormat="1" ht="13.5">
      <c r="A21" s="12" t="s">
        <v>29</v>
      </c>
      <c r="B21" s="13"/>
      <c r="C21" s="13"/>
      <c r="D21" s="42">
        <v>12571</v>
      </c>
      <c r="E21" s="34" t="s">
        <v>16</v>
      </c>
      <c r="F21" s="46">
        <f>ROUND(D21/$B$11*100,1)</f>
        <v>8.4</v>
      </c>
      <c r="G21" s="15" t="s">
        <v>38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v>122</v>
      </c>
      <c r="D25" s="32" t="s">
        <v>16</v>
      </c>
      <c r="E25" s="23" t="s">
        <v>11</v>
      </c>
      <c r="F25" s="29">
        <v>65</v>
      </c>
      <c r="G25" s="32" t="s">
        <v>17</v>
      </c>
      <c r="H25" s="23" t="s">
        <v>13</v>
      </c>
      <c r="I25" s="29">
        <v>57</v>
      </c>
      <c r="J25" s="14" t="s">
        <v>17</v>
      </c>
    </row>
    <row r="26" spans="1:10" s="37" customFormat="1" ht="13.5">
      <c r="A26" s="4"/>
      <c r="B26" s="18" t="s">
        <v>7</v>
      </c>
      <c r="C26" s="40">
        <v>102</v>
      </c>
      <c r="D26" s="33" t="s">
        <v>16</v>
      </c>
      <c r="E26" s="24" t="s">
        <v>11</v>
      </c>
      <c r="F26" s="48">
        <v>51</v>
      </c>
      <c r="G26" s="33" t="s">
        <v>17</v>
      </c>
      <c r="H26" s="24" t="s">
        <v>13</v>
      </c>
      <c r="I26" s="48">
        <v>51</v>
      </c>
      <c r="J26" s="19" t="s">
        <v>17</v>
      </c>
    </row>
    <row r="27" spans="1:10" s="37" customFormat="1" ht="13.5">
      <c r="A27" s="4"/>
      <c r="B27" s="18" t="s">
        <v>8</v>
      </c>
      <c r="C27" s="40">
        <v>1163</v>
      </c>
      <c r="D27" s="33" t="s">
        <v>16</v>
      </c>
      <c r="E27" s="24" t="s">
        <v>11</v>
      </c>
      <c r="F27" s="48">
        <v>643</v>
      </c>
      <c r="G27" s="33" t="s">
        <v>17</v>
      </c>
      <c r="H27" s="24" t="s">
        <v>13</v>
      </c>
      <c r="I27" s="48">
        <v>520</v>
      </c>
      <c r="J27" s="19" t="s">
        <v>17</v>
      </c>
    </row>
    <row r="28" spans="1:10" s="37" customFormat="1" ht="13.5">
      <c r="A28" s="5"/>
      <c r="B28" s="20" t="s">
        <v>9</v>
      </c>
      <c r="C28" s="42">
        <v>2062</v>
      </c>
      <c r="D28" s="34" t="s">
        <v>16</v>
      </c>
      <c r="E28" s="25" t="s">
        <v>11</v>
      </c>
      <c r="F28" s="30">
        <v>1193</v>
      </c>
      <c r="G28" s="34" t="s">
        <v>17</v>
      </c>
      <c r="H28" s="25" t="s">
        <v>13</v>
      </c>
      <c r="I28" s="30">
        <v>869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>F29+I29</f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>F30+I30</f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v>46</v>
      </c>
      <c r="D31" s="33" t="s">
        <v>16</v>
      </c>
      <c r="E31" s="24" t="s">
        <v>11</v>
      </c>
      <c r="F31" s="48">
        <v>6</v>
      </c>
      <c r="G31" s="33" t="s">
        <v>17</v>
      </c>
      <c r="H31" s="24" t="s">
        <v>13</v>
      </c>
      <c r="I31" s="48">
        <v>40</v>
      </c>
      <c r="J31" s="19" t="s">
        <v>17</v>
      </c>
    </row>
    <row r="32" spans="1:10" s="37" customFormat="1" ht="13.5">
      <c r="A32" s="5"/>
      <c r="B32" s="20" t="s">
        <v>9</v>
      </c>
      <c r="C32" s="42">
        <v>33</v>
      </c>
      <c r="D32" s="34" t="s">
        <v>16</v>
      </c>
      <c r="E32" s="25" t="s">
        <v>11</v>
      </c>
      <c r="F32" s="30">
        <v>11</v>
      </c>
      <c r="G32" s="34" t="s">
        <v>17</v>
      </c>
      <c r="H32" s="25" t="s">
        <v>13</v>
      </c>
      <c r="I32" s="30">
        <v>22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>F33+I33</f>
        <v>122</v>
      </c>
      <c r="D33" s="32" t="s">
        <v>16</v>
      </c>
      <c r="E33" s="23" t="s">
        <v>11</v>
      </c>
      <c r="F33" s="29">
        <f>F25+F29</f>
        <v>65</v>
      </c>
      <c r="G33" s="32" t="s">
        <v>17</v>
      </c>
      <c r="H33" s="23" t="s">
        <v>13</v>
      </c>
      <c r="I33" s="29">
        <f>I25+I29</f>
        <v>57</v>
      </c>
      <c r="J33" s="14" t="s">
        <v>17</v>
      </c>
    </row>
    <row r="34" spans="1:10" s="37" customFormat="1" ht="13.5">
      <c r="A34" s="4"/>
      <c r="B34" s="18" t="s">
        <v>7</v>
      </c>
      <c r="C34" s="40">
        <v>103</v>
      </c>
      <c r="D34" s="33" t="s">
        <v>16</v>
      </c>
      <c r="E34" s="24" t="s">
        <v>11</v>
      </c>
      <c r="F34" s="48">
        <f>F26+F30</f>
        <v>52</v>
      </c>
      <c r="G34" s="33" t="s">
        <v>17</v>
      </c>
      <c r="H34" s="24" t="s">
        <v>13</v>
      </c>
      <c r="I34" s="48">
        <v>51</v>
      </c>
      <c r="J34" s="19" t="s">
        <v>17</v>
      </c>
    </row>
    <row r="35" spans="1:10" s="37" customFormat="1" ht="13.5">
      <c r="A35" s="4"/>
      <c r="B35" s="18" t="s">
        <v>8</v>
      </c>
      <c r="C35" s="40">
        <f>F35+I35</f>
        <v>1209</v>
      </c>
      <c r="D35" s="33" t="s">
        <v>16</v>
      </c>
      <c r="E35" s="24" t="s">
        <v>11</v>
      </c>
      <c r="F35" s="48">
        <f>F27+F31</f>
        <v>649</v>
      </c>
      <c r="G35" s="33" t="s">
        <v>17</v>
      </c>
      <c r="H35" s="24" t="s">
        <v>13</v>
      </c>
      <c r="I35" s="48">
        <f>I27+I31</f>
        <v>560</v>
      </c>
      <c r="J35" s="19" t="s">
        <v>17</v>
      </c>
    </row>
    <row r="36" spans="1:10" s="37" customFormat="1" ht="13.5">
      <c r="A36" s="5"/>
      <c r="B36" s="20" t="s">
        <v>9</v>
      </c>
      <c r="C36" s="42">
        <f>F36+I36</f>
        <v>2095</v>
      </c>
      <c r="D36" s="34" t="s">
        <v>16</v>
      </c>
      <c r="E36" s="25" t="s">
        <v>11</v>
      </c>
      <c r="F36" s="30">
        <f>F28+F32</f>
        <v>1204</v>
      </c>
      <c r="G36" s="34" t="s">
        <v>17</v>
      </c>
      <c r="H36" s="25" t="s">
        <v>13</v>
      </c>
      <c r="I36" s="30">
        <f>I28+I32</f>
        <v>891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-867</v>
      </c>
      <c r="D37" s="35" t="s">
        <v>16</v>
      </c>
      <c r="E37" s="31" t="s">
        <v>11</v>
      </c>
      <c r="F37" s="49">
        <f>F33-F34+F35-F36</f>
        <v>-542</v>
      </c>
      <c r="G37" s="35" t="s">
        <v>17</v>
      </c>
      <c r="H37" s="31" t="s">
        <v>13</v>
      </c>
      <c r="I37" s="49">
        <f>I33-I34+I35-I36</f>
        <v>-325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50" t="s">
        <v>32</v>
      </c>
    </row>
    <row r="2" ht="13.5">
      <c r="A2" s="50"/>
    </row>
    <row r="4" s="37" customFormat="1" ht="13.5">
      <c r="A4" s="51" t="s">
        <v>45</v>
      </c>
    </row>
    <row r="5" s="37" customFormat="1" ht="13.5"/>
    <row r="6" spans="1:4" s="37" customFormat="1" ht="13.5">
      <c r="A6" s="8" t="s">
        <v>30</v>
      </c>
      <c r="B6" s="29">
        <v>150859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v>57153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v>149596</v>
      </c>
      <c r="C11" s="26" t="s">
        <v>41</v>
      </c>
      <c r="F11" s="8" t="s">
        <v>18</v>
      </c>
      <c r="G11" s="9"/>
      <c r="H11" s="39">
        <v>1263</v>
      </c>
      <c r="I11" s="26" t="s">
        <v>41</v>
      </c>
    </row>
    <row r="12" spans="1:9" s="37" customFormat="1" ht="13.5">
      <c r="A12" s="38" t="s">
        <v>10</v>
      </c>
      <c r="B12" s="40">
        <v>72357</v>
      </c>
      <c r="C12" s="27" t="s">
        <v>17</v>
      </c>
      <c r="F12" s="10"/>
      <c r="G12" s="11" t="s">
        <v>10</v>
      </c>
      <c r="H12" s="40">
        <v>539</v>
      </c>
      <c r="I12" s="27" t="s">
        <v>17</v>
      </c>
    </row>
    <row r="13" spans="1:9" s="37" customFormat="1" ht="13.5">
      <c r="A13" s="38" t="s">
        <v>12</v>
      </c>
      <c r="B13" s="40">
        <v>77239</v>
      </c>
      <c r="C13" s="27" t="s">
        <v>17</v>
      </c>
      <c r="F13" s="10"/>
      <c r="G13" s="11" t="s">
        <v>12</v>
      </c>
      <c r="H13" s="40">
        <v>724</v>
      </c>
      <c r="I13" s="27" t="s">
        <v>17</v>
      </c>
    </row>
    <row r="14" spans="1:9" s="37" customFormat="1" ht="13.5">
      <c r="A14" s="12" t="s">
        <v>14</v>
      </c>
      <c r="B14" s="42">
        <v>56199</v>
      </c>
      <c r="C14" s="28" t="s">
        <v>15</v>
      </c>
      <c r="F14" s="12" t="s">
        <v>14</v>
      </c>
      <c r="G14" s="13"/>
      <c r="H14" s="42">
        <v>954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23567</v>
      </c>
      <c r="E18" s="32" t="s">
        <v>16</v>
      </c>
      <c r="F18" s="43">
        <f>ROUND(D18/$B$11*100,1)</f>
        <v>15.8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98326</v>
      </c>
      <c r="E19" s="33" t="s">
        <v>16</v>
      </c>
      <c r="F19" s="44">
        <f>ROUND(D19/$B$11*100,1)</f>
        <v>65.7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27703</v>
      </c>
      <c r="E20" s="33" t="s">
        <v>16</v>
      </c>
      <c r="F20" s="45">
        <f>ROUND(D20/$B$11*100,1)</f>
        <v>18.5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12610</v>
      </c>
      <c r="E21" s="34" t="s">
        <v>16</v>
      </c>
      <c r="F21" s="46">
        <f>ROUND(D21/$B$11*100,1)</f>
        <v>8.4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v>147</v>
      </c>
      <c r="D25" s="32" t="s">
        <v>16</v>
      </c>
      <c r="E25" s="23" t="s">
        <v>11</v>
      </c>
      <c r="F25" s="29">
        <v>72</v>
      </c>
      <c r="G25" s="32" t="s">
        <v>17</v>
      </c>
      <c r="H25" s="23" t="s">
        <v>13</v>
      </c>
      <c r="I25" s="29">
        <v>75</v>
      </c>
      <c r="J25" s="14" t="s">
        <v>17</v>
      </c>
    </row>
    <row r="26" spans="1:10" s="37" customFormat="1" ht="13.5">
      <c r="A26" s="4"/>
      <c r="B26" s="18" t="s">
        <v>7</v>
      </c>
      <c r="C26" s="40">
        <v>103</v>
      </c>
      <c r="D26" s="33" t="s">
        <v>16</v>
      </c>
      <c r="E26" s="24" t="s">
        <v>11</v>
      </c>
      <c r="F26" s="48">
        <v>58</v>
      </c>
      <c r="G26" s="33" t="s">
        <v>17</v>
      </c>
      <c r="H26" s="24" t="s">
        <v>13</v>
      </c>
      <c r="I26" s="48">
        <v>45</v>
      </c>
      <c r="J26" s="19" t="s">
        <v>17</v>
      </c>
    </row>
    <row r="27" spans="1:10" s="37" customFormat="1" ht="13.5">
      <c r="A27" s="4"/>
      <c r="B27" s="18" t="s">
        <v>8</v>
      </c>
      <c r="C27" s="40">
        <v>1399</v>
      </c>
      <c r="D27" s="33" t="s">
        <v>16</v>
      </c>
      <c r="E27" s="24" t="s">
        <v>11</v>
      </c>
      <c r="F27" s="48">
        <v>832</v>
      </c>
      <c r="G27" s="33" t="s">
        <v>17</v>
      </c>
      <c r="H27" s="24" t="s">
        <v>13</v>
      </c>
      <c r="I27" s="48">
        <v>567</v>
      </c>
      <c r="J27" s="19" t="s">
        <v>17</v>
      </c>
    </row>
    <row r="28" spans="1:10" s="37" customFormat="1" ht="13.5">
      <c r="A28" s="5"/>
      <c r="B28" s="20" t="s">
        <v>9</v>
      </c>
      <c r="C28" s="42">
        <v>715</v>
      </c>
      <c r="D28" s="34" t="s">
        <v>16</v>
      </c>
      <c r="E28" s="25" t="s">
        <v>11</v>
      </c>
      <c r="F28" s="30">
        <v>441</v>
      </c>
      <c r="G28" s="34" t="s">
        <v>17</v>
      </c>
      <c r="H28" s="25" t="s">
        <v>13</v>
      </c>
      <c r="I28" s="30">
        <v>274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>F29+I29</f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v>52</v>
      </c>
      <c r="D31" s="33" t="s">
        <v>16</v>
      </c>
      <c r="E31" s="24" t="s">
        <v>11</v>
      </c>
      <c r="F31" s="48">
        <v>26</v>
      </c>
      <c r="G31" s="33" t="s">
        <v>17</v>
      </c>
      <c r="H31" s="24" t="s">
        <v>13</v>
      </c>
      <c r="I31" s="48">
        <v>26</v>
      </c>
      <c r="J31" s="19" t="s">
        <v>17</v>
      </c>
    </row>
    <row r="32" spans="1:10" s="37" customFormat="1" ht="13.5">
      <c r="A32" s="5"/>
      <c r="B32" s="20" t="s">
        <v>9</v>
      </c>
      <c r="C32" s="42">
        <v>49</v>
      </c>
      <c r="D32" s="34" t="s">
        <v>16</v>
      </c>
      <c r="E32" s="25" t="s">
        <v>11</v>
      </c>
      <c r="F32" s="30">
        <v>20</v>
      </c>
      <c r="G32" s="34" t="s">
        <v>17</v>
      </c>
      <c r="H32" s="25" t="s">
        <v>13</v>
      </c>
      <c r="I32" s="30">
        <v>29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v>147</v>
      </c>
      <c r="D33" s="32" t="s">
        <v>16</v>
      </c>
      <c r="E33" s="23" t="s">
        <v>11</v>
      </c>
      <c r="F33" s="29">
        <v>72</v>
      </c>
      <c r="G33" s="32" t="s">
        <v>17</v>
      </c>
      <c r="H33" s="23" t="s">
        <v>13</v>
      </c>
      <c r="I33" s="29">
        <f>I25+I29</f>
        <v>75</v>
      </c>
      <c r="J33" s="14" t="s">
        <v>17</v>
      </c>
    </row>
    <row r="34" spans="1:10" s="37" customFormat="1" ht="13.5">
      <c r="A34" s="4"/>
      <c r="B34" s="18" t="s">
        <v>7</v>
      </c>
      <c r="C34" s="40">
        <v>103</v>
      </c>
      <c r="D34" s="33" t="s">
        <v>16</v>
      </c>
      <c r="E34" s="24" t="s">
        <v>11</v>
      </c>
      <c r="F34" s="48">
        <v>58</v>
      </c>
      <c r="G34" s="33" t="s">
        <v>17</v>
      </c>
      <c r="H34" s="24" t="s">
        <v>13</v>
      </c>
      <c r="I34" s="48">
        <v>45</v>
      </c>
      <c r="J34" s="19" t="s">
        <v>17</v>
      </c>
    </row>
    <row r="35" spans="1:10" s="37" customFormat="1" ht="13.5">
      <c r="A35" s="4"/>
      <c r="B35" s="18" t="s">
        <v>8</v>
      </c>
      <c r="C35" s="40">
        <v>1451</v>
      </c>
      <c r="D35" s="33" t="s">
        <v>16</v>
      </c>
      <c r="E35" s="24" t="s">
        <v>11</v>
      </c>
      <c r="F35" s="48">
        <v>858</v>
      </c>
      <c r="G35" s="33" t="s">
        <v>17</v>
      </c>
      <c r="H35" s="24" t="s">
        <v>13</v>
      </c>
      <c r="I35" s="48">
        <f>I27+I31</f>
        <v>593</v>
      </c>
      <c r="J35" s="19" t="s">
        <v>17</v>
      </c>
    </row>
    <row r="36" spans="1:10" s="37" customFormat="1" ht="13.5">
      <c r="A36" s="5"/>
      <c r="B36" s="20" t="s">
        <v>9</v>
      </c>
      <c r="C36" s="42">
        <v>764</v>
      </c>
      <c r="D36" s="34" t="s">
        <v>16</v>
      </c>
      <c r="E36" s="25" t="s">
        <v>11</v>
      </c>
      <c r="F36" s="30">
        <f>F28+F32</f>
        <v>461</v>
      </c>
      <c r="G36" s="34" t="s">
        <v>17</v>
      </c>
      <c r="H36" s="25" t="s">
        <v>13</v>
      </c>
      <c r="I36" s="30">
        <f>I28+I32</f>
        <v>303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731</v>
      </c>
      <c r="D37" s="35" t="s">
        <v>16</v>
      </c>
      <c r="E37" s="31" t="s">
        <v>11</v>
      </c>
      <c r="F37" s="49">
        <f>F33-F34+F35-F36</f>
        <v>411</v>
      </c>
      <c r="G37" s="35" t="s">
        <v>17</v>
      </c>
      <c r="H37" s="31" t="s">
        <v>13</v>
      </c>
      <c r="I37" s="49">
        <f>I33-I34+I35-I36</f>
        <v>320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46</v>
      </c>
    </row>
    <row r="5" s="37" customFormat="1" ht="13.5"/>
    <row r="6" spans="1:4" s="37" customFormat="1" ht="13.5">
      <c r="A6" s="8" t="s">
        <v>30</v>
      </c>
      <c r="B6" s="29">
        <v>150970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v>57251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v>149741</v>
      </c>
      <c r="C11" s="26" t="s">
        <v>41</v>
      </c>
      <c r="F11" s="8" t="s">
        <v>18</v>
      </c>
      <c r="G11" s="9"/>
      <c r="H11" s="39">
        <v>1229</v>
      </c>
      <c r="I11" s="26" t="s">
        <v>41</v>
      </c>
    </row>
    <row r="12" spans="1:9" s="37" customFormat="1" ht="13.5">
      <c r="A12" s="38" t="s">
        <v>10</v>
      </c>
      <c r="B12" s="40">
        <v>72449</v>
      </c>
      <c r="C12" s="27" t="s">
        <v>17</v>
      </c>
      <c r="F12" s="10"/>
      <c r="G12" s="11" t="s">
        <v>10</v>
      </c>
      <c r="H12" s="40">
        <v>536</v>
      </c>
      <c r="I12" s="27" t="s">
        <v>17</v>
      </c>
    </row>
    <row r="13" spans="1:9" s="37" customFormat="1" ht="13.5">
      <c r="A13" s="38" t="s">
        <v>12</v>
      </c>
      <c r="B13" s="40">
        <v>77292</v>
      </c>
      <c r="C13" s="27" t="s">
        <v>17</v>
      </c>
      <c r="F13" s="10"/>
      <c r="G13" s="11" t="s">
        <v>12</v>
      </c>
      <c r="H13" s="40">
        <v>693</v>
      </c>
      <c r="I13" s="27" t="s">
        <v>17</v>
      </c>
    </row>
    <row r="14" spans="1:9" s="37" customFormat="1" ht="13.5">
      <c r="A14" s="12" t="s">
        <v>14</v>
      </c>
      <c r="B14" s="42">
        <v>56330</v>
      </c>
      <c r="C14" s="28" t="s">
        <v>15</v>
      </c>
      <c r="F14" s="12" t="s">
        <v>14</v>
      </c>
      <c r="G14" s="13"/>
      <c r="H14" s="42">
        <v>921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23579</v>
      </c>
      <c r="E18" s="32" t="s">
        <v>16</v>
      </c>
      <c r="F18" s="43">
        <f>ROUND(D18/$B$11*100,1)</f>
        <v>15.7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98437</v>
      </c>
      <c r="E19" s="33" t="s">
        <v>16</v>
      </c>
      <c r="F19" s="44">
        <f>ROUND(D19/$B$11*100,1)</f>
        <v>65.7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27725</v>
      </c>
      <c r="E20" s="33" t="s">
        <v>16</v>
      </c>
      <c r="F20" s="45">
        <f>ROUND(D20/$B$11*100,1)</f>
        <v>18.5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12626</v>
      </c>
      <c r="E21" s="34" t="s">
        <v>16</v>
      </c>
      <c r="F21" s="46">
        <f>ROUND(D21/$B$11*100,1)</f>
        <v>8.4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v>140</v>
      </c>
      <c r="D25" s="32" t="s">
        <v>16</v>
      </c>
      <c r="E25" s="23" t="s">
        <v>11</v>
      </c>
      <c r="F25" s="29">
        <v>84</v>
      </c>
      <c r="G25" s="32" t="s">
        <v>17</v>
      </c>
      <c r="H25" s="23" t="s">
        <v>13</v>
      </c>
      <c r="I25" s="29">
        <v>56</v>
      </c>
      <c r="J25" s="14" t="s">
        <v>17</v>
      </c>
    </row>
    <row r="26" spans="1:10" s="37" customFormat="1" ht="13.5">
      <c r="A26" s="4"/>
      <c r="B26" s="18" t="s">
        <v>7</v>
      </c>
      <c r="C26" s="40">
        <v>86</v>
      </c>
      <c r="D26" s="33" t="s">
        <v>16</v>
      </c>
      <c r="E26" s="24" t="s">
        <v>11</v>
      </c>
      <c r="F26" s="48">
        <v>43</v>
      </c>
      <c r="G26" s="33" t="s">
        <v>17</v>
      </c>
      <c r="H26" s="24" t="s">
        <v>13</v>
      </c>
      <c r="I26" s="48">
        <v>43</v>
      </c>
      <c r="J26" s="19" t="s">
        <v>17</v>
      </c>
    </row>
    <row r="27" spans="1:10" s="37" customFormat="1" ht="13.5">
      <c r="A27" s="4"/>
      <c r="B27" s="18" t="s">
        <v>8</v>
      </c>
      <c r="C27" s="40">
        <v>412</v>
      </c>
      <c r="D27" s="33" t="s">
        <v>16</v>
      </c>
      <c r="E27" s="24" t="s">
        <v>11</v>
      </c>
      <c r="F27" s="48">
        <v>230</v>
      </c>
      <c r="G27" s="33" t="s">
        <v>17</v>
      </c>
      <c r="H27" s="24" t="s">
        <v>13</v>
      </c>
      <c r="I27" s="48">
        <v>182</v>
      </c>
      <c r="J27" s="19" t="s">
        <v>17</v>
      </c>
    </row>
    <row r="28" spans="1:10" s="37" customFormat="1" ht="13.5">
      <c r="A28" s="5"/>
      <c r="B28" s="20" t="s">
        <v>9</v>
      </c>
      <c r="C28" s="42">
        <v>325</v>
      </c>
      <c r="D28" s="34" t="s">
        <v>16</v>
      </c>
      <c r="E28" s="25" t="s">
        <v>11</v>
      </c>
      <c r="F28" s="30">
        <v>181</v>
      </c>
      <c r="G28" s="34" t="s">
        <v>17</v>
      </c>
      <c r="H28" s="25" t="s">
        <v>13</v>
      </c>
      <c r="I28" s="30">
        <v>144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>F29+I29</f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v>17</v>
      </c>
      <c r="D31" s="33" t="s">
        <v>16</v>
      </c>
      <c r="E31" s="24" t="s">
        <v>11</v>
      </c>
      <c r="F31" s="48">
        <v>5</v>
      </c>
      <c r="G31" s="33" t="s">
        <v>17</v>
      </c>
      <c r="H31" s="24" t="s">
        <v>13</v>
      </c>
      <c r="I31" s="48">
        <v>12</v>
      </c>
      <c r="J31" s="19" t="s">
        <v>17</v>
      </c>
    </row>
    <row r="32" spans="1:10" s="37" customFormat="1" ht="13.5">
      <c r="A32" s="5"/>
      <c r="B32" s="20" t="s">
        <v>9</v>
      </c>
      <c r="C32" s="42">
        <v>51</v>
      </c>
      <c r="D32" s="34" t="s">
        <v>16</v>
      </c>
      <c r="E32" s="25" t="s">
        <v>11</v>
      </c>
      <c r="F32" s="30">
        <v>8</v>
      </c>
      <c r="G32" s="34" t="s">
        <v>17</v>
      </c>
      <c r="H32" s="25" t="s">
        <v>13</v>
      </c>
      <c r="I32" s="30">
        <v>43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v>140</v>
      </c>
      <c r="D33" s="32" t="s">
        <v>16</v>
      </c>
      <c r="E33" s="23" t="s">
        <v>11</v>
      </c>
      <c r="F33" s="29">
        <v>84</v>
      </c>
      <c r="G33" s="32" t="s">
        <v>17</v>
      </c>
      <c r="H33" s="23" t="s">
        <v>13</v>
      </c>
      <c r="I33" s="29">
        <f>I25+I29</f>
        <v>56</v>
      </c>
      <c r="J33" s="14" t="s">
        <v>17</v>
      </c>
    </row>
    <row r="34" spans="1:10" s="37" customFormat="1" ht="13.5">
      <c r="A34" s="4"/>
      <c r="B34" s="18" t="s">
        <v>7</v>
      </c>
      <c r="C34" s="40">
        <v>86</v>
      </c>
      <c r="D34" s="33" t="s">
        <v>16</v>
      </c>
      <c r="E34" s="24" t="s">
        <v>11</v>
      </c>
      <c r="F34" s="48">
        <v>43</v>
      </c>
      <c r="G34" s="33" t="s">
        <v>17</v>
      </c>
      <c r="H34" s="24" t="s">
        <v>13</v>
      </c>
      <c r="I34" s="48">
        <v>43</v>
      </c>
      <c r="J34" s="19" t="s">
        <v>17</v>
      </c>
    </row>
    <row r="35" spans="1:10" s="37" customFormat="1" ht="13.5">
      <c r="A35" s="4"/>
      <c r="B35" s="18" t="s">
        <v>8</v>
      </c>
      <c r="C35" s="40">
        <v>429</v>
      </c>
      <c r="D35" s="33" t="s">
        <v>16</v>
      </c>
      <c r="E35" s="24" t="s">
        <v>11</v>
      </c>
      <c r="F35" s="48">
        <v>235</v>
      </c>
      <c r="G35" s="33" t="s">
        <v>17</v>
      </c>
      <c r="H35" s="24" t="s">
        <v>13</v>
      </c>
      <c r="I35" s="48">
        <f>I27+I31</f>
        <v>194</v>
      </c>
      <c r="J35" s="19" t="s">
        <v>17</v>
      </c>
    </row>
    <row r="36" spans="1:10" s="37" customFormat="1" ht="13.5">
      <c r="A36" s="5"/>
      <c r="B36" s="20" t="s">
        <v>9</v>
      </c>
      <c r="C36" s="42">
        <v>376</v>
      </c>
      <c r="D36" s="34" t="s">
        <v>16</v>
      </c>
      <c r="E36" s="25" t="s">
        <v>11</v>
      </c>
      <c r="F36" s="30">
        <v>189</v>
      </c>
      <c r="G36" s="34" t="s">
        <v>17</v>
      </c>
      <c r="H36" s="25" t="s">
        <v>13</v>
      </c>
      <c r="I36" s="30">
        <f>I28+I32</f>
        <v>187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107</v>
      </c>
      <c r="D37" s="35" t="s">
        <v>16</v>
      </c>
      <c r="E37" s="31" t="s">
        <v>11</v>
      </c>
      <c r="F37" s="49">
        <f>F33-F34+F35-F36</f>
        <v>87</v>
      </c>
      <c r="G37" s="35" t="s">
        <v>17</v>
      </c>
      <c r="H37" s="31" t="s">
        <v>13</v>
      </c>
      <c r="I37" s="49">
        <f>I33-I34+I35-I36</f>
        <v>20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47</v>
      </c>
    </row>
    <row r="5" s="37" customFormat="1" ht="13.5"/>
    <row r="6" spans="1:4" s="37" customFormat="1" ht="13.5">
      <c r="A6" s="8" t="s">
        <v>30</v>
      </c>
      <c r="B6" s="29">
        <v>151024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v>57318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v>149790</v>
      </c>
      <c r="C11" s="26" t="s">
        <v>41</v>
      </c>
      <c r="F11" s="8" t="s">
        <v>18</v>
      </c>
      <c r="G11" s="9"/>
      <c r="H11" s="39">
        <v>1234</v>
      </c>
      <c r="I11" s="26" t="s">
        <v>41</v>
      </c>
    </row>
    <row r="12" spans="1:9" s="37" customFormat="1" ht="13.5">
      <c r="A12" s="38" t="s">
        <v>10</v>
      </c>
      <c r="B12" s="40">
        <v>72465</v>
      </c>
      <c r="C12" s="27" t="s">
        <v>17</v>
      </c>
      <c r="F12" s="10"/>
      <c r="G12" s="11" t="s">
        <v>10</v>
      </c>
      <c r="H12" s="40">
        <v>535</v>
      </c>
      <c r="I12" s="27" t="s">
        <v>17</v>
      </c>
    </row>
    <row r="13" spans="1:9" s="37" customFormat="1" ht="13.5">
      <c r="A13" s="38" t="s">
        <v>12</v>
      </c>
      <c r="B13" s="40">
        <v>77325</v>
      </c>
      <c r="C13" s="27" t="s">
        <v>17</v>
      </c>
      <c r="F13" s="10"/>
      <c r="G13" s="11" t="s">
        <v>12</v>
      </c>
      <c r="H13" s="40">
        <v>699</v>
      </c>
      <c r="I13" s="27" t="s">
        <v>17</v>
      </c>
    </row>
    <row r="14" spans="1:9" s="37" customFormat="1" ht="13.5">
      <c r="A14" s="12" t="s">
        <v>14</v>
      </c>
      <c r="B14" s="42">
        <v>56392</v>
      </c>
      <c r="C14" s="28" t="s">
        <v>15</v>
      </c>
      <c r="F14" s="12" t="s">
        <v>14</v>
      </c>
      <c r="G14" s="13"/>
      <c r="H14" s="42">
        <v>926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23554</v>
      </c>
      <c r="E18" s="32" t="s">
        <v>16</v>
      </c>
      <c r="F18" s="43">
        <f>ROUND(D18/$B$11*100,1)</f>
        <v>15.7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98481</v>
      </c>
      <c r="E19" s="33" t="s">
        <v>16</v>
      </c>
      <c r="F19" s="44">
        <f>ROUND(D19/$B$11*100,1)</f>
        <v>65.7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27755</v>
      </c>
      <c r="E20" s="33" t="s">
        <v>16</v>
      </c>
      <c r="F20" s="45">
        <f>ROUND(D20/$B$11*100,1)</f>
        <v>18.5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12657</v>
      </c>
      <c r="E21" s="34" t="s">
        <v>16</v>
      </c>
      <c r="F21" s="46">
        <f>ROUND(D21/$B$11*100,1)</f>
        <v>8.4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v>124</v>
      </c>
      <c r="D25" s="32" t="s">
        <v>16</v>
      </c>
      <c r="E25" s="23" t="s">
        <v>11</v>
      </c>
      <c r="F25" s="29">
        <v>61</v>
      </c>
      <c r="G25" s="32" t="s">
        <v>17</v>
      </c>
      <c r="H25" s="23" t="s">
        <v>13</v>
      </c>
      <c r="I25" s="29">
        <v>63</v>
      </c>
      <c r="J25" s="14" t="s">
        <v>17</v>
      </c>
    </row>
    <row r="26" spans="1:10" s="37" customFormat="1" ht="13.5">
      <c r="A26" s="4"/>
      <c r="B26" s="18" t="s">
        <v>7</v>
      </c>
      <c r="C26" s="40">
        <v>93</v>
      </c>
      <c r="D26" s="33" t="s">
        <v>16</v>
      </c>
      <c r="E26" s="24" t="s">
        <v>11</v>
      </c>
      <c r="F26" s="48">
        <v>52</v>
      </c>
      <c r="G26" s="33" t="s">
        <v>17</v>
      </c>
      <c r="H26" s="24" t="s">
        <v>13</v>
      </c>
      <c r="I26" s="48">
        <v>41</v>
      </c>
      <c r="J26" s="19" t="s">
        <v>17</v>
      </c>
    </row>
    <row r="27" spans="1:10" s="37" customFormat="1" ht="13.5">
      <c r="A27" s="4"/>
      <c r="B27" s="18" t="s">
        <v>8</v>
      </c>
      <c r="C27" s="40">
        <v>359</v>
      </c>
      <c r="D27" s="33" t="s">
        <v>16</v>
      </c>
      <c r="E27" s="24" t="s">
        <v>11</v>
      </c>
      <c r="F27" s="48">
        <v>186</v>
      </c>
      <c r="G27" s="33" t="s">
        <v>17</v>
      </c>
      <c r="H27" s="24" t="s">
        <v>13</v>
      </c>
      <c r="I27" s="48">
        <v>173</v>
      </c>
      <c r="J27" s="19" t="s">
        <v>17</v>
      </c>
    </row>
    <row r="28" spans="1:10" s="37" customFormat="1" ht="13.5">
      <c r="A28" s="5"/>
      <c r="B28" s="20" t="s">
        <v>9</v>
      </c>
      <c r="C28" s="42">
        <v>342</v>
      </c>
      <c r="D28" s="34" t="s">
        <v>16</v>
      </c>
      <c r="E28" s="25" t="s">
        <v>11</v>
      </c>
      <c r="F28" s="30">
        <v>178</v>
      </c>
      <c r="G28" s="34" t="s">
        <v>17</v>
      </c>
      <c r="H28" s="25" t="s">
        <v>13</v>
      </c>
      <c r="I28" s="30">
        <v>164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v>1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1</v>
      </c>
      <c r="J29" s="14" t="s">
        <v>17</v>
      </c>
    </row>
    <row r="30" spans="1:10" s="37" customFormat="1" ht="13.5">
      <c r="A30" s="53"/>
      <c r="B30" s="18" t="s">
        <v>7</v>
      </c>
      <c r="C30" s="40"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v>23</v>
      </c>
      <c r="D31" s="33" t="s">
        <v>16</v>
      </c>
      <c r="E31" s="24" t="s">
        <v>11</v>
      </c>
      <c r="F31" s="48">
        <v>5</v>
      </c>
      <c r="G31" s="33" t="s">
        <v>17</v>
      </c>
      <c r="H31" s="24" t="s">
        <v>13</v>
      </c>
      <c r="I31" s="48">
        <v>18</v>
      </c>
      <c r="J31" s="19" t="s">
        <v>17</v>
      </c>
    </row>
    <row r="32" spans="1:10" s="37" customFormat="1" ht="13.5">
      <c r="A32" s="5"/>
      <c r="B32" s="20" t="s">
        <v>9</v>
      </c>
      <c r="C32" s="42">
        <v>16</v>
      </c>
      <c r="D32" s="34" t="s">
        <v>16</v>
      </c>
      <c r="E32" s="25" t="s">
        <v>11</v>
      </c>
      <c r="F32" s="30">
        <v>5</v>
      </c>
      <c r="G32" s="34" t="s">
        <v>17</v>
      </c>
      <c r="H32" s="25" t="s">
        <v>13</v>
      </c>
      <c r="I32" s="30">
        <v>11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v>125</v>
      </c>
      <c r="D33" s="32" t="s">
        <v>16</v>
      </c>
      <c r="E33" s="23" t="s">
        <v>11</v>
      </c>
      <c r="F33" s="29">
        <v>61</v>
      </c>
      <c r="G33" s="32" t="s">
        <v>17</v>
      </c>
      <c r="H33" s="23" t="s">
        <v>13</v>
      </c>
      <c r="I33" s="29">
        <f>I25+I29</f>
        <v>64</v>
      </c>
      <c r="J33" s="14" t="s">
        <v>17</v>
      </c>
    </row>
    <row r="34" spans="1:10" s="37" customFormat="1" ht="13.5">
      <c r="A34" s="4"/>
      <c r="B34" s="18" t="s">
        <v>7</v>
      </c>
      <c r="C34" s="40">
        <v>93</v>
      </c>
      <c r="D34" s="33" t="s">
        <v>16</v>
      </c>
      <c r="E34" s="24" t="s">
        <v>11</v>
      </c>
      <c r="F34" s="48">
        <v>52</v>
      </c>
      <c r="G34" s="33" t="s">
        <v>17</v>
      </c>
      <c r="H34" s="24" t="s">
        <v>13</v>
      </c>
      <c r="I34" s="48">
        <v>41</v>
      </c>
      <c r="J34" s="19" t="s">
        <v>17</v>
      </c>
    </row>
    <row r="35" spans="1:10" s="37" customFormat="1" ht="13.5">
      <c r="A35" s="4"/>
      <c r="B35" s="18" t="s">
        <v>8</v>
      </c>
      <c r="C35" s="40">
        <v>382</v>
      </c>
      <c r="D35" s="33" t="s">
        <v>16</v>
      </c>
      <c r="E35" s="24" t="s">
        <v>11</v>
      </c>
      <c r="F35" s="48">
        <v>191</v>
      </c>
      <c r="G35" s="33" t="s">
        <v>17</v>
      </c>
      <c r="H35" s="24" t="s">
        <v>13</v>
      </c>
      <c r="I35" s="48">
        <v>191</v>
      </c>
      <c r="J35" s="19" t="s">
        <v>17</v>
      </c>
    </row>
    <row r="36" spans="1:10" s="37" customFormat="1" ht="13.5">
      <c r="A36" s="5"/>
      <c r="B36" s="20" t="s">
        <v>9</v>
      </c>
      <c r="C36" s="42">
        <v>358</v>
      </c>
      <c r="D36" s="34" t="s">
        <v>16</v>
      </c>
      <c r="E36" s="25" t="s">
        <v>11</v>
      </c>
      <c r="F36" s="30">
        <v>183</v>
      </c>
      <c r="G36" s="34" t="s">
        <v>17</v>
      </c>
      <c r="H36" s="25" t="s">
        <v>13</v>
      </c>
      <c r="I36" s="30">
        <v>175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56</v>
      </c>
      <c r="D37" s="35" t="s">
        <v>16</v>
      </c>
      <c r="E37" s="31" t="s">
        <v>11</v>
      </c>
      <c r="F37" s="49">
        <f>F33-F34+F35-F36</f>
        <v>17</v>
      </c>
      <c r="G37" s="35" t="s">
        <v>17</v>
      </c>
      <c r="H37" s="31" t="s">
        <v>13</v>
      </c>
      <c r="I37" s="49">
        <f>I33-I34+I35-I36</f>
        <v>39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6" sqref="B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48</v>
      </c>
    </row>
    <row r="5" s="37" customFormat="1" ht="13.5"/>
    <row r="6" spans="1:4" s="37" customFormat="1" ht="13.5">
      <c r="A6" s="8" t="s">
        <v>30</v>
      </c>
      <c r="B6" s="29">
        <v>151068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v>57367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v>149827</v>
      </c>
      <c r="C11" s="26" t="s">
        <v>41</v>
      </c>
      <c r="F11" s="8" t="s">
        <v>18</v>
      </c>
      <c r="G11" s="9"/>
      <c r="H11" s="39">
        <v>1241</v>
      </c>
      <c r="I11" s="26" t="s">
        <v>41</v>
      </c>
    </row>
    <row r="12" spans="1:9" s="37" customFormat="1" ht="13.5">
      <c r="A12" s="38" t="s">
        <v>10</v>
      </c>
      <c r="B12" s="40">
        <v>72503</v>
      </c>
      <c r="C12" s="27" t="s">
        <v>17</v>
      </c>
      <c r="F12" s="10"/>
      <c r="G12" s="11" t="s">
        <v>10</v>
      </c>
      <c r="H12" s="40">
        <v>546</v>
      </c>
      <c r="I12" s="27" t="s">
        <v>17</v>
      </c>
    </row>
    <row r="13" spans="1:9" s="37" customFormat="1" ht="13.5">
      <c r="A13" s="38" t="s">
        <v>12</v>
      </c>
      <c r="B13" s="40">
        <v>77324</v>
      </c>
      <c r="C13" s="27" t="s">
        <v>17</v>
      </c>
      <c r="F13" s="10"/>
      <c r="G13" s="11" t="s">
        <v>12</v>
      </c>
      <c r="H13" s="40">
        <v>695</v>
      </c>
      <c r="I13" s="27" t="s">
        <v>17</v>
      </c>
    </row>
    <row r="14" spans="1:9" s="37" customFormat="1" ht="13.5">
      <c r="A14" s="12" t="s">
        <v>14</v>
      </c>
      <c r="B14" s="42">
        <v>56436</v>
      </c>
      <c r="C14" s="28" t="s">
        <v>15</v>
      </c>
      <c r="F14" s="12" t="s">
        <v>14</v>
      </c>
      <c r="G14" s="13"/>
      <c r="H14" s="42">
        <v>931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23495</v>
      </c>
      <c r="E18" s="32" t="s">
        <v>16</v>
      </c>
      <c r="F18" s="43">
        <f>ROUND(D18/$B$11*100,1)</f>
        <v>15.7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98549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27783</v>
      </c>
      <c r="E20" s="33" t="s">
        <v>16</v>
      </c>
      <c r="F20" s="45">
        <f>ROUND(D20/$B$11*100,1)</f>
        <v>18.5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12690</v>
      </c>
      <c r="E21" s="34" t="s">
        <v>16</v>
      </c>
      <c r="F21" s="46">
        <f>ROUND(D21/$B$11*100,1)</f>
        <v>8.5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v>156</v>
      </c>
      <c r="D25" s="32" t="s">
        <v>16</v>
      </c>
      <c r="E25" s="23" t="s">
        <v>11</v>
      </c>
      <c r="F25" s="29">
        <v>86</v>
      </c>
      <c r="G25" s="32" t="s">
        <v>17</v>
      </c>
      <c r="H25" s="23" t="s">
        <v>13</v>
      </c>
      <c r="I25" s="29">
        <v>70</v>
      </c>
      <c r="J25" s="14" t="s">
        <v>17</v>
      </c>
    </row>
    <row r="26" spans="1:10" s="37" customFormat="1" ht="13.5">
      <c r="A26" s="4"/>
      <c r="B26" s="18" t="s">
        <v>7</v>
      </c>
      <c r="C26" s="40">
        <v>89</v>
      </c>
      <c r="D26" s="33" t="s">
        <v>16</v>
      </c>
      <c r="E26" s="24" t="s">
        <v>11</v>
      </c>
      <c r="F26" s="48">
        <v>50</v>
      </c>
      <c r="G26" s="33" t="s">
        <v>17</v>
      </c>
      <c r="H26" s="24" t="s">
        <v>13</v>
      </c>
      <c r="I26" s="48">
        <v>39</v>
      </c>
      <c r="J26" s="19" t="s">
        <v>17</v>
      </c>
    </row>
    <row r="27" spans="1:10" s="37" customFormat="1" ht="13.5">
      <c r="A27" s="4"/>
      <c r="B27" s="18" t="s">
        <v>8</v>
      </c>
      <c r="C27" s="40">
        <v>400</v>
      </c>
      <c r="D27" s="33" t="s">
        <v>16</v>
      </c>
      <c r="E27" s="24" t="s">
        <v>11</v>
      </c>
      <c r="F27" s="48">
        <v>240</v>
      </c>
      <c r="G27" s="33" t="s">
        <v>17</v>
      </c>
      <c r="H27" s="24" t="s">
        <v>13</v>
      </c>
      <c r="I27" s="48">
        <v>160</v>
      </c>
      <c r="J27" s="19" t="s">
        <v>17</v>
      </c>
    </row>
    <row r="28" spans="1:10" s="37" customFormat="1" ht="13.5">
      <c r="A28" s="5"/>
      <c r="B28" s="20" t="s">
        <v>9</v>
      </c>
      <c r="C28" s="42">
        <v>434</v>
      </c>
      <c r="D28" s="34" t="s">
        <v>16</v>
      </c>
      <c r="E28" s="25" t="s">
        <v>11</v>
      </c>
      <c r="F28" s="30">
        <v>241</v>
      </c>
      <c r="G28" s="34" t="s">
        <v>17</v>
      </c>
      <c r="H28" s="25" t="s">
        <v>13</v>
      </c>
      <c r="I28" s="30">
        <v>193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v>50</v>
      </c>
      <c r="D31" s="33" t="s">
        <v>16</v>
      </c>
      <c r="E31" s="24" t="s">
        <v>11</v>
      </c>
      <c r="F31" s="48">
        <v>20</v>
      </c>
      <c r="G31" s="33" t="s">
        <v>17</v>
      </c>
      <c r="H31" s="24" t="s">
        <v>13</v>
      </c>
      <c r="I31" s="48">
        <v>30</v>
      </c>
      <c r="J31" s="19" t="s">
        <v>17</v>
      </c>
    </row>
    <row r="32" spans="1:10" s="37" customFormat="1" ht="13.5">
      <c r="A32" s="5"/>
      <c r="B32" s="20" t="s">
        <v>9</v>
      </c>
      <c r="C32" s="42">
        <v>38</v>
      </c>
      <c r="D32" s="34" t="s">
        <v>16</v>
      </c>
      <c r="E32" s="25" t="s">
        <v>11</v>
      </c>
      <c r="F32" s="30">
        <v>6</v>
      </c>
      <c r="G32" s="34" t="s">
        <v>17</v>
      </c>
      <c r="H32" s="25" t="s">
        <v>13</v>
      </c>
      <c r="I32" s="30">
        <v>32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v>156</v>
      </c>
      <c r="D33" s="32" t="s">
        <v>16</v>
      </c>
      <c r="E33" s="23" t="s">
        <v>11</v>
      </c>
      <c r="F33" s="29">
        <v>86</v>
      </c>
      <c r="G33" s="32" t="s">
        <v>17</v>
      </c>
      <c r="H33" s="23" t="s">
        <v>13</v>
      </c>
      <c r="I33" s="29">
        <v>70</v>
      </c>
      <c r="J33" s="14" t="s">
        <v>17</v>
      </c>
    </row>
    <row r="34" spans="1:10" s="37" customFormat="1" ht="13.5">
      <c r="A34" s="4"/>
      <c r="B34" s="18" t="s">
        <v>7</v>
      </c>
      <c r="C34" s="40">
        <v>89</v>
      </c>
      <c r="D34" s="33" t="s">
        <v>16</v>
      </c>
      <c r="E34" s="24" t="s">
        <v>11</v>
      </c>
      <c r="F34" s="48">
        <v>5</v>
      </c>
      <c r="G34" s="33" t="s">
        <v>17</v>
      </c>
      <c r="H34" s="24" t="s">
        <v>13</v>
      </c>
      <c r="I34" s="48">
        <v>39</v>
      </c>
      <c r="J34" s="19" t="s">
        <v>17</v>
      </c>
    </row>
    <row r="35" spans="1:10" s="37" customFormat="1" ht="13.5">
      <c r="A35" s="4"/>
      <c r="B35" s="18" t="s">
        <v>8</v>
      </c>
      <c r="C35" s="40">
        <v>450</v>
      </c>
      <c r="D35" s="33" t="s">
        <v>16</v>
      </c>
      <c r="E35" s="24" t="s">
        <v>11</v>
      </c>
      <c r="F35" s="48">
        <v>260</v>
      </c>
      <c r="G35" s="33" t="s">
        <v>17</v>
      </c>
      <c r="H35" s="24" t="s">
        <v>13</v>
      </c>
      <c r="I35" s="48">
        <v>190</v>
      </c>
      <c r="J35" s="19" t="s">
        <v>17</v>
      </c>
    </row>
    <row r="36" spans="1:10" s="37" customFormat="1" ht="13.5">
      <c r="A36" s="5"/>
      <c r="B36" s="20" t="s">
        <v>9</v>
      </c>
      <c r="C36" s="42">
        <v>472</v>
      </c>
      <c r="D36" s="34" t="s">
        <v>16</v>
      </c>
      <c r="E36" s="25" t="s">
        <v>11</v>
      </c>
      <c r="F36" s="30">
        <v>247</v>
      </c>
      <c r="G36" s="34" t="s">
        <v>17</v>
      </c>
      <c r="H36" s="25" t="s">
        <v>13</v>
      </c>
      <c r="I36" s="30">
        <v>225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45</v>
      </c>
      <c r="D37" s="35" t="s">
        <v>16</v>
      </c>
      <c r="E37" s="31" t="s">
        <v>11</v>
      </c>
      <c r="F37" s="49">
        <v>49</v>
      </c>
      <c r="G37" s="35" t="s">
        <v>17</v>
      </c>
      <c r="H37" s="31" t="s">
        <v>13</v>
      </c>
      <c r="I37" s="49">
        <f>I33-I34+I35-I36</f>
        <v>-4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49</v>
      </c>
    </row>
    <row r="5" s="37" customFormat="1" ht="13.5"/>
    <row r="6" spans="1:4" s="37" customFormat="1" ht="13.5">
      <c r="A6" s="8" t="s">
        <v>30</v>
      </c>
      <c r="B6" s="29">
        <f>B11+H11</f>
        <v>151076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57385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149835</v>
      </c>
      <c r="C11" s="26" t="s">
        <v>41</v>
      </c>
      <c r="F11" s="8" t="s">
        <v>18</v>
      </c>
      <c r="G11" s="9"/>
      <c r="H11" s="39">
        <f>H12+H13</f>
        <v>1241</v>
      </c>
      <c r="I11" s="26" t="s">
        <v>41</v>
      </c>
    </row>
    <row r="12" spans="1:9" s="37" customFormat="1" ht="13.5">
      <c r="A12" s="38" t="s">
        <v>10</v>
      </c>
      <c r="B12" s="40">
        <v>72501</v>
      </c>
      <c r="C12" s="27" t="s">
        <v>17</v>
      </c>
      <c r="F12" s="10"/>
      <c r="G12" s="11" t="s">
        <v>10</v>
      </c>
      <c r="H12" s="40">
        <v>553</v>
      </c>
      <c r="I12" s="27" t="s">
        <v>17</v>
      </c>
    </row>
    <row r="13" spans="1:9" s="37" customFormat="1" ht="13.5">
      <c r="A13" s="38" t="s">
        <v>12</v>
      </c>
      <c r="B13" s="40">
        <v>77334</v>
      </c>
      <c r="C13" s="27" t="s">
        <v>17</v>
      </c>
      <c r="F13" s="10"/>
      <c r="G13" s="11" t="s">
        <v>12</v>
      </c>
      <c r="H13" s="40">
        <v>688</v>
      </c>
      <c r="I13" s="27" t="s">
        <v>17</v>
      </c>
    </row>
    <row r="14" spans="1:9" s="37" customFormat="1" ht="13.5">
      <c r="A14" s="12" t="s">
        <v>14</v>
      </c>
      <c r="B14" s="42">
        <v>56452</v>
      </c>
      <c r="C14" s="28" t="s">
        <v>15</v>
      </c>
      <c r="F14" s="12" t="s">
        <v>14</v>
      </c>
      <c r="G14" s="13"/>
      <c r="H14" s="42">
        <v>933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23451</v>
      </c>
      <c r="E18" s="32" t="s">
        <v>16</v>
      </c>
      <c r="F18" s="43">
        <f>ROUND(D18/$B$11*100,1)</f>
        <v>15.7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98552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27832</v>
      </c>
      <c r="E20" s="33" t="s">
        <v>16</v>
      </c>
      <c r="F20" s="45">
        <f>ROUND(D20/$B$11*100,1)</f>
        <v>18.6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12742</v>
      </c>
      <c r="E21" s="34" t="s">
        <v>16</v>
      </c>
      <c r="F21" s="46">
        <f>ROUND(D21/$B$11*100,1)</f>
        <v>8.5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129</v>
      </c>
      <c r="D25" s="32" t="s">
        <v>16</v>
      </c>
      <c r="E25" s="23" t="s">
        <v>11</v>
      </c>
      <c r="F25" s="29">
        <v>64</v>
      </c>
      <c r="G25" s="32" t="s">
        <v>17</v>
      </c>
      <c r="H25" s="23" t="s">
        <v>13</v>
      </c>
      <c r="I25" s="29">
        <v>65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77</v>
      </c>
      <c r="D26" s="33" t="s">
        <v>16</v>
      </c>
      <c r="E26" s="24" t="s">
        <v>11</v>
      </c>
      <c r="F26" s="48">
        <v>42</v>
      </c>
      <c r="G26" s="33" t="s">
        <v>17</v>
      </c>
      <c r="H26" s="24" t="s">
        <v>13</v>
      </c>
      <c r="I26" s="48">
        <v>35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311</v>
      </c>
      <c r="D27" s="33" t="s">
        <v>16</v>
      </c>
      <c r="E27" s="24" t="s">
        <v>11</v>
      </c>
      <c r="F27" s="48">
        <v>182</v>
      </c>
      <c r="G27" s="33" t="s">
        <v>17</v>
      </c>
      <c r="H27" s="24" t="s">
        <v>13</v>
      </c>
      <c r="I27" s="48">
        <v>129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354</v>
      </c>
      <c r="D28" s="34" t="s">
        <v>16</v>
      </c>
      <c r="E28" s="25" t="s">
        <v>11</v>
      </c>
      <c r="F28" s="30">
        <v>206</v>
      </c>
      <c r="G28" s="34" t="s">
        <v>17</v>
      </c>
      <c r="H28" s="25" t="s">
        <v>13</v>
      </c>
      <c r="I28" s="30">
        <v>148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54</v>
      </c>
      <c r="D31" s="33" t="s">
        <v>16</v>
      </c>
      <c r="E31" s="24" t="s">
        <v>11</v>
      </c>
      <c r="F31" s="48">
        <v>19</v>
      </c>
      <c r="G31" s="33" t="s">
        <v>17</v>
      </c>
      <c r="H31" s="24" t="s">
        <v>13</v>
      </c>
      <c r="I31" s="48">
        <v>35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54</v>
      </c>
      <c r="D32" s="34" t="s">
        <v>16</v>
      </c>
      <c r="E32" s="25" t="s">
        <v>11</v>
      </c>
      <c r="F32" s="30">
        <v>13</v>
      </c>
      <c r="G32" s="34" t="s">
        <v>17</v>
      </c>
      <c r="H32" s="25" t="s">
        <v>13</v>
      </c>
      <c r="I32" s="30">
        <v>41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129</v>
      </c>
      <c r="D33" s="32" t="s">
        <v>16</v>
      </c>
      <c r="E33" s="23" t="s">
        <v>11</v>
      </c>
      <c r="F33" s="29">
        <f>F25+F29</f>
        <v>64</v>
      </c>
      <c r="G33" s="32" t="s">
        <v>17</v>
      </c>
      <c r="H33" s="23" t="s">
        <v>13</v>
      </c>
      <c r="I33" s="29">
        <f>I25+I29</f>
        <v>65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77</v>
      </c>
      <c r="D34" s="33" t="s">
        <v>16</v>
      </c>
      <c r="E34" s="24" t="s">
        <v>11</v>
      </c>
      <c r="F34" s="48">
        <f>F26+F30</f>
        <v>42</v>
      </c>
      <c r="G34" s="33" t="s">
        <v>17</v>
      </c>
      <c r="H34" s="24" t="s">
        <v>13</v>
      </c>
      <c r="I34" s="48">
        <f>I26+I30</f>
        <v>35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365</v>
      </c>
      <c r="D35" s="33" t="s">
        <v>16</v>
      </c>
      <c r="E35" s="24" t="s">
        <v>11</v>
      </c>
      <c r="F35" s="48">
        <f>F27+F31</f>
        <v>201</v>
      </c>
      <c r="G35" s="33" t="s">
        <v>17</v>
      </c>
      <c r="H35" s="24" t="s">
        <v>13</v>
      </c>
      <c r="I35" s="48">
        <f>I27+I31</f>
        <v>164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408</v>
      </c>
      <c r="D36" s="34" t="s">
        <v>16</v>
      </c>
      <c r="E36" s="25" t="s">
        <v>11</v>
      </c>
      <c r="F36" s="30">
        <f>F28+F32</f>
        <v>219</v>
      </c>
      <c r="G36" s="34" t="s">
        <v>17</v>
      </c>
      <c r="H36" s="25" t="s">
        <v>13</v>
      </c>
      <c r="I36" s="30">
        <f>I28+I32</f>
        <v>189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9</v>
      </c>
      <c r="D37" s="35" t="s">
        <v>16</v>
      </c>
      <c r="E37" s="31" t="s">
        <v>11</v>
      </c>
      <c r="F37" s="49">
        <f>F33-F34+F35-F36</f>
        <v>4</v>
      </c>
      <c r="G37" s="35" t="s">
        <v>17</v>
      </c>
      <c r="H37" s="31" t="s">
        <v>13</v>
      </c>
      <c r="I37" s="49">
        <f>I33-I34+I35-I36</f>
        <v>5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6" sqref="G6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3.5">
      <c r="A1" s="2" t="s">
        <v>32</v>
      </c>
    </row>
    <row r="2" ht="13.5">
      <c r="A2" s="2"/>
    </row>
    <row r="4" s="37" customFormat="1" ht="13.5">
      <c r="A4" s="36" t="s">
        <v>50</v>
      </c>
    </row>
    <row r="5" s="37" customFormat="1" ht="13.5"/>
    <row r="6" spans="1:4" s="37" customFormat="1" ht="13.5">
      <c r="A6" s="8" t="s">
        <v>30</v>
      </c>
      <c r="B6" s="29">
        <f>B11+H11</f>
        <v>151028</v>
      </c>
      <c r="C6" s="14" t="s">
        <v>2</v>
      </c>
      <c r="D6" s="37" t="s">
        <v>1</v>
      </c>
    </row>
    <row r="7" spans="1:3" s="37" customFormat="1" ht="13.5">
      <c r="A7" s="12" t="s">
        <v>0</v>
      </c>
      <c r="B7" s="30">
        <f>B14+H14</f>
        <v>57381</v>
      </c>
      <c r="C7" s="15" t="s">
        <v>3</v>
      </c>
    </row>
    <row r="8" s="37" customFormat="1" ht="13.5"/>
    <row r="9" s="37" customFormat="1" ht="13.5"/>
    <row r="10" spans="1:6" s="37" customFormat="1" ht="13.5">
      <c r="A10" s="37" t="s">
        <v>4</v>
      </c>
      <c r="F10" s="37" t="s">
        <v>5</v>
      </c>
    </row>
    <row r="11" spans="1:9" s="37" customFormat="1" ht="13.5">
      <c r="A11" s="8" t="s">
        <v>18</v>
      </c>
      <c r="B11" s="39">
        <f>B12+B13</f>
        <v>149772</v>
      </c>
      <c r="C11" s="26" t="s">
        <v>41</v>
      </c>
      <c r="F11" s="8" t="s">
        <v>18</v>
      </c>
      <c r="G11" s="9"/>
      <c r="H11" s="39">
        <f>H12+H13</f>
        <v>1256</v>
      </c>
      <c r="I11" s="26" t="s">
        <v>41</v>
      </c>
    </row>
    <row r="12" spans="1:9" s="37" customFormat="1" ht="13.5">
      <c r="A12" s="38" t="s">
        <v>10</v>
      </c>
      <c r="B12" s="40">
        <v>72442</v>
      </c>
      <c r="C12" s="27" t="s">
        <v>17</v>
      </c>
      <c r="F12" s="10"/>
      <c r="G12" s="11" t="s">
        <v>10</v>
      </c>
      <c r="H12" s="40">
        <v>565</v>
      </c>
      <c r="I12" s="27" t="s">
        <v>17</v>
      </c>
    </row>
    <row r="13" spans="1:9" s="37" customFormat="1" ht="13.5">
      <c r="A13" s="38" t="s">
        <v>12</v>
      </c>
      <c r="B13" s="40">
        <v>77330</v>
      </c>
      <c r="C13" s="27" t="s">
        <v>17</v>
      </c>
      <c r="F13" s="10"/>
      <c r="G13" s="11" t="s">
        <v>12</v>
      </c>
      <c r="H13" s="40">
        <v>691</v>
      </c>
      <c r="I13" s="27" t="s">
        <v>17</v>
      </c>
    </row>
    <row r="14" spans="1:9" s="37" customFormat="1" ht="13.5">
      <c r="A14" s="12" t="s">
        <v>14</v>
      </c>
      <c r="B14" s="42">
        <v>56437</v>
      </c>
      <c r="C14" s="28" t="s">
        <v>15</v>
      </c>
      <c r="F14" s="12" t="s">
        <v>14</v>
      </c>
      <c r="G14" s="13"/>
      <c r="H14" s="42">
        <v>944</v>
      </c>
      <c r="I14" s="28" t="s">
        <v>15</v>
      </c>
    </row>
    <row r="15" s="37" customFormat="1" ht="13.5"/>
    <row r="16" s="37" customFormat="1" ht="13.5"/>
    <row r="17" s="37" customFormat="1" ht="13.5">
      <c r="A17" s="37" t="s">
        <v>31</v>
      </c>
    </row>
    <row r="18" spans="1:7" s="37" customFormat="1" ht="13.5">
      <c r="A18" s="8" t="s">
        <v>21</v>
      </c>
      <c r="B18" s="9"/>
      <c r="C18" s="9"/>
      <c r="D18" s="39">
        <v>23434</v>
      </c>
      <c r="E18" s="32" t="s">
        <v>16</v>
      </c>
      <c r="F18" s="43">
        <f>ROUND(D18/$B$11*100,1)</f>
        <v>15.6</v>
      </c>
      <c r="G18" s="14" t="s">
        <v>42</v>
      </c>
    </row>
    <row r="19" spans="1:7" s="37" customFormat="1" ht="13.5">
      <c r="A19" s="10" t="s">
        <v>20</v>
      </c>
      <c r="B19" s="11"/>
      <c r="C19" s="11"/>
      <c r="D19" s="40">
        <v>98512</v>
      </c>
      <c r="E19" s="33" t="s">
        <v>16</v>
      </c>
      <c r="F19" s="44">
        <f>ROUND(D19/$B$11*100,1)</f>
        <v>65.8</v>
      </c>
      <c r="G19" s="19" t="s">
        <v>43</v>
      </c>
    </row>
    <row r="20" spans="1:7" s="37" customFormat="1" ht="13.5">
      <c r="A20" s="21" t="s">
        <v>28</v>
      </c>
      <c r="B20" s="22"/>
      <c r="C20" s="22"/>
      <c r="D20" s="41">
        <v>27826</v>
      </c>
      <c r="E20" s="33" t="s">
        <v>16</v>
      </c>
      <c r="F20" s="45">
        <f>ROUND(D20/$B$11*100,1)</f>
        <v>18.6</v>
      </c>
      <c r="G20" s="19" t="s">
        <v>43</v>
      </c>
    </row>
    <row r="21" spans="1:7" s="37" customFormat="1" ht="13.5">
      <c r="A21" s="12" t="s">
        <v>29</v>
      </c>
      <c r="B21" s="13"/>
      <c r="C21" s="13"/>
      <c r="D21" s="42">
        <v>12771</v>
      </c>
      <c r="E21" s="34" t="s">
        <v>16</v>
      </c>
      <c r="F21" s="46">
        <f>ROUND(D21/$B$11*100,1)</f>
        <v>8.5</v>
      </c>
      <c r="G21" s="15" t="s">
        <v>44</v>
      </c>
    </row>
    <row r="22" s="37" customFormat="1" ht="13.5"/>
    <row r="23" s="37" customFormat="1" ht="13.5"/>
    <row r="24" s="37" customFormat="1" ht="13.5">
      <c r="A24" s="37" t="s">
        <v>27</v>
      </c>
    </row>
    <row r="25" spans="1:10" s="37" customFormat="1" ht="13.5">
      <c r="A25" s="3" t="s">
        <v>4</v>
      </c>
      <c r="B25" s="17" t="s">
        <v>6</v>
      </c>
      <c r="C25" s="39">
        <f aca="true" t="shared" si="0" ref="C25:C36">F25+I25</f>
        <v>127</v>
      </c>
      <c r="D25" s="32" t="s">
        <v>16</v>
      </c>
      <c r="E25" s="23" t="s">
        <v>11</v>
      </c>
      <c r="F25" s="29">
        <v>60</v>
      </c>
      <c r="G25" s="32" t="s">
        <v>17</v>
      </c>
      <c r="H25" s="23" t="s">
        <v>13</v>
      </c>
      <c r="I25" s="29">
        <v>67</v>
      </c>
      <c r="J25" s="14" t="s">
        <v>17</v>
      </c>
    </row>
    <row r="26" spans="1:10" s="37" customFormat="1" ht="13.5">
      <c r="A26" s="4"/>
      <c r="B26" s="18" t="s">
        <v>7</v>
      </c>
      <c r="C26" s="40">
        <f t="shared" si="0"/>
        <v>98</v>
      </c>
      <c r="D26" s="33" t="s">
        <v>16</v>
      </c>
      <c r="E26" s="24" t="s">
        <v>11</v>
      </c>
      <c r="F26" s="48">
        <v>55</v>
      </c>
      <c r="G26" s="33" t="s">
        <v>17</v>
      </c>
      <c r="H26" s="24" t="s">
        <v>13</v>
      </c>
      <c r="I26" s="48">
        <v>43</v>
      </c>
      <c r="J26" s="19" t="s">
        <v>17</v>
      </c>
    </row>
    <row r="27" spans="1:10" s="37" customFormat="1" ht="13.5">
      <c r="A27" s="4"/>
      <c r="B27" s="18" t="s">
        <v>8</v>
      </c>
      <c r="C27" s="40">
        <f t="shared" si="0"/>
        <v>310</v>
      </c>
      <c r="D27" s="33" t="s">
        <v>16</v>
      </c>
      <c r="E27" s="24" t="s">
        <v>11</v>
      </c>
      <c r="F27" s="48">
        <v>177</v>
      </c>
      <c r="G27" s="33" t="s">
        <v>17</v>
      </c>
      <c r="H27" s="24" t="s">
        <v>13</v>
      </c>
      <c r="I27" s="48">
        <v>133</v>
      </c>
      <c r="J27" s="19" t="s">
        <v>17</v>
      </c>
    </row>
    <row r="28" spans="1:10" s="37" customFormat="1" ht="13.5">
      <c r="A28" s="5"/>
      <c r="B28" s="20" t="s">
        <v>9</v>
      </c>
      <c r="C28" s="42">
        <f t="shared" si="0"/>
        <v>402</v>
      </c>
      <c r="D28" s="34" t="s">
        <v>16</v>
      </c>
      <c r="E28" s="25" t="s">
        <v>11</v>
      </c>
      <c r="F28" s="30">
        <v>239</v>
      </c>
      <c r="G28" s="34" t="s">
        <v>17</v>
      </c>
      <c r="H28" s="25" t="s">
        <v>13</v>
      </c>
      <c r="I28" s="30">
        <v>163</v>
      </c>
      <c r="J28" s="15" t="s">
        <v>17</v>
      </c>
    </row>
    <row r="29" spans="1:10" s="37" customFormat="1" ht="13.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1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3.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3.5">
      <c r="A31" s="4"/>
      <c r="B31" s="18" t="s">
        <v>8</v>
      </c>
      <c r="C31" s="40">
        <f t="shared" si="0"/>
        <v>47</v>
      </c>
      <c r="D31" s="33" t="s">
        <v>16</v>
      </c>
      <c r="E31" s="24" t="s">
        <v>11</v>
      </c>
      <c r="F31" s="48">
        <v>27</v>
      </c>
      <c r="G31" s="33" t="s">
        <v>17</v>
      </c>
      <c r="H31" s="24" t="s">
        <v>13</v>
      </c>
      <c r="I31" s="48">
        <v>20</v>
      </c>
      <c r="J31" s="19" t="s">
        <v>17</v>
      </c>
    </row>
    <row r="32" spans="1:10" s="37" customFormat="1" ht="13.5">
      <c r="A32" s="5"/>
      <c r="B32" s="20" t="s">
        <v>9</v>
      </c>
      <c r="C32" s="42">
        <f t="shared" si="0"/>
        <v>31</v>
      </c>
      <c r="D32" s="34" t="s">
        <v>16</v>
      </c>
      <c r="E32" s="25" t="s">
        <v>11</v>
      </c>
      <c r="F32" s="30">
        <v>16</v>
      </c>
      <c r="G32" s="34" t="s">
        <v>17</v>
      </c>
      <c r="H32" s="25" t="s">
        <v>13</v>
      </c>
      <c r="I32" s="30">
        <v>15</v>
      </c>
      <c r="J32" s="15" t="s">
        <v>17</v>
      </c>
    </row>
    <row r="33" spans="1:10" s="37" customFormat="1" ht="13.5">
      <c r="A33" s="3" t="s">
        <v>19</v>
      </c>
      <c r="B33" s="17" t="s">
        <v>6</v>
      </c>
      <c r="C33" s="39">
        <f t="shared" si="0"/>
        <v>128</v>
      </c>
      <c r="D33" s="32" t="s">
        <v>16</v>
      </c>
      <c r="E33" s="23" t="s">
        <v>11</v>
      </c>
      <c r="F33" s="29">
        <f>F25+F29</f>
        <v>61</v>
      </c>
      <c r="G33" s="32" t="s">
        <v>17</v>
      </c>
      <c r="H33" s="23" t="s">
        <v>13</v>
      </c>
      <c r="I33" s="29">
        <f>I25+I29</f>
        <v>67</v>
      </c>
      <c r="J33" s="14" t="s">
        <v>17</v>
      </c>
    </row>
    <row r="34" spans="1:10" s="37" customFormat="1" ht="13.5">
      <c r="A34" s="4"/>
      <c r="B34" s="18" t="s">
        <v>7</v>
      </c>
      <c r="C34" s="40">
        <f t="shared" si="0"/>
        <v>98</v>
      </c>
      <c r="D34" s="33" t="s">
        <v>16</v>
      </c>
      <c r="E34" s="24" t="s">
        <v>11</v>
      </c>
      <c r="F34" s="48">
        <f>F26+F30</f>
        <v>55</v>
      </c>
      <c r="G34" s="33" t="s">
        <v>17</v>
      </c>
      <c r="H34" s="24" t="s">
        <v>13</v>
      </c>
      <c r="I34" s="48">
        <f>I26+I30</f>
        <v>43</v>
      </c>
      <c r="J34" s="19" t="s">
        <v>17</v>
      </c>
    </row>
    <row r="35" spans="1:10" s="37" customFormat="1" ht="13.5">
      <c r="A35" s="4"/>
      <c r="B35" s="18" t="s">
        <v>8</v>
      </c>
      <c r="C35" s="40">
        <f t="shared" si="0"/>
        <v>357</v>
      </c>
      <c r="D35" s="33" t="s">
        <v>16</v>
      </c>
      <c r="E35" s="24" t="s">
        <v>11</v>
      </c>
      <c r="F35" s="48">
        <f>F27+F31</f>
        <v>204</v>
      </c>
      <c r="G35" s="33" t="s">
        <v>17</v>
      </c>
      <c r="H35" s="24" t="s">
        <v>13</v>
      </c>
      <c r="I35" s="48">
        <f>I27+I31</f>
        <v>153</v>
      </c>
      <c r="J35" s="19" t="s">
        <v>17</v>
      </c>
    </row>
    <row r="36" spans="1:10" s="37" customFormat="1" ht="13.5">
      <c r="A36" s="5"/>
      <c r="B36" s="20" t="s">
        <v>9</v>
      </c>
      <c r="C36" s="42">
        <f t="shared" si="0"/>
        <v>433</v>
      </c>
      <c r="D36" s="34" t="s">
        <v>16</v>
      </c>
      <c r="E36" s="25" t="s">
        <v>11</v>
      </c>
      <c r="F36" s="30">
        <f>F28+F32</f>
        <v>255</v>
      </c>
      <c r="G36" s="34" t="s">
        <v>17</v>
      </c>
      <c r="H36" s="25" t="s">
        <v>13</v>
      </c>
      <c r="I36" s="30">
        <f>I28+I32</f>
        <v>178</v>
      </c>
      <c r="J36" s="15" t="s">
        <v>17</v>
      </c>
    </row>
    <row r="37" spans="1:10" s="37" customFormat="1" ht="13.5">
      <c r="A37" s="7" t="s">
        <v>23</v>
      </c>
      <c r="B37" s="16"/>
      <c r="C37" s="47">
        <f>C33-C34+C35-C36</f>
        <v>-46</v>
      </c>
      <c r="D37" s="35" t="s">
        <v>16</v>
      </c>
      <c r="E37" s="31" t="s">
        <v>11</v>
      </c>
      <c r="F37" s="49">
        <f>F33-F34+F35-F36</f>
        <v>-45</v>
      </c>
      <c r="G37" s="35" t="s">
        <v>17</v>
      </c>
      <c r="H37" s="31" t="s">
        <v>13</v>
      </c>
      <c r="I37" s="49">
        <f>I33-I34+I35-I36</f>
        <v>-1</v>
      </c>
      <c r="J37" s="6" t="s">
        <v>17</v>
      </c>
    </row>
    <row r="38" s="37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yamada.akiko</cp:lastModifiedBy>
  <cp:lastPrinted>2003-03-25T04:37:55Z</cp:lastPrinted>
  <dcterms:created xsi:type="dcterms:W3CDTF">1997-01-08T22:48:59Z</dcterms:created>
  <dcterms:modified xsi:type="dcterms:W3CDTF">2004-02-09T02:01:18Z</dcterms:modified>
  <cp:category/>
  <cp:version/>
  <cp:contentType/>
  <cp:contentStatus/>
</cp:coreProperties>
</file>