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8472" windowHeight="4728" firstSheet="1" activeTab="11"/>
  </bookViews>
  <sheets>
    <sheet name="１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１月" sheetId="11" r:id="rId11"/>
    <sheet name="1２月" sheetId="12" r:id="rId12"/>
  </sheets>
  <definedNames/>
  <calcPr fullCalcOnLoad="1"/>
</workbook>
</file>

<file path=xl/sharedStrings.xml><?xml version="1.0" encoding="utf-8"?>
<sst xmlns="http://schemas.openxmlformats.org/spreadsheetml/2006/main" count="1440" uniqueCount="54">
  <si>
    <t>総世帯数</t>
  </si>
  <si>
    <t>（住民登録＋外国人登録）</t>
  </si>
  <si>
    <t>人</t>
  </si>
  <si>
    <t>世帯</t>
  </si>
  <si>
    <t>住民登録</t>
  </si>
  <si>
    <t>外国人登録</t>
  </si>
  <si>
    <t>出生</t>
  </si>
  <si>
    <t>死亡</t>
  </si>
  <si>
    <t>転入</t>
  </si>
  <si>
    <t>転出</t>
  </si>
  <si>
    <t>男</t>
  </si>
  <si>
    <t>男</t>
  </si>
  <si>
    <t>女</t>
  </si>
  <si>
    <t>女</t>
  </si>
  <si>
    <t>世帯数</t>
  </si>
  <si>
    <t>（世帯）</t>
  </si>
  <si>
    <t>（人）</t>
  </si>
  <si>
    <t>（人）</t>
  </si>
  <si>
    <t>人　　口</t>
  </si>
  <si>
    <t>合計</t>
  </si>
  <si>
    <t>生産年齢人口（１５～６４歳）</t>
  </si>
  <si>
    <t>年少人口（０～１４歳）</t>
  </si>
  <si>
    <t>（人）</t>
  </si>
  <si>
    <t>差引増減</t>
  </si>
  <si>
    <t>（％）</t>
  </si>
  <si>
    <t>（％）</t>
  </si>
  <si>
    <t>（％）</t>
  </si>
  <si>
    <t>今月の人口移動状況</t>
  </si>
  <si>
    <t>老年人口（６５歳以上）</t>
  </si>
  <si>
    <t>　　再掲（７５歳以上）</t>
  </si>
  <si>
    <t>総人口</t>
  </si>
  <si>
    <t>３階級人口（住民登録）</t>
  </si>
  <si>
    <t>人口・世帯数</t>
  </si>
  <si>
    <t>平成１４年１月末日現在</t>
  </si>
  <si>
    <t>（人）</t>
  </si>
  <si>
    <t>（％）</t>
  </si>
  <si>
    <t>（％）</t>
  </si>
  <si>
    <t>（％）</t>
  </si>
  <si>
    <t>平成１４年２月末日現在</t>
  </si>
  <si>
    <t>平成１４年３月末日現在</t>
  </si>
  <si>
    <t>平成１４年４月末日現在</t>
  </si>
  <si>
    <t>平成１４年５月末日現在</t>
  </si>
  <si>
    <t>平成１４年６月末日現在</t>
  </si>
  <si>
    <t>平成１４年７月末日現在</t>
  </si>
  <si>
    <t>平成１４年８月末日現在</t>
  </si>
  <si>
    <t>平成１４年９月末日現在</t>
  </si>
  <si>
    <t>平成１４年１０月末日現在</t>
  </si>
  <si>
    <t>（人）</t>
  </si>
  <si>
    <t>（人）</t>
  </si>
  <si>
    <t>（％）</t>
  </si>
  <si>
    <t>（％）</t>
  </si>
  <si>
    <t>（％）</t>
  </si>
  <si>
    <t>平成１４年１１月末日現在</t>
  </si>
  <si>
    <t>平成１４年１2月末日現在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</si>
</sst>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.0000"/>
    <numFmt numFmtId="179" formatCode="0.00000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7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38" fontId="2" fillId="0" borderId="7" xfId="16" applyFont="1" applyFill="1" applyBorder="1" applyAlignment="1">
      <alignment horizontal="right"/>
    </xf>
    <xf numFmtId="38" fontId="2" fillId="0" borderId="11" xfId="16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8" xfId="0" applyFont="1" applyFill="1" applyBorder="1" applyAlignment="1">
      <alignment horizontal="right"/>
    </xf>
    <xf numFmtId="38" fontId="2" fillId="0" borderId="7" xfId="16" applyFont="1" applyFill="1" applyBorder="1" applyAlignment="1">
      <alignment/>
    </xf>
    <xf numFmtId="38" fontId="2" fillId="0" borderId="9" xfId="16" applyFont="1" applyFill="1" applyBorder="1" applyAlignment="1">
      <alignment/>
    </xf>
    <xf numFmtId="38" fontId="2" fillId="0" borderId="20" xfId="16" applyFont="1" applyFill="1" applyBorder="1" applyAlignment="1">
      <alignment/>
    </xf>
    <xf numFmtId="38" fontId="2" fillId="0" borderId="11" xfId="16" applyFont="1" applyFill="1" applyBorder="1" applyAlignment="1">
      <alignment/>
    </xf>
    <xf numFmtId="177" fontId="2" fillId="0" borderId="7" xfId="0" applyNumberFormat="1" applyFont="1" applyFill="1" applyBorder="1" applyAlignment="1">
      <alignment/>
    </xf>
    <xf numFmtId="177" fontId="2" fillId="0" borderId="9" xfId="0" applyNumberFormat="1" applyFont="1" applyFill="1" applyBorder="1" applyAlignment="1">
      <alignment/>
    </xf>
    <xf numFmtId="177" fontId="2" fillId="0" borderId="20" xfId="0" applyNumberFormat="1" applyFont="1" applyFill="1" applyBorder="1" applyAlignment="1">
      <alignment/>
    </xf>
    <xf numFmtId="177" fontId="2" fillId="0" borderId="11" xfId="0" applyNumberFormat="1" applyFont="1" applyFill="1" applyBorder="1" applyAlignment="1">
      <alignment/>
    </xf>
    <xf numFmtId="38" fontId="2" fillId="0" borderId="21" xfId="16" applyFont="1" applyFill="1" applyBorder="1" applyAlignment="1">
      <alignment/>
    </xf>
    <xf numFmtId="38" fontId="2" fillId="0" borderId="9" xfId="16" applyFont="1" applyFill="1" applyBorder="1" applyAlignment="1">
      <alignment horizontal="right"/>
    </xf>
    <xf numFmtId="38" fontId="2" fillId="0" borderId="26" xfId="16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27" xfId="0" applyFont="1" applyFill="1" applyBorder="1" applyAlignment="1">
      <alignment wrapText="1"/>
    </xf>
    <xf numFmtId="0" fontId="2" fillId="0" borderId="28" xfId="0" applyFont="1" applyFill="1" applyBorder="1" applyAlignment="1">
      <alignment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3">
      <selection activeCell="B33" sqref="B33:B35"/>
    </sheetView>
  </sheetViews>
  <sheetFormatPr defaultColWidth="9.00390625" defaultRowHeight="13.5"/>
  <cols>
    <col min="1" max="10" width="8.625" style="1" customWidth="1"/>
    <col min="11" max="16384" width="8.25390625" style="1" customWidth="1"/>
  </cols>
  <sheetData>
    <row r="1" ht="12.75">
      <c r="A1" s="2" t="s">
        <v>32</v>
      </c>
    </row>
    <row r="2" ht="12.75">
      <c r="A2" s="2"/>
    </row>
    <row r="4" s="37" customFormat="1" ht="12.75">
      <c r="A4" s="36" t="s">
        <v>33</v>
      </c>
    </row>
    <row r="5" s="37" customFormat="1" ht="12.75"/>
    <row r="6" spans="1:4" s="37" customFormat="1" ht="12.75">
      <c r="A6" s="8" t="s">
        <v>30</v>
      </c>
      <c r="B6" s="29">
        <f>B11+H11</f>
        <v>150587</v>
      </c>
      <c r="C6" s="14" t="s">
        <v>2</v>
      </c>
      <c r="D6" s="37" t="s">
        <v>1</v>
      </c>
    </row>
    <row r="7" spans="1:3" s="37" customFormat="1" ht="12.75">
      <c r="A7" s="12" t="s">
        <v>0</v>
      </c>
      <c r="B7" s="30">
        <f>B14+H14</f>
        <v>56035</v>
      </c>
      <c r="C7" s="15" t="s">
        <v>3</v>
      </c>
    </row>
    <row r="8" s="37" customFormat="1" ht="12.75"/>
    <row r="9" s="37" customFormat="1" ht="12.75"/>
    <row r="10" spans="1:6" s="37" customFormat="1" ht="12.75">
      <c r="A10" s="37" t="s">
        <v>4</v>
      </c>
      <c r="F10" s="37" t="s">
        <v>5</v>
      </c>
    </row>
    <row r="11" spans="1:9" s="37" customFormat="1" ht="12.75">
      <c r="A11" s="8" t="s">
        <v>18</v>
      </c>
      <c r="B11" s="39">
        <f>B12+B13</f>
        <v>149286</v>
      </c>
      <c r="C11" s="26" t="s">
        <v>22</v>
      </c>
      <c r="F11" s="8" t="s">
        <v>18</v>
      </c>
      <c r="G11" s="9"/>
      <c r="H11" s="39">
        <f>H12+H13</f>
        <v>1301</v>
      </c>
      <c r="I11" s="26" t="s">
        <v>22</v>
      </c>
    </row>
    <row r="12" spans="1:9" s="37" customFormat="1" ht="12.75">
      <c r="A12" s="38" t="s">
        <v>10</v>
      </c>
      <c r="B12" s="40">
        <v>72283</v>
      </c>
      <c r="C12" s="27" t="s">
        <v>17</v>
      </c>
      <c r="F12" s="10"/>
      <c r="G12" s="11" t="s">
        <v>10</v>
      </c>
      <c r="H12" s="40">
        <v>544</v>
      </c>
      <c r="I12" s="27" t="s">
        <v>17</v>
      </c>
    </row>
    <row r="13" spans="1:9" s="37" customFormat="1" ht="12.75">
      <c r="A13" s="38" t="s">
        <v>12</v>
      </c>
      <c r="B13" s="40">
        <v>77003</v>
      </c>
      <c r="C13" s="27" t="s">
        <v>17</v>
      </c>
      <c r="F13" s="10"/>
      <c r="G13" s="11" t="s">
        <v>12</v>
      </c>
      <c r="H13" s="40">
        <v>757</v>
      </c>
      <c r="I13" s="27" t="s">
        <v>17</v>
      </c>
    </row>
    <row r="14" spans="1:9" s="37" customFormat="1" ht="12.75">
      <c r="A14" s="12" t="s">
        <v>14</v>
      </c>
      <c r="B14" s="42">
        <v>55067</v>
      </c>
      <c r="C14" s="28" t="s">
        <v>15</v>
      </c>
      <c r="F14" s="12" t="s">
        <v>14</v>
      </c>
      <c r="G14" s="13"/>
      <c r="H14" s="42">
        <v>968</v>
      </c>
      <c r="I14" s="28" t="s">
        <v>15</v>
      </c>
    </row>
    <row r="15" s="37" customFormat="1" ht="12.75"/>
    <row r="16" s="37" customFormat="1" ht="12.75"/>
    <row r="17" s="37" customFormat="1" ht="12.75">
      <c r="A17" s="37" t="s">
        <v>31</v>
      </c>
    </row>
    <row r="18" spans="1:7" s="37" customFormat="1" ht="12.75">
      <c r="A18" s="8" t="s">
        <v>21</v>
      </c>
      <c r="B18" s="9"/>
      <c r="C18" s="9"/>
      <c r="D18" s="39">
        <v>24025</v>
      </c>
      <c r="E18" s="32" t="s">
        <v>16</v>
      </c>
      <c r="F18" s="43">
        <f>ROUND(D18/$B$11*100,1)</f>
        <v>16.1</v>
      </c>
      <c r="G18" s="14" t="s">
        <v>24</v>
      </c>
    </row>
    <row r="19" spans="1:7" s="37" customFormat="1" ht="12.75">
      <c r="A19" s="10" t="s">
        <v>20</v>
      </c>
      <c r="B19" s="11"/>
      <c r="C19" s="11"/>
      <c r="D19" s="40">
        <v>98452</v>
      </c>
      <c r="E19" s="33" t="s">
        <v>16</v>
      </c>
      <c r="F19" s="44">
        <f>ROUND(D19/$B$11*100,1)</f>
        <v>65.9</v>
      </c>
      <c r="G19" s="19" t="s">
        <v>25</v>
      </c>
    </row>
    <row r="20" spans="1:7" s="37" customFormat="1" ht="12.75">
      <c r="A20" s="21" t="s">
        <v>28</v>
      </c>
      <c r="B20" s="22"/>
      <c r="C20" s="22"/>
      <c r="D20" s="41">
        <v>26809</v>
      </c>
      <c r="E20" s="33" t="s">
        <v>16</v>
      </c>
      <c r="F20" s="45">
        <f>ROUND(D20/$B$11*100,1)</f>
        <v>18</v>
      </c>
      <c r="G20" s="19" t="s">
        <v>25</v>
      </c>
    </row>
    <row r="21" spans="1:7" s="37" customFormat="1" ht="12.75">
      <c r="A21" s="12" t="s">
        <v>29</v>
      </c>
      <c r="B21" s="13"/>
      <c r="C21" s="13"/>
      <c r="D21" s="42">
        <v>11859</v>
      </c>
      <c r="E21" s="34" t="s">
        <v>16</v>
      </c>
      <c r="F21" s="46">
        <f>ROUND(D21/$B$11*100,1)</f>
        <v>7.9</v>
      </c>
      <c r="G21" s="15" t="s">
        <v>26</v>
      </c>
    </row>
    <row r="22" s="37" customFormat="1" ht="12.75"/>
    <row r="23" s="37" customFormat="1" ht="12.75"/>
    <row r="24" s="37" customFormat="1" ht="12.75">
      <c r="A24" s="37" t="s">
        <v>27</v>
      </c>
    </row>
    <row r="25" spans="1:10" s="37" customFormat="1" ht="12.75">
      <c r="A25" s="3" t="s">
        <v>4</v>
      </c>
      <c r="B25" s="17" t="s">
        <v>6</v>
      </c>
      <c r="C25" s="39">
        <f>F25+I25</f>
        <v>112</v>
      </c>
      <c r="D25" s="32" t="s">
        <v>16</v>
      </c>
      <c r="E25" s="23" t="s">
        <v>11</v>
      </c>
      <c r="F25" s="29">
        <v>56</v>
      </c>
      <c r="G25" s="32" t="s">
        <v>17</v>
      </c>
      <c r="H25" s="23" t="s">
        <v>13</v>
      </c>
      <c r="I25" s="29">
        <v>56</v>
      </c>
      <c r="J25" s="14" t="s">
        <v>17</v>
      </c>
    </row>
    <row r="26" spans="1:10" s="37" customFormat="1" ht="12.75">
      <c r="A26" s="4"/>
      <c r="B26" s="18" t="s">
        <v>7</v>
      </c>
      <c r="C26" s="40">
        <f>F26+I26</f>
        <v>94</v>
      </c>
      <c r="D26" s="33" t="s">
        <v>16</v>
      </c>
      <c r="E26" s="24" t="s">
        <v>11</v>
      </c>
      <c r="F26" s="48">
        <v>50</v>
      </c>
      <c r="G26" s="33" t="s">
        <v>17</v>
      </c>
      <c r="H26" s="24" t="s">
        <v>13</v>
      </c>
      <c r="I26" s="48">
        <v>44</v>
      </c>
      <c r="J26" s="19" t="s">
        <v>17</v>
      </c>
    </row>
    <row r="27" spans="1:10" s="37" customFormat="1" ht="12.75">
      <c r="A27" s="4"/>
      <c r="B27" s="18" t="s">
        <v>8</v>
      </c>
      <c r="C27" s="40">
        <f>F27+I27</f>
        <v>266</v>
      </c>
      <c r="D27" s="33" t="s">
        <v>16</v>
      </c>
      <c r="E27" s="24" t="s">
        <v>11</v>
      </c>
      <c r="F27" s="48">
        <v>144</v>
      </c>
      <c r="G27" s="33" t="s">
        <v>17</v>
      </c>
      <c r="H27" s="24" t="s">
        <v>13</v>
      </c>
      <c r="I27" s="48">
        <v>122</v>
      </c>
      <c r="J27" s="19" t="s">
        <v>17</v>
      </c>
    </row>
    <row r="28" spans="1:10" s="37" customFormat="1" ht="12.75">
      <c r="A28" s="5"/>
      <c r="B28" s="20" t="s">
        <v>9</v>
      </c>
      <c r="C28" s="42">
        <f aca="true" t="shared" si="0" ref="C28:C36">F28+I28</f>
        <v>277</v>
      </c>
      <c r="D28" s="34" t="s">
        <v>16</v>
      </c>
      <c r="E28" s="25" t="s">
        <v>11</v>
      </c>
      <c r="F28" s="30">
        <v>162</v>
      </c>
      <c r="G28" s="34" t="s">
        <v>17</v>
      </c>
      <c r="H28" s="25" t="s">
        <v>13</v>
      </c>
      <c r="I28" s="30">
        <v>115</v>
      </c>
      <c r="J28" s="15" t="s">
        <v>17</v>
      </c>
    </row>
    <row r="29" spans="1:10" s="37" customFormat="1" ht="12.75">
      <c r="A29" s="52" t="s">
        <v>5</v>
      </c>
      <c r="B29" s="17" t="s">
        <v>6</v>
      </c>
      <c r="C29" s="39">
        <f t="shared" si="0"/>
        <v>0</v>
      </c>
      <c r="D29" s="32" t="s">
        <v>16</v>
      </c>
      <c r="E29" s="23" t="s">
        <v>11</v>
      </c>
      <c r="F29" s="29">
        <v>0</v>
      </c>
      <c r="G29" s="32" t="s">
        <v>17</v>
      </c>
      <c r="H29" s="23" t="s">
        <v>13</v>
      </c>
      <c r="I29" s="29">
        <v>0</v>
      </c>
      <c r="J29" s="14" t="s">
        <v>17</v>
      </c>
    </row>
    <row r="30" spans="1:10" s="37" customFormat="1" ht="12.75">
      <c r="A30" s="53"/>
      <c r="B30" s="18" t="s">
        <v>7</v>
      </c>
      <c r="C30" s="40">
        <f t="shared" si="0"/>
        <v>1</v>
      </c>
      <c r="D30" s="33" t="s">
        <v>16</v>
      </c>
      <c r="E30" s="24" t="s">
        <v>11</v>
      </c>
      <c r="F30" s="48">
        <v>1</v>
      </c>
      <c r="G30" s="33" t="s">
        <v>17</v>
      </c>
      <c r="H30" s="24" t="s">
        <v>13</v>
      </c>
      <c r="I30" s="48">
        <v>0</v>
      </c>
      <c r="J30" s="19" t="s">
        <v>17</v>
      </c>
    </row>
    <row r="31" spans="1:10" s="37" customFormat="1" ht="12.75">
      <c r="A31" s="4"/>
      <c r="B31" s="18" t="s">
        <v>8</v>
      </c>
      <c r="C31" s="40">
        <f t="shared" si="0"/>
        <v>36</v>
      </c>
      <c r="D31" s="33" t="s">
        <v>16</v>
      </c>
      <c r="E31" s="24" t="s">
        <v>11</v>
      </c>
      <c r="F31" s="48">
        <v>3</v>
      </c>
      <c r="G31" s="33" t="s">
        <v>17</v>
      </c>
      <c r="H31" s="24" t="s">
        <v>13</v>
      </c>
      <c r="I31" s="48">
        <v>33</v>
      </c>
      <c r="J31" s="19" t="s">
        <v>17</v>
      </c>
    </row>
    <row r="32" spans="1:10" s="37" customFormat="1" ht="12.75">
      <c r="A32" s="5"/>
      <c r="B32" s="20" t="s">
        <v>9</v>
      </c>
      <c r="C32" s="42">
        <f t="shared" si="0"/>
        <v>22</v>
      </c>
      <c r="D32" s="34" t="s">
        <v>16</v>
      </c>
      <c r="E32" s="25" t="s">
        <v>11</v>
      </c>
      <c r="F32" s="30">
        <v>3</v>
      </c>
      <c r="G32" s="34" t="s">
        <v>17</v>
      </c>
      <c r="H32" s="25" t="s">
        <v>13</v>
      </c>
      <c r="I32" s="30">
        <v>19</v>
      </c>
      <c r="J32" s="15" t="s">
        <v>17</v>
      </c>
    </row>
    <row r="33" spans="1:10" s="37" customFormat="1" ht="12.75">
      <c r="A33" s="3" t="s">
        <v>19</v>
      </c>
      <c r="B33" s="17" t="s">
        <v>6</v>
      </c>
      <c r="C33" s="39">
        <f t="shared" si="0"/>
        <v>112</v>
      </c>
      <c r="D33" s="32" t="s">
        <v>16</v>
      </c>
      <c r="E33" s="23" t="s">
        <v>11</v>
      </c>
      <c r="F33" s="29">
        <f>F25+F29</f>
        <v>56</v>
      </c>
      <c r="G33" s="32" t="s">
        <v>17</v>
      </c>
      <c r="H33" s="23" t="s">
        <v>13</v>
      </c>
      <c r="I33" s="29">
        <f>I25+I29</f>
        <v>56</v>
      </c>
      <c r="J33" s="14" t="s">
        <v>17</v>
      </c>
    </row>
    <row r="34" spans="1:10" s="37" customFormat="1" ht="12.75">
      <c r="A34" s="4"/>
      <c r="B34" s="18" t="s">
        <v>7</v>
      </c>
      <c r="C34" s="40">
        <f t="shared" si="0"/>
        <v>95</v>
      </c>
      <c r="D34" s="33" t="s">
        <v>16</v>
      </c>
      <c r="E34" s="24" t="s">
        <v>11</v>
      </c>
      <c r="F34" s="48">
        <f>F26+F30</f>
        <v>51</v>
      </c>
      <c r="G34" s="33" t="s">
        <v>17</v>
      </c>
      <c r="H34" s="24" t="s">
        <v>13</v>
      </c>
      <c r="I34" s="48">
        <f>I26+I30</f>
        <v>44</v>
      </c>
      <c r="J34" s="19" t="s">
        <v>17</v>
      </c>
    </row>
    <row r="35" spans="1:10" s="37" customFormat="1" ht="12.75">
      <c r="A35" s="4"/>
      <c r="B35" s="18" t="s">
        <v>8</v>
      </c>
      <c r="C35" s="40">
        <f t="shared" si="0"/>
        <v>302</v>
      </c>
      <c r="D35" s="33" t="s">
        <v>16</v>
      </c>
      <c r="E35" s="24" t="s">
        <v>11</v>
      </c>
      <c r="F35" s="48">
        <f>F27+F31</f>
        <v>147</v>
      </c>
      <c r="G35" s="33" t="s">
        <v>17</v>
      </c>
      <c r="H35" s="24" t="s">
        <v>13</v>
      </c>
      <c r="I35" s="48">
        <f>I27+I31</f>
        <v>155</v>
      </c>
      <c r="J35" s="19" t="s">
        <v>17</v>
      </c>
    </row>
    <row r="36" spans="1:10" s="37" customFormat="1" ht="12.75">
      <c r="A36" s="5"/>
      <c r="B36" s="20" t="s">
        <v>9</v>
      </c>
      <c r="C36" s="42">
        <f t="shared" si="0"/>
        <v>299</v>
      </c>
      <c r="D36" s="34" t="s">
        <v>16</v>
      </c>
      <c r="E36" s="25" t="s">
        <v>11</v>
      </c>
      <c r="F36" s="30">
        <f>F28+F32</f>
        <v>165</v>
      </c>
      <c r="G36" s="34" t="s">
        <v>17</v>
      </c>
      <c r="H36" s="25" t="s">
        <v>13</v>
      </c>
      <c r="I36" s="30">
        <f>I28+I32</f>
        <v>134</v>
      </c>
      <c r="J36" s="15" t="s">
        <v>17</v>
      </c>
    </row>
    <row r="37" spans="1:10" s="37" customFormat="1" ht="12.75">
      <c r="A37" s="7" t="s">
        <v>23</v>
      </c>
      <c r="B37" s="16"/>
      <c r="C37" s="47">
        <f>C33-C34+C35-C36</f>
        <v>20</v>
      </c>
      <c r="D37" s="35" t="s">
        <v>16</v>
      </c>
      <c r="E37" s="31" t="s">
        <v>11</v>
      </c>
      <c r="F37" s="49">
        <f>F33-F34+F35-F36</f>
        <v>-13</v>
      </c>
      <c r="G37" s="35" t="s">
        <v>17</v>
      </c>
      <c r="H37" s="31" t="s">
        <v>13</v>
      </c>
      <c r="I37" s="49">
        <f>I33-I34+I35-I36</f>
        <v>33</v>
      </c>
      <c r="J37" s="6" t="s">
        <v>17</v>
      </c>
    </row>
    <row r="38" s="37" customFormat="1" ht="12.75"/>
  </sheetData>
  <mergeCells count="1">
    <mergeCell ref="A29:A30"/>
  </mergeCells>
  <printOptions/>
  <pageMargins left="0.75" right="0.75" top="1" bottom="1" header="0.512" footer="0.51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9">
      <selection activeCell="E24" sqref="E24"/>
    </sheetView>
  </sheetViews>
  <sheetFormatPr defaultColWidth="9.00390625" defaultRowHeight="13.5"/>
  <cols>
    <col min="1" max="10" width="8.625" style="37" customWidth="1"/>
    <col min="11" max="16384" width="8.25390625" style="37" customWidth="1"/>
  </cols>
  <sheetData>
    <row r="1" ht="12.75">
      <c r="A1" s="36" t="s">
        <v>32</v>
      </c>
    </row>
    <row r="2" ht="12.75">
      <c r="A2" s="36"/>
    </row>
    <row r="4" ht="12.75">
      <c r="A4" s="36" t="s">
        <v>46</v>
      </c>
    </row>
    <row r="6" spans="1:4" ht="12.75">
      <c r="A6" s="8" t="s">
        <v>30</v>
      </c>
      <c r="B6" s="29">
        <f>B11+H11</f>
        <v>150831</v>
      </c>
      <c r="C6" s="14" t="s">
        <v>2</v>
      </c>
      <c r="D6" s="37" t="s">
        <v>1</v>
      </c>
    </row>
    <row r="7" spans="1:3" ht="12.75">
      <c r="A7" s="12" t="s">
        <v>0</v>
      </c>
      <c r="B7" s="30">
        <f>B14+H14</f>
        <v>56717</v>
      </c>
      <c r="C7" s="15" t="s">
        <v>3</v>
      </c>
    </row>
    <row r="10" spans="1:6" ht="12.75">
      <c r="A10" s="37" t="s">
        <v>4</v>
      </c>
      <c r="F10" s="37" t="s">
        <v>5</v>
      </c>
    </row>
    <row r="11" spans="1:9" ht="12.75">
      <c r="A11" s="8" t="s">
        <v>18</v>
      </c>
      <c r="B11" s="39">
        <f>B12+B13</f>
        <v>149548</v>
      </c>
      <c r="C11" s="26" t="s">
        <v>34</v>
      </c>
      <c r="F11" s="8" t="s">
        <v>18</v>
      </c>
      <c r="G11" s="9"/>
      <c r="H11" s="39">
        <f>H12+H13</f>
        <v>1283</v>
      </c>
      <c r="I11" s="26" t="s">
        <v>34</v>
      </c>
    </row>
    <row r="12" spans="1:9" ht="12.75">
      <c r="A12" s="38" t="s">
        <v>10</v>
      </c>
      <c r="B12" s="40">
        <v>72394</v>
      </c>
      <c r="C12" s="27" t="s">
        <v>17</v>
      </c>
      <c r="F12" s="10"/>
      <c r="G12" s="11" t="s">
        <v>10</v>
      </c>
      <c r="H12" s="40">
        <v>572</v>
      </c>
      <c r="I12" s="27" t="s">
        <v>17</v>
      </c>
    </row>
    <row r="13" spans="1:9" ht="12.75">
      <c r="A13" s="38" t="s">
        <v>12</v>
      </c>
      <c r="B13" s="40">
        <v>77154</v>
      </c>
      <c r="C13" s="27" t="s">
        <v>17</v>
      </c>
      <c r="F13" s="10"/>
      <c r="G13" s="11" t="s">
        <v>12</v>
      </c>
      <c r="H13" s="40">
        <v>711</v>
      </c>
      <c r="I13" s="27" t="s">
        <v>17</v>
      </c>
    </row>
    <row r="14" spans="1:9" ht="12.75">
      <c r="A14" s="12" t="s">
        <v>14</v>
      </c>
      <c r="B14" s="42">
        <v>55759</v>
      </c>
      <c r="C14" s="28" t="s">
        <v>15</v>
      </c>
      <c r="F14" s="12" t="s">
        <v>14</v>
      </c>
      <c r="G14" s="13"/>
      <c r="H14" s="42">
        <v>958</v>
      </c>
      <c r="I14" s="28" t="s">
        <v>15</v>
      </c>
    </row>
    <row r="17" ht="12.75">
      <c r="A17" s="37" t="s">
        <v>31</v>
      </c>
    </row>
    <row r="18" spans="1:7" ht="12.75">
      <c r="A18" s="8" t="s">
        <v>21</v>
      </c>
      <c r="B18" s="9"/>
      <c r="C18" s="9"/>
      <c r="D18" s="39">
        <v>23748</v>
      </c>
      <c r="E18" s="32" t="s">
        <v>16</v>
      </c>
      <c r="F18" s="43">
        <f>ROUND(D18/$B$11*100,1)</f>
        <v>15.9</v>
      </c>
      <c r="G18" s="14" t="s">
        <v>35</v>
      </c>
    </row>
    <row r="19" spans="1:7" ht="12.75">
      <c r="A19" s="10" t="s">
        <v>20</v>
      </c>
      <c r="B19" s="11"/>
      <c r="C19" s="11"/>
      <c r="D19" s="40">
        <v>98479</v>
      </c>
      <c r="E19" s="33" t="s">
        <v>16</v>
      </c>
      <c r="F19" s="44">
        <f>ROUND(D19/$B$11*100,1)</f>
        <v>65.9</v>
      </c>
      <c r="G19" s="19" t="s">
        <v>36</v>
      </c>
    </row>
    <row r="20" spans="1:7" ht="12.75">
      <c r="A20" s="21" t="s">
        <v>28</v>
      </c>
      <c r="B20" s="22"/>
      <c r="C20" s="22"/>
      <c r="D20" s="41">
        <v>27321</v>
      </c>
      <c r="E20" s="33" t="s">
        <v>16</v>
      </c>
      <c r="F20" s="45">
        <f>ROUND(D20/$B$11*100,1)</f>
        <v>18.3</v>
      </c>
      <c r="G20" s="19" t="s">
        <v>36</v>
      </c>
    </row>
    <row r="21" spans="1:7" ht="12.75">
      <c r="A21" s="12" t="s">
        <v>29</v>
      </c>
      <c r="B21" s="13"/>
      <c r="C21" s="13"/>
      <c r="D21" s="42">
        <v>12327</v>
      </c>
      <c r="E21" s="34" t="s">
        <v>16</v>
      </c>
      <c r="F21" s="46">
        <f>ROUND(D21/$B$11*100,1)</f>
        <v>8.2</v>
      </c>
      <c r="G21" s="15" t="s">
        <v>37</v>
      </c>
    </row>
    <row r="24" ht="12.75">
      <c r="A24" s="37" t="s">
        <v>27</v>
      </c>
    </row>
    <row r="25" spans="1:10" ht="12.75">
      <c r="A25" s="3" t="s">
        <v>4</v>
      </c>
      <c r="B25" s="17" t="s">
        <v>6</v>
      </c>
      <c r="C25" s="39">
        <f aca="true" t="shared" si="0" ref="C25:C36">F25+I25</f>
        <v>134</v>
      </c>
      <c r="D25" s="32" t="s">
        <v>16</v>
      </c>
      <c r="E25" s="23" t="s">
        <v>11</v>
      </c>
      <c r="F25" s="29">
        <v>62</v>
      </c>
      <c r="G25" s="32" t="s">
        <v>17</v>
      </c>
      <c r="H25" s="23" t="s">
        <v>13</v>
      </c>
      <c r="I25" s="29">
        <v>72</v>
      </c>
      <c r="J25" s="14" t="s">
        <v>17</v>
      </c>
    </row>
    <row r="26" spans="1:10" ht="12.75">
      <c r="A26" s="4"/>
      <c r="B26" s="18" t="s">
        <v>7</v>
      </c>
      <c r="C26" s="40">
        <f t="shared" si="0"/>
        <v>108</v>
      </c>
      <c r="D26" s="33" t="s">
        <v>16</v>
      </c>
      <c r="E26" s="24" t="s">
        <v>11</v>
      </c>
      <c r="F26" s="48">
        <v>58</v>
      </c>
      <c r="G26" s="33" t="s">
        <v>17</v>
      </c>
      <c r="H26" s="24" t="s">
        <v>13</v>
      </c>
      <c r="I26" s="48">
        <v>50</v>
      </c>
      <c r="J26" s="19" t="s">
        <v>17</v>
      </c>
    </row>
    <row r="27" spans="1:10" ht="12.75">
      <c r="A27" s="4"/>
      <c r="B27" s="18" t="s">
        <v>8</v>
      </c>
      <c r="C27" s="40">
        <f t="shared" si="0"/>
        <v>454</v>
      </c>
      <c r="D27" s="33" t="s">
        <v>16</v>
      </c>
      <c r="E27" s="24" t="s">
        <v>11</v>
      </c>
      <c r="F27" s="48">
        <v>261</v>
      </c>
      <c r="G27" s="33" t="s">
        <v>17</v>
      </c>
      <c r="H27" s="24" t="s">
        <v>13</v>
      </c>
      <c r="I27" s="48">
        <v>193</v>
      </c>
      <c r="J27" s="19" t="s">
        <v>17</v>
      </c>
    </row>
    <row r="28" spans="1:10" ht="12.75">
      <c r="A28" s="5"/>
      <c r="B28" s="20" t="s">
        <v>9</v>
      </c>
      <c r="C28" s="42">
        <f t="shared" si="0"/>
        <v>368</v>
      </c>
      <c r="D28" s="34" t="s">
        <v>16</v>
      </c>
      <c r="E28" s="25" t="s">
        <v>11</v>
      </c>
      <c r="F28" s="30">
        <v>209</v>
      </c>
      <c r="G28" s="34" t="s">
        <v>17</v>
      </c>
      <c r="H28" s="25" t="s">
        <v>13</v>
      </c>
      <c r="I28" s="30">
        <v>159</v>
      </c>
      <c r="J28" s="15" t="s">
        <v>17</v>
      </c>
    </row>
    <row r="29" spans="1:10" ht="12.75">
      <c r="A29" s="52" t="s">
        <v>5</v>
      </c>
      <c r="B29" s="17" t="s">
        <v>6</v>
      </c>
      <c r="C29" s="39">
        <f t="shared" si="0"/>
        <v>0</v>
      </c>
      <c r="D29" s="32" t="s">
        <v>16</v>
      </c>
      <c r="E29" s="23" t="s">
        <v>11</v>
      </c>
      <c r="F29" s="29">
        <v>0</v>
      </c>
      <c r="G29" s="32" t="s">
        <v>17</v>
      </c>
      <c r="H29" s="23" t="s">
        <v>13</v>
      </c>
      <c r="I29" s="29">
        <v>0</v>
      </c>
      <c r="J29" s="14" t="s">
        <v>17</v>
      </c>
    </row>
    <row r="30" spans="1:10" ht="12.75">
      <c r="A30" s="53"/>
      <c r="B30" s="18" t="s">
        <v>7</v>
      </c>
      <c r="C30" s="40">
        <f t="shared" si="0"/>
        <v>0</v>
      </c>
      <c r="D30" s="33" t="s">
        <v>16</v>
      </c>
      <c r="E30" s="24" t="s">
        <v>11</v>
      </c>
      <c r="F30" s="48">
        <v>0</v>
      </c>
      <c r="G30" s="33" t="s">
        <v>17</v>
      </c>
      <c r="H30" s="24" t="s">
        <v>13</v>
      </c>
      <c r="I30" s="48">
        <v>0</v>
      </c>
      <c r="J30" s="19" t="s">
        <v>17</v>
      </c>
    </row>
    <row r="31" spans="1:10" ht="12.75">
      <c r="A31" s="4"/>
      <c r="B31" s="18" t="s">
        <v>8</v>
      </c>
      <c r="C31" s="40">
        <f t="shared" si="0"/>
        <v>70</v>
      </c>
      <c r="D31" s="33" t="s">
        <v>16</v>
      </c>
      <c r="E31" s="24" t="s">
        <v>11</v>
      </c>
      <c r="F31" s="48">
        <v>35</v>
      </c>
      <c r="G31" s="33" t="s">
        <v>17</v>
      </c>
      <c r="H31" s="24" t="s">
        <v>13</v>
      </c>
      <c r="I31" s="48">
        <v>35</v>
      </c>
      <c r="J31" s="19" t="s">
        <v>17</v>
      </c>
    </row>
    <row r="32" spans="1:10" ht="12.75">
      <c r="A32" s="5"/>
      <c r="B32" s="20" t="s">
        <v>9</v>
      </c>
      <c r="C32" s="42">
        <f t="shared" si="0"/>
        <v>56</v>
      </c>
      <c r="D32" s="34" t="s">
        <v>16</v>
      </c>
      <c r="E32" s="25" t="s">
        <v>11</v>
      </c>
      <c r="F32" s="30">
        <v>23</v>
      </c>
      <c r="G32" s="34" t="s">
        <v>17</v>
      </c>
      <c r="H32" s="25" t="s">
        <v>13</v>
      </c>
      <c r="I32" s="30">
        <v>33</v>
      </c>
      <c r="J32" s="15" t="s">
        <v>17</v>
      </c>
    </row>
    <row r="33" spans="1:10" ht="12.75">
      <c r="A33" s="3" t="s">
        <v>19</v>
      </c>
      <c r="B33" s="17" t="s">
        <v>6</v>
      </c>
      <c r="C33" s="39">
        <f t="shared" si="0"/>
        <v>134</v>
      </c>
      <c r="D33" s="32" t="s">
        <v>16</v>
      </c>
      <c r="E33" s="23" t="s">
        <v>11</v>
      </c>
      <c r="F33" s="29">
        <f>F25+F29</f>
        <v>62</v>
      </c>
      <c r="G33" s="32" t="s">
        <v>17</v>
      </c>
      <c r="H33" s="23" t="s">
        <v>13</v>
      </c>
      <c r="I33" s="29">
        <f>I25+I29</f>
        <v>72</v>
      </c>
      <c r="J33" s="14" t="s">
        <v>17</v>
      </c>
    </row>
    <row r="34" spans="1:10" ht="12.75">
      <c r="A34" s="4"/>
      <c r="B34" s="18" t="s">
        <v>7</v>
      </c>
      <c r="C34" s="40">
        <f t="shared" si="0"/>
        <v>108</v>
      </c>
      <c r="D34" s="33" t="s">
        <v>16</v>
      </c>
      <c r="E34" s="24" t="s">
        <v>11</v>
      </c>
      <c r="F34" s="48">
        <f>F26+F30</f>
        <v>58</v>
      </c>
      <c r="G34" s="33" t="s">
        <v>17</v>
      </c>
      <c r="H34" s="24" t="s">
        <v>13</v>
      </c>
      <c r="I34" s="48">
        <f>I26+I30</f>
        <v>50</v>
      </c>
      <c r="J34" s="19" t="s">
        <v>17</v>
      </c>
    </row>
    <row r="35" spans="1:10" ht="12.75">
      <c r="A35" s="4"/>
      <c r="B35" s="18" t="s">
        <v>8</v>
      </c>
      <c r="C35" s="40">
        <f t="shared" si="0"/>
        <v>524</v>
      </c>
      <c r="D35" s="33" t="s">
        <v>16</v>
      </c>
      <c r="E35" s="24" t="s">
        <v>11</v>
      </c>
      <c r="F35" s="48">
        <f>F27+F31</f>
        <v>296</v>
      </c>
      <c r="G35" s="33" t="s">
        <v>17</v>
      </c>
      <c r="H35" s="24" t="s">
        <v>13</v>
      </c>
      <c r="I35" s="48">
        <f>I27+I31</f>
        <v>228</v>
      </c>
      <c r="J35" s="19" t="s">
        <v>17</v>
      </c>
    </row>
    <row r="36" spans="1:10" ht="12.75">
      <c r="A36" s="5"/>
      <c r="B36" s="20" t="s">
        <v>9</v>
      </c>
      <c r="C36" s="42">
        <f t="shared" si="0"/>
        <v>424</v>
      </c>
      <c r="D36" s="34" t="s">
        <v>16</v>
      </c>
      <c r="E36" s="25" t="s">
        <v>11</v>
      </c>
      <c r="F36" s="30">
        <f>F28+F32</f>
        <v>232</v>
      </c>
      <c r="G36" s="34" t="s">
        <v>17</v>
      </c>
      <c r="H36" s="25" t="s">
        <v>13</v>
      </c>
      <c r="I36" s="30">
        <f>I28+I32</f>
        <v>192</v>
      </c>
      <c r="J36" s="15" t="s">
        <v>17</v>
      </c>
    </row>
    <row r="37" spans="1:10" ht="12.75">
      <c r="A37" s="7" t="s">
        <v>23</v>
      </c>
      <c r="B37" s="16"/>
      <c r="C37" s="47">
        <f>C33-C34+C35-C36</f>
        <v>126</v>
      </c>
      <c r="D37" s="35" t="s">
        <v>16</v>
      </c>
      <c r="E37" s="31" t="s">
        <v>11</v>
      </c>
      <c r="F37" s="49">
        <f>F33-F34+F35-F36</f>
        <v>68</v>
      </c>
      <c r="G37" s="35" t="s">
        <v>17</v>
      </c>
      <c r="H37" s="31" t="s">
        <v>13</v>
      </c>
      <c r="I37" s="49">
        <f>I33-I34+I35-I36</f>
        <v>58</v>
      </c>
      <c r="J37" s="6" t="s">
        <v>17</v>
      </c>
    </row>
  </sheetData>
  <mergeCells count="1">
    <mergeCell ref="A29:A30"/>
  </mergeCells>
  <printOptions/>
  <pageMargins left="0.75" right="0.75" top="1" bottom="1" header="0.512" footer="0.51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B4" sqref="B4"/>
    </sheetView>
  </sheetViews>
  <sheetFormatPr defaultColWidth="9.00390625" defaultRowHeight="13.5"/>
  <cols>
    <col min="1" max="10" width="8.625" style="37" customWidth="1"/>
    <col min="11" max="16384" width="8.25390625" style="37" customWidth="1"/>
  </cols>
  <sheetData>
    <row r="1" ht="12.75">
      <c r="A1" s="36" t="s">
        <v>32</v>
      </c>
    </row>
    <row r="2" ht="12.75">
      <c r="A2" s="36"/>
    </row>
    <row r="4" ht="12.75">
      <c r="A4" s="36" t="s">
        <v>52</v>
      </c>
    </row>
    <row r="6" spans="1:4" ht="12.75">
      <c r="A6" s="8" t="s">
        <v>30</v>
      </c>
      <c r="B6" s="29">
        <f>B11+H11</f>
        <v>150975</v>
      </c>
      <c r="C6" s="14" t="s">
        <v>2</v>
      </c>
      <c r="D6" s="37" t="s">
        <v>1</v>
      </c>
    </row>
    <row r="7" spans="1:3" ht="12.75">
      <c r="A7" s="12" t="s">
        <v>0</v>
      </c>
      <c r="B7" s="30">
        <f>B14+H14</f>
        <v>56809</v>
      </c>
      <c r="C7" s="15" t="s">
        <v>3</v>
      </c>
    </row>
    <row r="10" spans="1:6" ht="12.75">
      <c r="A10" s="37" t="s">
        <v>4</v>
      </c>
      <c r="F10" s="37" t="s">
        <v>5</v>
      </c>
    </row>
    <row r="11" spans="1:9" ht="12.75">
      <c r="A11" s="8" t="s">
        <v>18</v>
      </c>
      <c r="B11" s="39">
        <f>B12+B13</f>
        <v>149678</v>
      </c>
      <c r="C11" s="26" t="s">
        <v>47</v>
      </c>
      <c r="F11" s="8" t="s">
        <v>18</v>
      </c>
      <c r="G11" s="9"/>
      <c r="H11" s="39">
        <f>H12+H13</f>
        <v>1297</v>
      </c>
      <c r="I11" s="26" t="s">
        <v>48</v>
      </c>
    </row>
    <row r="12" spans="1:9" ht="12.75">
      <c r="A12" s="38" t="s">
        <v>10</v>
      </c>
      <c r="B12" s="40">
        <v>72473</v>
      </c>
      <c r="C12" s="27" t="s">
        <v>17</v>
      </c>
      <c r="F12" s="10"/>
      <c r="G12" s="11" t="s">
        <v>10</v>
      </c>
      <c r="H12" s="40">
        <v>571</v>
      </c>
      <c r="I12" s="27" t="s">
        <v>17</v>
      </c>
    </row>
    <row r="13" spans="1:9" ht="12.75">
      <c r="A13" s="38" t="s">
        <v>12</v>
      </c>
      <c r="B13" s="40">
        <v>77205</v>
      </c>
      <c r="C13" s="27" t="s">
        <v>17</v>
      </c>
      <c r="F13" s="10"/>
      <c r="G13" s="11" t="s">
        <v>12</v>
      </c>
      <c r="H13" s="40">
        <v>726</v>
      </c>
      <c r="I13" s="27" t="s">
        <v>17</v>
      </c>
    </row>
    <row r="14" spans="1:9" ht="12.75">
      <c r="A14" s="12" t="s">
        <v>14</v>
      </c>
      <c r="B14" s="42">
        <v>55841</v>
      </c>
      <c r="C14" s="28" t="s">
        <v>15</v>
      </c>
      <c r="F14" s="12" t="s">
        <v>14</v>
      </c>
      <c r="G14" s="13"/>
      <c r="H14" s="42">
        <v>968</v>
      </c>
      <c r="I14" s="28" t="s">
        <v>15</v>
      </c>
    </row>
    <row r="17" ht="12.75">
      <c r="A17" s="37" t="s">
        <v>31</v>
      </c>
    </row>
    <row r="18" spans="1:7" ht="12.75">
      <c r="A18" s="8" t="s">
        <v>21</v>
      </c>
      <c r="B18" s="9"/>
      <c r="C18" s="9"/>
      <c r="D18" s="39">
        <v>23736</v>
      </c>
      <c r="E18" s="32" t="s">
        <v>16</v>
      </c>
      <c r="F18" s="43">
        <f>ROUND(D18/$B$11*100,1)</f>
        <v>15.9</v>
      </c>
      <c r="G18" s="14" t="s">
        <v>49</v>
      </c>
    </row>
    <row r="19" spans="1:7" ht="12.75">
      <c r="A19" s="10" t="s">
        <v>20</v>
      </c>
      <c r="B19" s="11"/>
      <c r="C19" s="11"/>
      <c r="D19" s="40">
        <v>98553</v>
      </c>
      <c r="E19" s="33" t="s">
        <v>16</v>
      </c>
      <c r="F19" s="44">
        <f>ROUND(D19/$B$11*100,1)</f>
        <v>65.8</v>
      </c>
      <c r="G19" s="19" t="s">
        <v>50</v>
      </c>
    </row>
    <row r="20" spans="1:7" ht="12.75">
      <c r="A20" s="21" t="s">
        <v>28</v>
      </c>
      <c r="B20" s="22"/>
      <c r="C20" s="22"/>
      <c r="D20" s="41">
        <v>27389</v>
      </c>
      <c r="E20" s="33" t="s">
        <v>16</v>
      </c>
      <c r="F20" s="45">
        <f>ROUND(D20/$B$11*100,1)</f>
        <v>18.3</v>
      </c>
      <c r="G20" s="19" t="s">
        <v>50</v>
      </c>
    </row>
    <row r="21" spans="1:7" ht="12.75">
      <c r="A21" s="12" t="s">
        <v>29</v>
      </c>
      <c r="B21" s="13"/>
      <c r="C21" s="13"/>
      <c r="D21" s="42">
        <v>12822</v>
      </c>
      <c r="E21" s="34" t="s">
        <v>16</v>
      </c>
      <c r="F21" s="46">
        <f>ROUND(D21/$B$11*100,1)</f>
        <v>8.6</v>
      </c>
      <c r="G21" s="15" t="s">
        <v>51</v>
      </c>
    </row>
    <row r="24" ht="12.75">
      <c r="A24" s="37" t="s">
        <v>27</v>
      </c>
    </row>
    <row r="25" spans="1:10" ht="12.75">
      <c r="A25" s="3" t="s">
        <v>4</v>
      </c>
      <c r="B25" s="17" t="s">
        <v>6</v>
      </c>
      <c r="C25" s="39">
        <f aca="true" t="shared" si="0" ref="C25:C36">F25+I25</f>
        <v>138</v>
      </c>
      <c r="D25" s="32" t="s">
        <v>16</v>
      </c>
      <c r="E25" s="23" t="s">
        <v>11</v>
      </c>
      <c r="F25" s="29">
        <v>75</v>
      </c>
      <c r="G25" s="32" t="s">
        <v>17</v>
      </c>
      <c r="H25" s="23" t="s">
        <v>13</v>
      </c>
      <c r="I25" s="29">
        <v>63</v>
      </c>
      <c r="J25" s="14" t="s">
        <v>17</v>
      </c>
    </row>
    <row r="26" spans="1:10" ht="12.75">
      <c r="A26" s="4"/>
      <c r="B26" s="18" t="s">
        <v>7</v>
      </c>
      <c r="C26" s="40">
        <f t="shared" si="0"/>
        <v>96</v>
      </c>
      <c r="D26" s="33" t="s">
        <v>16</v>
      </c>
      <c r="E26" s="24" t="s">
        <v>11</v>
      </c>
      <c r="F26" s="48">
        <v>53</v>
      </c>
      <c r="G26" s="33" t="s">
        <v>17</v>
      </c>
      <c r="H26" s="24" t="s">
        <v>13</v>
      </c>
      <c r="I26" s="48">
        <v>43</v>
      </c>
      <c r="J26" s="19" t="s">
        <v>17</v>
      </c>
    </row>
    <row r="27" spans="1:10" ht="12.75">
      <c r="A27" s="4"/>
      <c r="B27" s="18" t="s">
        <v>8</v>
      </c>
      <c r="C27" s="40">
        <f t="shared" si="0"/>
        <v>375</v>
      </c>
      <c r="D27" s="33" t="s">
        <v>16</v>
      </c>
      <c r="E27" s="24" t="s">
        <v>11</v>
      </c>
      <c r="F27" s="48">
        <v>199</v>
      </c>
      <c r="G27" s="33" t="s">
        <v>17</v>
      </c>
      <c r="H27" s="24" t="s">
        <v>13</v>
      </c>
      <c r="I27" s="48">
        <v>176</v>
      </c>
      <c r="J27" s="19" t="s">
        <v>17</v>
      </c>
    </row>
    <row r="28" spans="1:10" ht="12.75">
      <c r="A28" s="5"/>
      <c r="B28" s="20" t="s">
        <v>9</v>
      </c>
      <c r="C28" s="42">
        <f t="shared" si="0"/>
        <v>287</v>
      </c>
      <c r="D28" s="34" t="s">
        <v>16</v>
      </c>
      <c r="E28" s="25" t="s">
        <v>11</v>
      </c>
      <c r="F28" s="30">
        <v>141</v>
      </c>
      <c r="G28" s="34" t="s">
        <v>17</v>
      </c>
      <c r="H28" s="25" t="s">
        <v>13</v>
      </c>
      <c r="I28" s="30">
        <v>146</v>
      </c>
      <c r="J28" s="15" t="s">
        <v>17</v>
      </c>
    </row>
    <row r="29" spans="1:10" ht="12.75">
      <c r="A29" s="52" t="s">
        <v>5</v>
      </c>
      <c r="B29" s="17" t="s">
        <v>6</v>
      </c>
      <c r="C29" s="39">
        <f t="shared" si="0"/>
        <v>1</v>
      </c>
      <c r="D29" s="32" t="s">
        <v>16</v>
      </c>
      <c r="E29" s="23" t="s">
        <v>11</v>
      </c>
      <c r="F29" s="29">
        <v>1</v>
      </c>
      <c r="G29" s="32" t="s">
        <v>17</v>
      </c>
      <c r="H29" s="23" t="s">
        <v>13</v>
      </c>
      <c r="I29" s="29">
        <v>0</v>
      </c>
      <c r="J29" s="14" t="s">
        <v>17</v>
      </c>
    </row>
    <row r="30" spans="1:10" ht="12.75">
      <c r="A30" s="53"/>
      <c r="B30" s="18" t="s">
        <v>7</v>
      </c>
      <c r="C30" s="40">
        <f t="shared" si="0"/>
        <v>0</v>
      </c>
      <c r="D30" s="33" t="s">
        <v>16</v>
      </c>
      <c r="E30" s="24" t="s">
        <v>11</v>
      </c>
      <c r="F30" s="48">
        <v>0</v>
      </c>
      <c r="G30" s="33" t="s">
        <v>17</v>
      </c>
      <c r="H30" s="24" t="s">
        <v>13</v>
      </c>
      <c r="I30" s="48">
        <v>0</v>
      </c>
      <c r="J30" s="19" t="s">
        <v>17</v>
      </c>
    </row>
    <row r="31" spans="1:10" ht="12.75">
      <c r="A31" s="4"/>
      <c r="B31" s="18" t="s">
        <v>8</v>
      </c>
      <c r="C31" s="40">
        <f t="shared" si="0"/>
        <v>43</v>
      </c>
      <c r="D31" s="33" t="s">
        <v>16</v>
      </c>
      <c r="E31" s="24" t="s">
        <v>11</v>
      </c>
      <c r="F31" s="48">
        <v>10</v>
      </c>
      <c r="G31" s="33" t="s">
        <v>17</v>
      </c>
      <c r="H31" s="24" t="s">
        <v>13</v>
      </c>
      <c r="I31" s="48">
        <v>33</v>
      </c>
      <c r="J31" s="19" t="s">
        <v>17</v>
      </c>
    </row>
    <row r="32" spans="1:10" ht="12.75">
      <c r="A32" s="5"/>
      <c r="B32" s="20" t="s">
        <v>9</v>
      </c>
      <c r="C32" s="42">
        <f t="shared" si="0"/>
        <v>30</v>
      </c>
      <c r="D32" s="34" t="s">
        <v>16</v>
      </c>
      <c r="E32" s="25" t="s">
        <v>11</v>
      </c>
      <c r="F32" s="30">
        <v>12</v>
      </c>
      <c r="G32" s="34" t="s">
        <v>17</v>
      </c>
      <c r="H32" s="25" t="s">
        <v>13</v>
      </c>
      <c r="I32" s="30">
        <v>18</v>
      </c>
      <c r="J32" s="15" t="s">
        <v>17</v>
      </c>
    </row>
    <row r="33" spans="1:10" ht="12.75">
      <c r="A33" s="3" t="s">
        <v>19</v>
      </c>
      <c r="B33" s="17" t="s">
        <v>6</v>
      </c>
      <c r="C33" s="39">
        <f t="shared" si="0"/>
        <v>139</v>
      </c>
      <c r="D33" s="32" t="s">
        <v>16</v>
      </c>
      <c r="E33" s="23" t="s">
        <v>11</v>
      </c>
      <c r="F33" s="29">
        <f>F25+F29</f>
        <v>76</v>
      </c>
      <c r="G33" s="32" t="s">
        <v>17</v>
      </c>
      <c r="H33" s="23" t="s">
        <v>13</v>
      </c>
      <c r="I33" s="29">
        <f>I25+I29</f>
        <v>63</v>
      </c>
      <c r="J33" s="14" t="s">
        <v>17</v>
      </c>
    </row>
    <row r="34" spans="1:10" ht="12.75">
      <c r="A34" s="4"/>
      <c r="B34" s="18" t="s">
        <v>7</v>
      </c>
      <c r="C34" s="40">
        <f t="shared" si="0"/>
        <v>96</v>
      </c>
      <c r="D34" s="33" t="s">
        <v>16</v>
      </c>
      <c r="E34" s="24" t="s">
        <v>11</v>
      </c>
      <c r="F34" s="48">
        <f>F26+F30</f>
        <v>53</v>
      </c>
      <c r="G34" s="33" t="s">
        <v>17</v>
      </c>
      <c r="H34" s="24" t="s">
        <v>13</v>
      </c>
      <c r="I34" s="48">
        <f>I26+I30</f>
        <v>43</v>
      </c>
      <c r="J34" s="19" t="s">
        <v>17</v>
      </c>
    </row>
    <row r="35" spans="1:10" ht="12.75">
      <c r="A35" s="4"/>
      <c r="B35" s="18" t="s">
        <v>8</v>
      </c>
      <c r="C35" s="40">
        <f t="shared" si="0"/>
        <v>418</v>
      </c>
      <c r="D35" s="33" t="s">
        <v>16</v>
      </c>
      <c r="E35" s="24" t="s">
        <v>11</v>
      </c>
      <c r="F35" s="48">
        <f>F27+F31</f>
        <v>209</v>
      </c>
      <c r="G35" s="33" t="s">
        <v>17</v>
      </c>
      <c r="H35" s="24" t="s">
        <v>13</v>
      </c>
      <c r="I35" s="48">
        <f>I27+I31</f>
        <v>209</v>
      </c>
      <c r="J35" s="19" t="s">
        <v>17</v>
      </c>
    </row>
    <row r="36" spans="1:10" ht="12.75">
      <c r="A36" s="5"/>
      <c r="B36" s="20" t="s">
        <v>9</v>
      </c>
      <c r="C36" s="42">
        <f t="shared" si="0"/>
        <v>317</v>
      </c>
      <c r="D36" s="34" t="s">
        <v>16</v>
      </c>
      <c r="E36" s="25" t="s">
        <v>11</v>
      </c>
      <c r="F36" s="30">
        <f>F28+F32</f>
        <v>153</v>
      </c>
      <c r="G36" s="34" t="s">
        <v>17</v>
      </c>
      <c r="H36" s="25" t="s">
        <v>13</v>
      </c>
      <c r="I36" s="30">
        <f>I28+I32</f>
        <v>164</v>
      </c>
      <c r="J36" s="15" t="s">
        <v>17</v>
      </c>
    </row>
    <row r="37" spans="1:10" ht="12.75">
      <c r="A37" s="7" t="s">
        <v>23</v>
      </c>
      <c r="B37" s="16"/>
      <c r="C37" s="47">
        <f>C33-C34+C35-C36</f>
        <v>144</v>
      </c>
      <c r="D37" s="35" t="s">
        <v>16</v>
      </c>
      <c r="E37" s="31" t="s">
        <v>11</v>
      </c>
      <c r="F37" s="49">
        <f>F33-F34+F35-F36</f>
        <v>79</v>
      </c>
      <c r="G37" s="35" t="s">
        <v>17</v>
      </c>
      <c r="H37" s="31" t="s">
        <v>13</v>
      </c>
      <c r="I37" s="49">
        <f>I33-I34+I35-I36</f>
        <v>65</v>
      </c>
      <c r="J37" s="6" t="s">
        <v>17</v>
      </c>
    </row>
  </sheetData>
  <mergeCells count="1">
    <mergeCell ref="A29:A30"/>
  </mergeCells>
  <printOptions/>
  <pageMargins left="0.75" right="0.75" top="1" bottom="1" header="0.512" footer="0.51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C3" sqref="C3"/>
    </sheetView>
  </sheetViews>
  <sheetFormatPr defaultColWidth="9.00390625" defaultRowHeight="13.5"/>
  <cols>
    <col min="1" max="10" width="8.625" style="37" customWidth="1"/>
    <col min="11" max="16384" width="8.25390625" style="37" customWidth="1"/>
  </cols>
  <sheetData>
    <row r="1" ht="12.75">
      <c r="A1" s="36" t="s">
        <v>32</v>
      </c>
    </row>
    <row r="2" ht="12.75">
      <c r="A2" s="36"/>
    </row>
    <row r="4" ht="12.75">
      <c r="A4" s="36" t="s">
        <v>53</v>
      </c>
    </row>
    <row r="6" spans="1:4" ht="12.75">
      <c r="A6" s="8" t="s">
        <v>30</v>
      </c>
      <c r="B6" s="29">
        <f>B11+H11</f>
        <v>151045</v>
      </c>
      <c r="C6" s="14" t="s">
        <v>2</v>
      </c>
      <c r="D6" s="37" t="s">
        <v>1</v>
      </c>
    </row>
    <row r="7" spans="1:3" ht="12.75">
      <c r="A7" s="12" t="s">
        <v>0</v>
      </c>
      <c r="B7" s="30">
        <f>B14+H14</f>
        <v>56829</v>
      </c>
      <c r="C7" s="15" t="s">
        <v>3</v>
      </c>
    </row>
    <row r="10" spans="1:6" ht="12.75">
      <c r="A10" s="37" t="s">
        <v>4</v>
      </c>
      <c r="F10" s="37" t="s">
        <v>5</v>
      </c>
    </row>
    <row r="11" spans="1:9" ht="12.75">
      <c r="A11" s="8" t="s">
        <v>18</v>
      </c>
      <c r="B11" s="39">
        <f>B12+B13</f>
        <v>149770</v>
      </c>
      <c r="C11" s="26" t="s">
        <v>34</v>
      </c>
      <c r="F11" s="8" t="s">
        <v>18</v>
      </c>
      <c r="G11" s="9"/>
      <c r="H11" s="39">
        <f>H12+H13</f>
        <v>1275</v>
      </c>
      <c r="I11" s="26" t="s">
        <v>34</v>
      </c>
    </row>
    <row r="12" spans="1:9" ht="12.75">
      <c r="A12" s="38" t="s">
        <v>10</v>
      </c>
      <c r="B12" s="40">
        <v>72509</v>
      </c>
      <c r="C12" s="27" t="s">
        <v>17</v>
      </c>
      <c r="F12" s="10"/>
      <c r="G12" s="11" t="s">
        <v>10</v>
      </c>
      <c r="H12" s="40">
        <v>557</v>
      </c>
      <c r="I12" s="27" t="s">
        <v>17</v>
      </c>
    </row>
    <row r="13" spans="1:9" ht="12.75">
      <c r="A13" s="38" t="s">
        <v>12</v>
      </c>
      <c r="B13" s="40">
        <v>77261</v>
      </c>
      <c r="C13" s="27" t="s">
        <v>17</v>
      </c>
      <c r="F13" s="10"/>
      <c r="G13" s="11" t="s">
        <v>12</v>
      </c>
      <c r="H13" s="40">
        <v>718</v>
      </c>
      <c r="I13" s="27" t="s">
        <v>17</v>
      </c>
    </row>
    <row r="14" spans="1:9" ht="12.75">
      <c r="A14" s="12" t="s">
        <v>14</v>
      </c>
      <c r="B14" s="42">
        <v>55883</v>
      </c>
      <c r="C14" s="28" t="s">
        <v>15</v>
      </c>
      <c r="F14" s="12" t="s">
        <v>14</v>
      </c>
      <c r="G14" s="13"/>
      <c r="H14" s="42">
        <v>946</v>
      </c>
      <c r="I14" s="28" t="s">
        <v>15</v>
      </c>
    </row>
    <row r="17" ht="12.75">
      <c r="A17" s="37" t="s">
        <v>31</v>
      </c>
    </row>
    <row r="18" spans="1:7" ht="12.75">
      <c r="A18" s="8" t="s">
        <v>21</v>
      </c>
      <c r="B18" s="9"/>
      <c r="C18" s="9"/>
      <c r="D18" s="39">
        <v>23732</v>
      </c>
      <c r="E18" s="32" t="s">
        <v>16</v>
      </c>
      <c r="F18" s="43">
        <f>ROUND(D18/$B$11*100,1)</f>
        <v>15.8</v>
      </c>
      <c r="G18" s="14" t="s">
        <v>35</v>
      </c>
    </row>
    <row r="19" spans="1:7" ht="12.75">
      <c r="A19" s="10" t="s">
        <v>20</v>
      </c>
      <c r="B19" s="11"/>
      <c r="C19" s="11"/>
      <c r="D19" s="40">
        <v>98593</v>
      </c>
      <c r="E19" s="33" t="s">
        <v>16</v>
      </c>
      <c r="F19" s="44">
        <f>ROUND(D19/$B$11*100,1)</f>
        <v>65.8</v>
      </c>
      <c r="G19" s="19" t="s">
        <v>36</v>
      </c>
    </row>
    <row r="20" spans="1:7" ht="12.75">
      <c r="A20" s="21" t="s">
        <v>28</v>
      </c>
      <c r="B20" s="22"/>
      <c r="C20" s="22"/>
      <c r="D20" s="41">
        <v>27445</v>
      </c>
      <c r="E20" s="33" t="s">
        <v>16</v>
      </c>
      <c r="F20" s="45">
        <f>ROUND(D20/$B$11*100,1)</f>
        <v>18.3</v>
      </c>
      <c r="G20" s="19" t="s">
        <v>36</v>
      </c>
    </row>
    <row r="21" spans="1:7" ht="12.75">
      <c r="A21" s="12" t="s">
        <v>29</v>
      </c>
      <c r="B21" s="13"/>
      <c r="C21" s="13"/>
      <c r="D21" s="42">
        <v>12384</v>
      </c>
      <c r="E21" s="34" t="s">
        <v>16</v>
      </c>
      <c r="F21" s="46">
        <f>ROUND(D21/$B$11*100,1)</f>
        <v>8.3</v>
      </c>
      <c r="G21" s="15" t="s">
        <v>37</v>
      </c>
    </row>
    <row r="24" ht="12.75">
      <c r="A24" s="37" t="s">
        <v>27</v>
      </c>
    </row>
    <row r="25" spans="1:10" ht="12.75">
      <c r="A25" s="3" t="s">
        <v>4</v>
      </c>
      <c r="B25" s="17" t="s">
        <v>6</v>
      </c>
      <c r="C25" s="39">
        <f aca="true" t="shared" si="0" ref="C25:C36">F25+I25</f>
        <v>119</v>
      </c>
      <c r="D25" s="32" t="s">
        <v>16</v>
      </c>
      <c r="E25" s="23" t="s">
        <v>11</v>
      </c>
      <c r="F25" s="29">
        <v>70</v>
      </c>
      <c r="G25" s="32" t="s">
        <v>17</v>
      </c>
      <c r="H25" s="23" t="s">
        <v>13</v>
      </c>
      <c r="I25" s="29">
        <v>49</v>
      </c>
      <c r="J25" s="14" t="s">
        <v>17</v>
      </c>
    </row>
    <row r="26" spans="1:10" ht="12.75">
      <c r="A26" s="4"/>
      <c r="B26" s="18" t="s">
        <v>7</v>
      </c>
      <c r="C26" s="40">
        <f t="shared" si="0"/>
        <v>107</v>
      </c>
      <c r="D26" s="33" t="s">
        <v>16</v>
      </c>
      <c r="E26" s="24" t="s">
        <v>11</v>
      </c>
      <c r="F26" s="48">
        <v>59</v>
      </c>
      <c r="G26" s="33" t="s">
        <v>17</v>
      </c>
      <c r="H26" s="24" t="s">
        <v>13</v>
      </c>
      <c r="I26" s="48">
        <v>48</v>
      </c>
      <c r="J26" s="19" t="s">
        <v>17</v>
      </c>
    </row>
    <row r="27" spans="1:10" ht="12.75">
      <c r="A27" s="4"/>
      <c r="B27" s="18" t="s">
        <v>8</v>
      </c>
      <c r="C27" s="40">
        <f t="shared" si="0"/>
        <v>352</v>
      </c>
      <c r="D27" s="33" t="s">
        <v>16</v>
      </c>
      <c r="E27" s="24" t="s">
        <v>11</v>
      </c>
      <c r="F27" s="48">
        <v>179</v>
      </c>
      <c r="G27" s="33" t="s">
        <v>17</v>
      </c>
      <c r="H27" s="24" t="s">
        <v>13</v>
      </c>
      <c r="I27" s="48">
        <v>173</v>
      </c>
      <c r="J27" s="19" t="s">
        <v>17</v>
      </c>
    </row>
    <row r="28" spans="1:10" ht="12.75">
      <c r="A28" s="5"/>
      <c r="B28" s="20" t="s">
        <v>9</v>
      </c>
      <c r="C28" s="42">
        <f t="shared" si="0"/>
        <v>273</v>
      </c>
      <c r="D28" s="34" t="s">
        <v>16</v>
      </c>
      <c r="E28" s="25" t="s">
        <v>11</v>
      </c>
      <c r="F28" s="30">
        <v>153</v>
      </c>
      <c r="G28" s="34" t="s">
        <v>17</v>
      </c>
      <c r="H28" s="25" t="s">
        <v>13</v>
      </c>
      <c r="I28" s="30">
        <v>120</v>
      </c>
      <c r="J28" s="15" t="s">
        <v>17</v>
      </c>
    </row>
    <row r="29" spans="1:10" ht="12.75">
      <c r="A29" s="52" t="s">
        <v>5</v>
      </c>
      <c r="B29" s="17" t="s">
        <v>6</v>
      </c>
      <c r="C29" s="39">
        <f t="shared" si="0"/>
        <v>1</v>
      </c>
      <c r="D29" s="32" t="s">
        <v>16</v>
      </c>
      <c r="E29" s="23" t="s">
        <v>11</v>
      </c>
      <c r="F29" s="29">
        <v>1</v>
      </c>
      <c r="G29" s="32" t="s">
        <v>17</v>
      </c>
      <c r="H29" s="23" t="s">
        <v>13</v>
      </c>
      <c r="I29" s="29">
        <v>0</v>
      </c>
      <c r="J29" s="14" t="s">
        <v>17</v>
      </c>
    </row>
    <row r="30" spans="1:10" ht="12.75">
      <c r="A30" s="53"/>
      <c r="B30" s="18" t="s">
        <v>7</v>
      </c>
      <c r="C30" s="40">
        <f t="shared" si="0"/>
        <v>0</v>
      </c>
      <c r="D30" s="33" t="s">
        <v>16</v>
      </c>
      <c r="E30" s="24" t="s">
        <v>11</v>
      </c>
      <c r="F30" s="48">
        <v>0</v>
      </c>
      <c r="G30" s="33" t="s">
        <v>17</v>
      </c>
      <c r="H30" s="24" t="s">
        <v>13</v>
      </c>
      <c r="I30" s="48">
        <v>0</v>
      </c>
      <c r="J30" s="19" t="s">
        <v>17</v>
      </c>
    </row>
    <row r="31" spans="1:10" ht="12.75">
      <c r="A31" s="4"/>
      <c r="B31" s="18" t="s">
        <v>8</v>
      </c>
      <c r="C31" s="40">
        <f t="shared" si="0"/>
        <v>28</v>
      </c>
      <c r="D31" s="33" t="s">
        <v>16</v>
      </c>
      <c r="E31" s="24" t="s">
        <v>11</v>
      </c>
      <c r="F31" s="48">
        <v>3</v>
      </c>
      <c r="G31" s="33" t="s">
        <v>17</v>
      </c>
      <c r="H31" s="24" t="s">
        <v>13</v>
      </c>
      <c r="I31" s="48">
        <v>25</v>
      </c>
      <c r="J31" s="19" t="s">
        <v>17</v>
      </c>
    </row>
    <row r="32" spans="1:10" ht="12.75">
      <c r="A32" s="5"/>
      <c r="B32" s="20" t="s">
        <v>9</v>
      </c>
      <c r="C32" s="42">
        <f t="shared" si="0"/>
        <v>51</v>
      </c>
      <c r="D32" s="34" t="s">
        <v>16</v>
      </c>
      <c r="E32" s="25" t="s">
        <v>11</v>
      </c>
      <c r="F32" s="30">
        <v>18</v>
      </c>
      <c r="G32" s="34" t="s">
        <v>17</v>
      </c>
      <c r="H32" s="25" t="s">
        <v>13</v>
      </c>
      <c r="I32" s="30">
        <v>33</v>
      </c>
      <c r="J32" s="15" t="s">
        <v>17</v>
      </c>
    </row>
    <row r="33" spans="1:10" ht="12.75">
      <c r="A33" s="3" t="s">
        <v>19</v>
      </c>
      <c r="B33" s="17" t="s">
        <v>6</v>
      </c>
      <c r="C33" s="39">
        <f t="shared" si="0"/>
        <v>120</v>
      </c>
      <c r="D33" s="32" t="s">
        <v>16</v>
      </c>
      <c r="E33" s="23" t="s">
        <v>11</v>
      </c>
      <c r="F33" s="29">
        <f>F25+F29</f>
        <v>71</v>
      </c>
      <c r="G33" s="32" t="s">
        <v>17</v>
      </c>
      <c r="H33" s="23" t="s">
        <v>13</v>
      </c>
      <c r="I33" s="29">
        <f>I25+I29</f>
        <v>49</v>
      </c>
      <c r="J33" s="14" t="s">
        <v>17</v>
      </c>
    </row>
    <row r="34" spans="1:10" ht="12.75">
      <c r="A34" s="4"/>
      <c r="B34" s="18" t="s">
        <v>7</v>
      </c>
      <c r="C34" s="40">
        <f t="shared" si="0"/>
        <v>107</v>
      </c>
      <c r="D34" s="33" t="s">
        <v>16</v>
      </c>
      <c r="E34" s="24" t="s">
        <v>11</v>
      </c>
      <c r="F34" s="48">
        <f>F26+F30</f>
        <v>59</v>
      </c>
      <c r="G34" s="33" t="s">
        <v>17</v>
      </c>
      <c r="H34" s="24" t="s">
        <v>13</v>
      </c>
      <c r="I34" s="48">
        <f>I26+I30</f>
        <v>48</v>
      </c>
      <c r="J34" s="19" t="s">
        <v>17</v>
      </c>
    </row>
    <row r="35" spans="1:10" ht="12.75">
      <c r="A35" s="4"/>
      <c r="B35" s="18" t="s">
        <v>8</v>
      </c>
      <c r="C35" s="40">
        <f t="shared" si="0"/>
        <v>380</v>
      </c>
      <c r="D35" s="33" t="s">
        <v>16</v>
      </c>
      <c r="E35" s="24" t="s">
        <v>11</v>
      </c>
      <c r="F35" s="48">
        <f>F27+F31</f>
        <v>182</v>
      </c>
      <c r="G35" s="33" t="s">
        <v>17</v>
      </c>
      <c r="H35" s="24" t="s">
        <v>13</v>
      </c>
      <c r="I35" s="48">
        <f>I27+I31</f>
        <v>198</v>
      </c>
      <c r="J35" s="19" t="s">
        <v>17</v>
      </c>
    </row>
    <row r="36" spans="1:10" ht="12.75">
      <c r="A36" s="5"/>
      <c r="B36" s="20" t="s">
        <v>9</v>
      </c>
      <c r="C36" s="42">
        <f t="shared" si="0"/>
        <v>324</v>
      </c>
      <c r="D36" s="34" t="s">
        <v>16</v>
      </c>
      <c r="E36" s="25" t="s">
        <v>11</v>
      </c>
      <c r="F36" s="30">
        <f>F28+F32</f>
        <v>171</v>
      </c>
      <c r="G36" s="34" t="s">
        <v>17</v>
      </c>
      <c r="H36" s="25" t="s">
        <v>13</v>
      </c>
      <c r="I36" s="30">
        <f>I28+I32</f>
        <v>153</v>
      </c>
      <c r="J36" s="15" t="s">
        <v>17</v>
      </c>
    </row>
    <row r="37" spans="1:10" ht="12.75">
      <c r="A37" s="7" t="s">
        <v>23</v>
      </c>
      <c r="B37" s="16"/>
      <c r="C37" s="47">
        <f>C33-C34+C35-C36</f>
        <v>69</v>
      </c>
      <c r="D37" s="35" t="s">
        <v>16</v>
      </c>
      <c r="E37" s="31" t="s">
        <v>11</v>
      </c>
      <c r="F37" s="49">
        <f>F33-F34+F35-F36</f>
        <v>23</v>
      </c>
      <c r="G37" s="35" t="s">
        <v>17</v>
      </c>
      <c r="H37" s="31" t="s">
        <v>13</v>
      </c>
      <c r="I37" s="49">
        <f>I33-I34+I35-I36</f>
        <v>46</v>
      </c>
      <c r="J37" s="6" t="s">
        <v>17</v>
      </c>
    </row>
  </sheetData>
  <mergeCells count="1">
    <mergeCell ref="A29:A30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E23" sqref="E23"/>
    </sheetView>
  </sheetViews>
  <sheetFormatPr defaultColWidth="9.00390625" defaultRowHeight="13.5"/>
  <cols>
    <col min="1" max="10" width="8.625" style="1" customWidth="1"/>
    <col min="11" max="16384" width="8.25390625" style="1" customWidth="1"/>
  </cols>
  <sheetData>
    <row r="1" ht="12.75">
      <c r="A1" s="2" t="s">
        <v>32</v>
      </c>
    </row>
    <row r="2" ht="12.75">
      <c r="A2" s="2"/>
    </row>
    <row r="4" s="37" customFormat="1" ht="12.75">
      <c r="A4" s="36" t="s">
        <v>38</v>
      </c>
    </row>
    <row r="5" s="37" customFormat="1" ht="12.75"/>
    <row r="6" spans="1:4" s="37" customFormat="1" ht="12.75">
      <c r="A6" s="8" t="s">
        <v>30</v>
      </c>
      <c r="B6" s="29">
        <f>B11+H11</f>
        <v>150616</v>
      </c>
      <c r="C6" s="14" t="s">
        <v>2</v>
      </c>
      <c r="D6" s="37" t="s">
        <v>1</v>
      </c>
    </row>
    <row r="7" spans="1:3" s="37" customFormat="1" ht="12.75">
      <c r="A7" s="12" t="s">
        <v>0</v>
      </c>
      <c r="B7" s="30">
        <f>B14+H14</f>
        <v>56060</v>
      </c>
      <c r="C7" s="15" t="s">
        <v>3</v>
      </c>
    </row>
    <row r="8" s="37" customFormat="1" ht="12.75"/>
    <row r="9" s="37" customFormat="1" ht="12.75"/>
    <row r="10" spans="1:6" s="37" customFormat="1" ht="12.75">
      <c r="A10" s="37" t="s">
        <v>4</v>
      </c>
      <c r="F10" s="37" t="s">
        <v>5</v>
      </c>
    </row>
    <row r="11" spans="1:9" s="37" customFormat="1" ht="12.75">
      <c r="A11" s="8" t="s">
        <v>18</v>
      </c>
      <c r="B11" s="39">
        <f>B12+B13</f>
        <v>149329</v>
      </c>
      <c r="C11" s="26" t="s">
        <v>34</v>
      </c>
      <c r="F11" s="8" t="s">
        <v>18</v>
      </c>
      <c r="G11" s="9"/>
      <c r="H11" s="39">
        <f>H12+H13</f>
        <v>1287</v>
      </c>
      <c r="I11" s="26" t="s">
        <v>34</v>
      </c>
    </row>
    <row r="12" spans="1:9" s="37" customFormat="1" ht="12.75">
      <c r="A12" s="38" t="s">
        <v>10</v>
      </c>
      <c r="B12" s="40">
        <v>72283</v>
      </c>
      <c r="C12" s="27" t="s">
        <v>17</v>
      </c>
      <c r="F12" s="10"/>
      <c r="G12" s="11" t="s">
        <v>10</v>
      </c>
      <c r="H12" s="40">
        <v>542</v>
      </c>
      <c r="I12" s="27" t="s">
        <v>17</v>
      </c>
    </row>
    <row r="13" spans="1:9" s="37" customFormat="1" ht="12.75">
      <c r="A13" s="38" t="s">
        <v>12</v>
      </c>
      <c r="B13" s="40">
        <v>77046</v>
      </c>
      <c r="C13" s="27" t="s">
        <v>17</v>
      </c>
      <c r="F13" s="10"/>
      <c r="G13" s="11" t="s">
        <v>12</v>
      </c>
      <c r="H13" s="40">
        <v>745</v>
      </c>
      <c r="I13" s="27" t="s">
        <v>17</v>
      </c>
    </row>
    <row r="14" spans="1:9" s="37" customFormat="1" ht="12.75">
      <c r="A14" s="12" t="s">
        <v>14</v>
      </c>
      <c r="B14" s="42">
        <v>55105</v>
      </c>
      <c r="C14" s="28" t="s">
        <v>15</v>
      </c>
      <c r="F14" s="12" t="s">
        <v>14</v>
      </c>
      <c r="G14" s="13"/>
      <c r="H14" s="42">
        <v>955</v>
      </c>
      <c r="I14" s="28" t="s">
        <v>15</v>
      </c>
    </row>
    <row r="15" s="37" customFormat="1" ht="12.75"/>
    <row r="16" s="37" customFormat="1" ht="12.75"/>
    <row r="17" s="37" customFormat="1" ht="12.75">
      <c r="A17" s="37" t="s">
        <v>31</v>
      </c>
    </row>
    <row r="18" spans="1:7" s="37" customFormat="1" ht="12.75">
      <c r="A18" s="8" t="s">
        <v>21</v>
      </c>
      <c r="B18" s="9"/>
      <c r="C18" s="9"/>
      <c r="D18" s="39">
        <v>24017</v>
      </c>
      <c r="E18" s="32" t="s">
        <v>16</v>
      </c>
      <c r="F18" s="43">
        <f>ROUND(D18/$B$11*100,1)</f>
        <v>16.1</v>
      </c>
      <c r="G18" s="14" t="s">
        <v>35</v>
      </c>
    </row>
    <row r="19" spans="1:7" s="37" customFormat="1" ht="12.75">
      <c r="A19" s="10" t="s">
        <v>20</v>
      </c>
      <c r="B19" s="11"/>
      <c r="C19" s="11"/>
      <c r="D19" s="40">
        <v>98408</v>
      </c>
      <c r="E19" s="33" t="s">
        <v>16</v>
      </c>
      <c r="F19" s="44">
        <f>ROUND(D19/$B$11*100,1)</f>
        <v>65.9</v>
      </c>
      <c r="G19" s="19" t="s">
        <v>36</v>
      </c>
    </row>
    <row r="20" spans="1:7" s="37" customFormat="1" ht="12.75">
      <c r="A20" s="21" t="s">
        <v>28</v>
      </c>
      <c r="B20" s="22"/>
      <c r="C20" s="22"/>
      <c r="D20" s="41">
        <v>26904</v>
      </c>
      <c r="E20" s="33" t="s">
        <v>16</v>
      </c>
      <c r="F20" s="45">
        <f>ROUND(D20/$B$11*100,1)</f>
        <v>18</v>
      </c>
      <c r="G20" s="19" t="s">
        <v>36</v>
      </c>
    </row>
    <row r="21" spans="1:7" s="37" customFormat="1" ht="12.75">
      <c r="A21" s="12" t="s">
        <v>29</v>
      </c>
      <c r="B21" s="13"/>
      <c r="C21" s="13"/>
      <c r="D21" s="42">
        <v>11939</v>
      </c>
      <c r="E21" s="34" t="s">
        <v>16</v>
      </c>
      <c r="F21" s="46">
        <f>ROUND(D21/$B$11*100,1)</f>
        <v>8</v>
      </c>
      <c r="G21" s="15" t="s">
        <v>37</v>
      </c>
    </row>
    <row r="22" s="37" customFormat="1" ht="12.75"/>
    <row r="23" s="37" customFormat="1" ht="12.75"/>
    <row r="24" s="37" customFormat="1" ht="12.75">
      <c r="A24" s="37" t="s">
        <v>27</v>
      </c>
    </row>
    <row r="25" spans="1:10" s="37" customFormat="1" ht="12.75">
      <c r="A25" s="3" t="s">
        <v>4</v>
      </c>
      <c r="B25" s="17" t="s">
        <v>6</v>
      </c>
      <c r="C25" s="39">
        <f aca="true" t="shared" si="0" ref="C25:C36">F25+I25</f>
        <v>126</v>
      </c>
      <c r="D25" s="32" t="s">
        <v>16</v>
      </c>
      <c r="E25" s="23" t="s">
        <v>11</v>
      </c>
      <c r="F25" s="29">
        <v>50</v>
      </c>
      <c r="G25" s="32" t="s">
        <v>17</v>
      </c>
      <c r="H25" s="23" t="s">
        <v>13</v>
      </c>
      <c r="I25" s="29">
        <v>76</v>
      </c>
      <c r="J25" s="14" t="s">
        <v>17</v>
      </c>
    </row>
    <row r="26" spans="1:10" s="37" customFormat="1" ht="12.75">
      <c r="A26" s="4"/>
      <c r="B26" s="18" t="s">
        <v>7</v>
      </c>
      <c r="C26" s="40">
        <f t="shared" si="0"/>
        <v>94</v>
      </c>
      <c r="D26" s="33" t="s">
        <v>16</v>
      </c>
      <c r="E26" s="24" t="s">
        <v>11</v>
      </c>
      <c r="F26" s="48">
        <v>49</v>
      </c>
      <c r="G26" s="33" t="s">
        <v>17</v>
      </c>
      <c r="H26" s="24" t="s">
        <v>13</v>
      </c>
      <c r="I26" s="48">
        <v>45</v>
      </c>
      <c r="J26" s="19" t="s">
        <v>17</v>
      </c>
    </row>
    <row r="27" spans="1:10" s="37" customFormat="1" ht="12.75">
      <c r="A27" s="4"/>
      <c r="B27" s="18" t="s">
        <v>8</v>
      </c>
      <c r="C27" s="40">
        <f t="shared" si="0"/>
        <v>324</v>
      </c>
      <c r="D27" s="33" t="s">
        <v>16</v>
      </c>
      <c r="E27" s="24" t="s">
        <v>11</v>
      </c>
      <c r="F27" s="48">
        <v>176</v>
      </c>
      <c r="G27" s="33" t="s">
        <v>17</v>
      </c>
      <c r="H27" s="24" t="s">
        <v>13</v>
      </c>
      <c r="I27" s="48">
        <v>148</v>
      </c>
      <c r="J27" s="19" t="s">
        <v>17</v>
      </c>
    </row>
    <row r="28" spans="1:10" s="37" customFormat="1" ht="12.75">
      <c r="A28" s="5"/>
      <c r="B28" s="20" t="s">
        <v>9</v>
      </c>
      <c r="C28" s="42">
        <f t="shared" si="0"/>
        <v>315</v>
      </c>
      <c r="D28" s="34" t="s">
        <v>16</v>
      </c>
      <c r="E28" s="25" t="s">
        <v>11</v>
      </c>
      <c r="F28" s="30">
        <v>178</v>
      </c>
      <c r="G28" s="34" t="s">
        <v>17</v>
      </c>
      <c r="H28" s="25" t="s">
        <v>13</v>
      </c>
      <c r="I28" s="30">
        <v>137</v>
      </c>
      <c r="J28" s="15" t="s">
        <v>17</v>
      </c>
    </row>
    <row r="29" spans="1:10" s="37" customFormat="1" ht="12.75">
      <c r="A29" s="52" t="s">
        <v>5</v>
      </c>
      <c r="B29" s="17" t="s">
        <v>6</v>
      </c>
      <c r="C29" s="39">
        <f t="shared" si="0"/>
        <v>0</v>
      </c>
      <c r="D29" s="32" t="s">
        <v>16</v>
      </c>
      <c r="E29" s="23" t="s">
        <v>11</v>
      </c>
      <c r="F29" s="29">
        <v>0</v>
      </c>
      <c r="G29" s="32" t="s">
        <v>17</v>
      </c>
      <c r="H29" s="23" t="s">
        <v>13</v>
      </c>
      <c r="I29" s="29">
        <v>0</v>
      </c>
      <c r="J29" s="14" t="s">
        <v>17</v>
      </c>
    </row>
    <row r="30" spans="1:10" s="37" customFormat="1" ht="12.75">
      <c r="A30" s="53"/>
      <c r="B30" s="18" t="s">
        <v>7</v>
      </c>
      <c r="C30" s="40">
        <f t="shared" si="0"/>
        <v>0</v>
      </c>
      <c r="D30" s="33" t="s">
        <v>16</v>
      </c>
      <c r="E30" s="24" t="s">
        <v>11</v>
      </c>
      <c r="F30" s="48">
        <v>0</v>
      </c>
      <c r="G30" s="33" t="s">
        <v>17</v>
      </c>
      <c r="H30" s="24" t="s">
        <v>13</v>
      </c>
      <c r="I30" s="48">
        <v>0</v>
      </c>
      <c r="J30" s="19" t="s">
        <v>17</v>
      </c>
    </row>
    <row r="31" spans="1:10" s="37" customFormat="1" ht="12.75">
      <c r="A31" s="4"/>
      <c r="B31" s="18" t="s">
        <v>8</v>
      </c>
      <c r="C31" s="40">
        <f t="shared" si="0"/>
        <v>21</v>
      </c>
      <c r="D31" s="33" t="s">
        <v>16</v>
      </c>
      <c r="E31" s="24" t="s">
        <v>11</v>
      </c>
      <c r="F31" s="48">
        <v>7</v>
      </c>
      <c r="G31" s="33" t="s">
        <v>17</v>
      </c>
      <c r="H31" s="24" t="s">
        <v>13</v>
      </c>
      <c r="I31" s="48">
        <v>14</v>
      </c>
      <c r="J31" s="19" t="s">
        <v>17</v>
      </c>
    </row>
    <row r="32" spans="1:10" s="37" customFormat="1" ht="12.75">
      <c r="A32" s="5"/>
      <c r="B32" s="20" t="s">
        <v>9</v>
      </c>
      <c r="C32" s="42">
        <f t="shared" si="0"/>
        <v>33</v>
      </c>
      <c r="D32" s="34" t="s">
        <v>16</v>
      </c>
      <c r="E32" s="25" t="s">
        <v>11</v>
      </c>
      <c r="F32" s="30">
        <v>8</v>
      </c>
      <c r="G32" s="34" t="s">
        <v>17</v>
      </c>
      <c r="H32" s="25" t="s">
        <v>13</v>
      </c>
      <c r="I32" s="30">
        <v>25</v>
      </c>
      <c r="J32" s="15" t="s">
        <v>17</v>
      </c>
    </row>
    <row r="33" spans="1:10" s="37" customFormat="1" ht="12.75">
      <c r="A33" s="3" t="s">
        <v>19</v>
      </c>
      <c r="B33" s="17" t="s">
        <v>6</v>
      </c>
      <c r="C33" s="39">
        <f t="shared" si="0"/>
        <v>126</v>
      </c>
      <c r="D33" s="32" t="s">
        <v>16</v>
      </c>
      <c r="E33" s="23" t="s">
        <v>11</v>
      </c>
      <c r="F33" s="29">
        <f>F25+F29</f>
        <v>50</v>
      </c>
      <c r="G33" s="32" t="s">
        <v>17</v>
      </c>
      <c r="H33" s="23" t="s">
        <v>13</v>
      </c>
      <c r="I33" s="29">
        <f>I25+I29</f>
        <v>76</v>
      </c>
      <c r="J33" s="14" t="s">
        <v>17</v>
      </c>
    </row>
    <row r="34" spans="1:10" s="37" customFormat="1" ht="12.75">
      <c r="A34" s="4"/>
      <c r="B34" s="18" t="s">
        <v>7</v>
      </c>
      <c r="C34" s="40">
        <f t="shared" si="0"/>
        <v>94</v>
      </c>
      <c r="D34" s="33" t="s">
        <v>16</v>
      </c>
      <c r="E34" s="24" t="s">
        <v>11</v>
      </c>
      <c r="F34" s="48">
        <f>F26+F30</f>
        <v>49</v>
      </c>
      <c r="G34" s="33" t="s">
        <v>17</v>
      </c>
      <c r="H34" s="24" t="s">
        <v>13</v>
      </c>
      <c r="I34" s="48">
        <f>I26+I30</f>
        <v>45</v>
      </c>
      <c r="J34" s="19" t="s">
        <v>17</v>
      </c>
    </row>
    <row r="35" spans="1:10" s="37" customFormat="1" ht="12.75">
      <c r="A35" s="4"/>
      <c r="B35" s="18" t="s">
        <v>8</v>
      </c>
      <c r="C35" s="40">
        <f t="shared" si="0"/>
        <v>345</v>
      </c>
      <c r="D35" s="33" t="s">
        <v>16</v>
      </c>
      <c r="E35" s="24" t="s">
        <v>11</v>
      </c>
      <c r="F35" s="48">
        <f>F27+F31</f>
        <v>183</v>
      </c>
      <c r="G35" s="33" t="s">
        <v>17</v>
      </c>
      <c r="H35" s="24" t="s">
        <v>13</v>
      </c>
      <c r="I35" s="48">
        <f>I27+I31</f>
        <v>162</v>
      </c>
      <c r="J35" s="19" t="s">
        <v>17</v>
      </c>
    </row>
    <row r="36" spans="1:10" s="37" customFormat="1" ht="12.75">
      <c r="A36" s="5"/>
      <c r="B36" s="20" t="s">
        <v>9</v>
      </c>
      <c r="C36" s="42">
        <f t="shared" si="0"/>
        <v>348</v>
      </c>
      <c r="D36" s="34" t="s">
        <v>16</v>
      </c>
      <c r="E36" s="25" t="s">
        <v>11</v>
      </c>
      <c r="F36" s="30">
        <f>F28+F32</f>
        <v>186</v>
      </c>
      <c r="G36" s="34" t="s">
        <v>17</v>
      </c>
      <c r="H36" s="25" t="s">
        <v>13</v>
      </c>
      <c r="I36" s="30">
        <f>I28+I32</f>
        <v>162</v>
      </c>
      <c r="J36" s="15" t="s">
        <v>17</v>
      </c>
    </row>
    <row r="37" spans="1:10" s="37" customFormat="1" ht="12.75">
      <c r="A37" s="7" t="s">
        <v>23</v>
      </c>
      <c r="B37" s="16"/>
      <c r="C37" s="47">
        <f>C33-C34+C35-C36</f>
        <v>29</v>
      </c>
      <c r="D37" s="35" t="s">
        <v>16</v>
      </c>
      <c r="E37" s="31" t="s">
        <v>11</v>
      </c>
      <c r="F37" s="49">
        <f>F33-F34+F35-F36</f>
        <v>-2</v>
      </c>
      <c r="G37" s="35" t="s">
        <v>17</v>
      </c>
      <c r="H37" s="31" t="s">
        <v>13</v>
      </c>
      <c r="I37" s="49">
        <f>I33-I34+I35-I36</f>
        <v>31</v>
      </c>
      <c r="J37" s="6" t="s">
        <v>17</v>
      </c>
    </row>
    <row r="38" s="37" customFormat="1" ht="12.75"/>
  </sheetData>
  <mergeCells count="1">
    <mergeCell ref="A29:A30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7">
      <selection activeCell="F23" sqref="F23"/>
    </sheetView>
  </sheetViews>
  <sheetFormatPr defaultColWidth="9.00390625" defaultRowHeight="13.5"/>
  <cols>
    <col min="1" max="10" width="8.625" style="1" customWidth="1"/>
    <col min="11" max="16384" width="8.25390625" style="1" customWidth="1"/>
  </cols>
  <sheetData>
    <row r="1" ht="12.75">
      <c r="A1" s="2" t="s">
        <v>32</v>
      </c>
    </row>
    <row r="2" ht="12.75">
      <c r="A2" s="2"/>
    </row>
    <row r="4" s="37" customFormat="1" ht="12.75">
      <c r="A4" s="36" t="s">
        <v>39</v>
      </c>
    </row>
    <row r="5" s="37" customFormat="1" ht="12.75"/>
    <row r="6" spans="1:4" s="37" customFormat="1" ht="12.75">
      <c r="A6" s="8" t="s">
        <v>30</v>
      </c>
      <c r="B6" s="29">
        <f>B11+H11</f>
        <v>149595</v>
      </c>
      <c r="C6" s="14" t="s">
        <v>2</v>
      </c>
      <c r="D6" s="37" t="s">
        <v>1</v>
      </c>
    </row>
    <row r="7" spans="1:3" s="37" customFormat="1" ht="12.75">
      <c r="A7" s="12" t="s">
        <v>0</v>
      </c>
      <c r="B7" s="30">
        <f>B14+H14</f>
        <v>55547</v>
      </c>
      <c r="C7" s="15" t="s">
        <v>3</v>
      </c>
    </row>
    <row r="8" s="37" customFormat="1" ht="12.75"/>
    <row r="9" s="37" customFormat="1" ht="12.75"/>
    <row r="10" spans="1:6" s="37" customFormat="1" ht="12.75">
      <c r="A10" s="37" t="s">
        <v>4</v>
      </c>
      <c r="F10" s="37" t="s">
        <v>5</v>
      </c>
    </row>
    <row r="11" spans="1:9" s="37" customFormat="1" ht="12.75">
      <c r="A11" s="8" t="s">
        <v>18</v>
      </c>
      <c r="B11" s="39">
        <f>B12+B13</f>
        <v>148357</v>
      </c>
      <c r="C11" s="26" t="s">
        <v>34</v>
      </c>
      <c r="F11" s="8" t="s">
        <v>18</v>
      </c>
      <c r="G11" s="9"/>
      <c r="H11" s="39">
        <f>H12+H13</f>
        <v>1238</v>
      </c>
      <c r="I11" s="26" t="s">
        <v>34</v>
      </c>
    </row>
    <row r="12" spans="1:9" s="37" customFormat="1" ht="12.75">
      <c r="A12" s="38" t="s">
        <v>10</v>
      </c>
      <c r="B12" s="40">
        <v>71667</v>
      </c>
      <c r="C12" s="27" t="s">
        <v>17</v>
      </c>
      <c r="F12" s="10"/>
      <c r="G12" s="11" t="s">
        <v>10</v>
      </c>
      <c r="H12" s="40">
        <v>533</v>
      </c>
      <c r="I12" s="27" t="s">
        <v>17</v>
      </c>
    </row>
    <row r="13" spans="1:9" s="37" customFormat="1" ht="12.75">
      <c r="A13" s="38" t="s">
        <v>12</v>
      </c>
      <c r="B13" s="40">
        <v>76690</v>
      </c>
      <c r="C13" s="27" t="s">
        <v>17</v>
      </c>
      <c r="F13" s="10"/>
      <c r="G13" s="11" t="s">
        <v>12</v>
      </c>
      <c r="H13" s="40">
        <v>705</v>
      </c>
      <c r="I13" s="27" t="s">
        <v>17</v>
      </c>
    </row>
    <row r="14" spans="1:9" s="37" customFormat="1" ht="12.75">
      <c r="A14" s="12" t="s">
        <v>14</v>
      </c>
      <c r="B14" s="42">
        <v>54641</v>
      </c>
      <c r="C14" s="28" t="s">
        <v>15</v>
      </c>
      <c r="F14" s="12" t="s">
        <v>14</v>
      </c>
      <c r="G14" s="13"/>
      <c r="H14" s="42">
        <v>906</v>
      </c>
      <c r="I14" s="28" t="s">
        <v>15</v>
      </c>
    </row>
    <row r="15" s="37" customFormat="1" ht="12.75"/>
    <row r="16" s="37" customFormat="1" ht="12.75"/>
    <row r="17" s="37" customFormat="1" ht="12.75">
      <c r="A17" s="37" t="s">
        <v>31</v>
      </c>
    </row>
    <row r="18" spans="1:7" s="37" customFormat="1" ht="12.75">
      <c r="A18" s="8" t="s">
        <v>21</v>
      </c>
      <c r="B18" s="9"/>
      <c r="C18" s="9"/>
      <c r="D18" s="39">
        <v>23854</v>
      </c>
      <c r="E18" s="32" t="s">
        <v>16</v>
      </c>
      <c r="F18" s="43">
        <f>ROUND(D18/$B$11*100,1)</f>
        <v>16.1</v>
      </c>
      <c r="G18" s="14" t="s">
        <v>35</v>
      </c>
    </row>
    <row r="19" spans="1:7" s="37" customFormat="1" ht="12.75">
      <c r="A19" s="10" t="s">
        <v>20</v>
      </c>
      <c r="B19" s="11"/>
      <c r="C19" s="11"/>
      <c r="D19" s="40">
        <v>97525</v>
      </c>
      <c r="E19" s="33" t="s">
        <v>16</v>
      </c>
      <c r="F19" s="44">
        <f>ROUND(D19/$B$11*100,1)</f>
        <v>65.7</v>
      </c>
      <c r="G19" s="19" t="s">
        <v>36</v>
      </c>
    </row>
    <row r="20" spans="1:7" s="37" customFormat="1" ht="12.75">
      <c r="A20" s="21" t="s">
        <v>28</v>
      </c>
      <c r="B20" s="22"/>
      <c r="C20" s="22"/>
      <c r="D20" s="41">
        <v>26978</v>
      </c>
      <c r="E20" s="33" t="s">
        <v>16</v>
      </c>
      <c r="F20" s="45">
        <f>ROUND(D20/$B$11*100,1)</f>
        <v>18.2</v>
      </c>
      <c r="G20" s="19" t="s">
        <v>36</v>
      </c>
    </row>
    <row r="21" spans="1:7" s="37" customFormat="1" ht="12.75">
      <c r="A21" s="12" t="s">
        <v>29</v>
      </c>
      <c r="B21" s="13"/>
      <c r="C21" s="13"/>
      <c r="D21" s="42">
        <v>12057</v>
      </c>
      <c r="E21" s="34" t="s">
        <v>16</v>
      </c>
      <c r="F21" s="46">
        <f>ROUND(D21/$B$11*100,1)</f>
        <v>8.1</v>
      </c>
      <c r="G21" s="15" t="s">
        <v>37</v>
      </c>
    </row>
    <row r="22" s="37" customFormat="1" ht="12.75"/>
    <row r="23" s="37" customFormat="1" ht="12.75"/>
    <row r="24" s="37" customFormat="1" ht="12.75">
      <c r="A24" s="37" t="s">
        <v>27</v>
      </c>
    </row>
    <row r="25" spans="1:10" s="37" customFormat="1" ht="12.75">
      <c r="A25" s="3" t="s">
        <v>4</v>
      </c>
      <c r="B25" s="17" t="s">
        <v>6</v>
      </c>
      <c r="C25" s="39">
        <f aca="true" t="shared" si="0" ref="C25:C36">F25+I25</f>
        <v>144</v>
      </c>
      <c r="D25" s="32" t="s">
        <v>16</v>
      </c>
      <c r="E25" s="23" t="s">
        <v>11</v>
      </c>
      <c r="F25" s="29">
        <v>73</v>
      </c>
      <c r="G25" s="32" t="s">
        <v>17</v>
      </c>
      <c r="H25" s="23" t="s">
        <v>13</v>
      </c>
      <c r="I25" s="29">
        <v>71</v>
      </c>
      <c r="J25" s="14" t="s">
        <v>17</v>
      </c>
    </row>
    <row r="26" spans="1:10" s="37" customFormat="1" ht="12.75">
      <c r="A26" s="4"/>
      <c r="B26" s="18" t="s">
        <v>7</v>
      </c>
      <c r="C26" s="40">
        <f t="shared" si="0"/>
        <v>99</v>
      </c>
      <c r="D26" s="33" t="s">
        <v>16</v>
      </c>
      <c r="E26" s="24" t="s">
        <v>11</v>
      </c>
      <c r="F26" s="48">
        <v>53</v>
      </c>
      <c r="G26" s="33" t="s">
        <v>17</v>
      </c>
      <c r="H26" s="24" t="s">
        <v>13</v>
      </c>
      <c r="I26" s="48">
        <v>46</v>
      </c>
      <c r="J26" s="19" t="s">
        <v>17</v>
      </c>
    </row>
    <row r="27" spans="1:10" s="37" customFormat="1" ht="12.75">
      <c r="A27" s="4"/>
      <c r="B27" s="18" t="s">
        <v>8</v>
      </c>
      <c r="C27" s="40">
        <f t="shared" si="0"/>
        <v>941</v>
      </c>
      <c r="D27" s="33" t="s">
        <v>16</v>
      </c>
      <c r="E27" s="24" t="s">
        <v>11</v>
      </c>
      <c r="F27" s="48">
        <v>524</v>
      </c>
      <c r="G27" s="33" t="s">
        <v>17</v>
      </c>
      <c r="H27" s="24" t="s">
        <v>13</v>
      </c>
      <c r="I27" s="48">
        <v>417</v>
      </c>
      <c r="J27" s="19" t="s">
        <v>17</v>
      </c>
    </row>
    <row r="28" spans="1:10" s="37" customFormat="1" ht="12.75">
      <c r="A28" s="5"/>
      <c r="B28" s="20" t="s">
        <v>9</v>
      </c>
      <c r="C28" s="42">
        <f t="shared" si="0"/>
        <v>1955</v>
      </c>
      <c r="D28" s="34" t="s">
        <v>16</v>
      </c>
      <c r="E28" s="25" t="s">
        <v>11</v>
      </c>
      <c r="F28" s="30">
        <v>1158</v>
      </c>
      <c r="G28" s="34" t="s">
        <v>17</v>
      </c>
      <c r="H28" s="25" t="s">
        <v>13</v>
      </c>
      <c r="I28" s="30">
        <v>797</v>
      </c>
      <c r="J28" s="15" t="s">
        <v>17</v>
      </c>
    </row>
    <row r="29" spans="1:10" s="37" customFormat="1" ht="12.75">
      <c r="A29" s="52" t="s">
        <v>5</v>
      </c>
      <c r="B29" s="17" t="s">
        <v>6</v>
      </c>
      <c r="C29" s="39">
        <f t="shared" si="0"/>
        <v>0</v>
      </c>
      <c r="D29" s="32" t="s">
        <v>16</v>
      </c>
      <c r="E29" s="23" t="s">
        <v>11</v>
      </c>
      <c r="F29" s="29">
        <v>0</v>
      </c>
      <c r="G29" s="32" t="s">
        <v>17</v>
      </c>
      <c r="H29" s="23" t="s">
        <v>13</v>
      </c>
      <c r="I29" s="29">
        <v>0</v>
      </c>
      <c r="J29" s="14" t="s">
        <v>17</v>
      </c>
    </row>
    <row r="30" spans="1:10" s="37" customFormat="1" ht="12.75">
      <c r="A30" s="53"/>
      <c r="B30" s="18" t="s">
        <v>7</v>
      </c>
      <c r="C30" s="40">
        <f t="shared" si="0"/>
        <v>0</v>
      </c>
      <c r="D30" s="33" t="s">
        <v>16</v>
      </c>
      <c r="E30" s="24" t="s">
        <v>11</v>
      </c>
      <c r="F30" s="48">
        <v>0</v>
      </c>
      <c r="G30" s="33" t="s">
        <v>17</v>
      </c>
      <c r="H30" s="24" t="s">
        <v>13</v>
      </c>
      <c r="I30" s="48">
        <v>0</v>
      </c>
      <c r="J30" s="19" t="s">
        <v>17</v>
      </c>
    </row>
    <row r="31" spans="1:10" s="37" customFormat="1" ht="12.75">
      <c r="A31" s="4"/>
      <c r="B31" s="18" t="s">
        <v>8</v>
      </c>
      <c r="C31" s="40">
        <f t="shared" si="0"/>
        <v>29</v>
      </c>
      <c r="D31" s="33" t="s">
        <v>16</v>
      </c>
      <c r="E31" s="24" t="s">
        <v>11</v>
      </c>
      <c r="F31" s="48">
        <v>13</v>
      </c>
      <c r="G31" s="33" t="s">
        <v>17</v>
      </c>
      <c r="H31" s="24" t="s">
        <v>13</v>
      </c>
      <c r="I31" s="48">
        <v>16</v>
      </c>
      <c r="J31" s="19" t="s">
        <v>17</v>
      </c>
    </row>
    <row r="32" spans="1:10" s="37" customFormat="1" ht="12.75">
      <c r="A32" s="5"/>
      <c r="B32" s="20" t="s">
        <v>9</v>
      </c>
      <c r="C32" s="42">
        <f t="shared" si="0"/>
        <v>76</v>
      </c>
      <c r="D32" s="34" t="s">
        <v>16</v>
      </c>
      <c r="E32" s="25" t="s">
        <v>11</v>
      </c>
      <c r="F32" s="30">
        <v>20</v>
      </c>
      <c r="G32" s="34" t="s">
        <v>17</v>
      </c>
      <c r="H32" s="25" t="s">
        <v>13</v>
      </c>
      <c r="I32" s="30">
        <v>56</v>
      </c>
      <c r="J32" s="15" t="s">
        <v>17</v>
      </c>
    </row>
    <row r="33" spans="1:10" s="37" customFormat="1" ht="12.75">
      <c r="A33" s="3" t="s">
        <v>19</v>
      </c>
      <c r="B33" s="17" t="s">
        <v>6</v>
      </c>
      <c r="C33" s="39">
        <f t="shared" si="0"/>
        <v>144</v>
      </c>
      <c r="D33" s="32" t="s">
        <v>16</v>
      </c>
      <c r="E33" s="23" t="s">
        <v>11</v>
      </c>
      <c r="F33" s="29">
        <f>F25+F29</f>
        <v>73</v>
      </c>
      <c r="G33" s="32" t="s">
        <v>17</v>
      </c>
      <c r="H33" s="23" t="s">
        <v>13</v>
      </c>
      <c r="I33" s="29">
        <f>I25+I29</f>
        <v>71</v>
      </c>
      <c r="J33" s="14" t="s">
        <v>17</v>
      </c>
    </row>
    <row r="34" spans="1:10" s="37" customFormat="1" ht="12.75">
      <c r="A34" s="4"/>
      <c r="B34" s="18" t="s">
        <v>7</v>
      </c>
      <c r="C34" s="40">
        <f t="shared" si="0"/>
        <v>99</v>
      </c>
      <c r="D34" s="33" t="s">
        <v>16</v>
      </c>
      <c r="E34" s="24" t="s">
        <v>11</v>
      </c>
      <c r="F34" s="48">
        <f>F26+F30</f>
        <v>53</v>
      </c>
      <c r="G34" s="33" t="s">
        <v>17</v>
      </c>
      <c r="H34" s="24" t="s">
        <v>13</v>
      </c>
      <c r="I34" s="48">
        <f>I26+I30</f>
        <v>46</v>
      </c>
      <c r="J34" s="19" t="s">
        <v>17</v>
      </c>
    </row>
    <row r="35" spans="1:10" s="37" customFormat="1" ht="12.75">
      <c r="A35" s="4"/>
      <c r="B35" s="18" t="s">
        <v>8</v>
      </c>
      <c r="C35" s="40">
        <f t="shared" si="0"/>
        <v>970</v>
      </c>
      <c r="D35" s="33" t="s">
        <v>16</v>
      </c>
      <c r="E35" s="24" t="s">
        <v>11</v>
      </c>
      <c r="F35" s="48">
        <f>F27+F31</f>
        <v>537</v>
      </c>
      <c r="G35" s="33" t="s">
        <v>17</v>
      </c>
      <c r="H35" s="24" t="s">
        <v>13</v>
      </c>
      <c r="I35" s="48">
        <f>I27+I31</f>
        <v>433</v>
      </c>
      <c r="J35" s="19" t="s">
        <v>17</v>
      </c>
    </row>
    <row r="36" spans="1:10" s="37" customFormat="1" ht="12.75">
      <c r="A36" s="5"/>
      <c r="B36" s="20" t="s">
        <v>9</v>
      </c>
      <c r="C36" s="42">
        <f t="shared" si="0"/>
        <v>2031</v>
      </c>
      <c r="D36" s="34" t="s">
        <v>16</v>
      </c>
      <c r="E36" s="25" t="s">
        <v>11</v>
      </c>
      <c r="F36" s="30">
        <f>F28+F32</f>
        <v>1178</v>
      </c>
      <c r="G36" s="34" t="s">
        <v>17</v>
      </c>
      <c r="H36" s="25" t="s">
        <v>13</v>
      </c>
      <c r="I36" s="30">
        <f>I28+I32</f>
        <v>853</v>
      </c>
      <c r="J36" s="15" t="s">
        <v>17</v>
      </c>
    </row>
    <row r="37" spans="1:10" s="37" customFormat="1" ht="12.75">
      <c r="A37" s="7" t="s">
        <v>23</v>
      </c>
      <c r="B37" s="16"/>
      <c r="C37" s="47">
        <f>C33-C34+C35-C36</f>
        <v>-1016</v>
      </c>
      <c r="D37" s="35" t="s">
        <v>16</v>
      </c>
      <c r="E37" s="31" t="s">
        <v>11</v>
      </c>
      <c r="F37" s="49">
        <f>F33-F34+F35-F36</f>
        <v>-621</v>
      </c>
      <c r="G37" s="35" t="s">
        <v>17</v>
      </c>
      <c r="H37" s="31" t="s">
        <v>13</v>
      </c>
      <c r="I37" s="49">
        <f>I33-I34+I35-I36</f>
        <v>-395</v>
      </c>
      <c r="J37" s="6" t="s">
        <v>17</v>
      </c>
    </row>
    <row r="38" s="37" customFormat="1" ht="12.75"/>
  </sheetData>
  <mergeCells count="1">
    <mergeCell ref="A29:A30"/>
  </mergeCells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I22" sqref="I22"/>
    </sheetView>
  </sheetViews>
  <sheetFormatPr defaultColWidth="9.00390625" defaultRowHeight="13.5"/>
  <cols>
    <col min="1" max="10" width="8.625" style="1" customWidth="1"/>
    <col min="11" max="16384" width="8.25390625" style="1" customWidth="1"/>
  </cols>
  <sheetData>
    <row r="1" ht="12.75">
      <c r="A1" s="2" t="s">
        <v>32</v>
      </c>
    </row>
    <row r="2" ht="12.75">
      <c r="A2" s="2"/>
    </row>
    <row r="4" s="37" customFormat="1" ht="12.75">
      <c r="A4" s="36" t="s">
        <v>40</v>
      </c>
    </row>
    <row r="5" s="37" customFormat="1" ht="12.75"/>
    <row r="6" spans="1:4" s="37" customFormat="1" ht="12.75">
      <c r="A6" s="8" t="s">
        <v>30</v>
      </c>
      <c r="B6" s="29">
        <f>B11+H11</f>
        <v>150379</v>
      </c>
      <c r="C6" s="14" t="s">
        <v>2</v>
      </c>
      <c r="D6" s="37" t="s">
        <v>1</v>
      </c>
    </row>
    <row r="7" spans="1:3" s="37" customFormat="1" ht="12.75">
      <c r="A7" s="12" t="s">
        <v>0</v>
      </c>
      <c r="B7" s="30">
        <f>B14+H14</f>
        <v>56216</v>
      </c>
      <c r="C7" s="15" t="s">
        <v>3</v>
      </c>
    </row>
    <row r="8" s="37" customFormat="1" ht="12.75"/>
    <row r="9" s="37" customFormat="1" ht="12.75"/>
    <row r="10" spans="1:6" s="37" customFormat="1" ht="12.75">
      <c r="A10" s="37" t="s">
        <v>4</v>
      </c>
      <c r="F10" s="37" t="s">
        <v>5</v>
      </c>
    </row>
    <row r="11" spans="1:9" s="37" customFormat="1" ht="12.75">
      <c r="A11" s="8" t="s">
        <v>18</v>
      </c>
      <c r="B11" s="39">
        <f>B12+B13</f>
        <v>149133</v>
      </c>
      <c r="C11" s="26" t="s">
        <v>34</v>
      </c>
      <c r="F11" s="8" t="s">
        <v>18</v>
      </c>
      <c r="G11" s="9"/>
      <c r="H11" s="39">
        <f>H12+H13</f>
        <v>1246</v>
      </c>
      <c r="I11" s="26" t="s">
        <v>34</v>
      </c>
    </row>
    <row r="12" spans="1:9" s="37" customFormat="1" ht="12.75">
      <c r="A12" s="38" t="s">
        <v>10</v>
      </c>
      <c r="B12" s="40">
        <v>72190</v>
      </c>
      <c r="C12" s="27" t="s">
        <v>17</v>
      </c>
      <c r="F12" s="10"/>
      <c r="G12" s="11" t="s">
        <v>10</v>
      </c>
      <c r="H12" s="40">
        <v>539</v>
      </c>
      <c r="I12" s="27" t="s">
        <v>17</v>
      </c>
    </row>
    <row r="13" spans="1:9" s="37" customFormat="1" ht="12.75">
      <c r="A13" s="38" t="s">
        <v>12</v>
      </c>
      <c r="B13" s="40">
        <v>76943</v>
      </c>
      <c r="C13" s="27" t="s">
        <v>17</v>
      </c>
      <c r="F13" s="10"/>
      <c r="G13" s="11" t="s">
        <v>12</v>
      </c>
      <c r="H13" s="40">
        <v>707</v>
      </c>
      <c r="I13" s="27" t="s">
        <v>17</v>
      </c>
    </row>
    <row r="14" spans="1:9" s="37" customFormat="1" ht="12.75">
      <c r="A14" s="12" t="s">
        <v>14</v>
      </c>
      <c r="B14" s="42">
        <v>55297</v>
      </c>
      <c r="C14" s="28" t="s">
        <v>15</v>
      </c>
      <c r="F14" s="12" t="s">
        <v>14</v>
      </c>
      <c r="G14" s="13"/>
      <c r="H14" s="42">
        <v>919</v>
      </c>
      <c r="I14" s="28" t="s">
        <v>15</v>
      </c>
    </row>
    <row r="15" s="37" customFormat="1" ht="12.75"/>
    <row r="16" s="37" customFormat="1" ht="12.75"/>
    <row r="17" s="37" customFormat="1" ht="12.75">
      <c r="A17" s="37" t="s">
        <v>31</v>
      </c>
    </row>
    <row r="18" spans="1:7" s="37" customFormat="1" ht="12.75">
      <c r="A18" s="8" t="s">
        <v>21</v>
      </c>
      <c r="B18" s="9"/>
      <c r="C18" s="9"/>
      <c r="D18" s="39">
        <v>23941</v>
      </c>
      <c r="E18" s="32" t="s">
        <v>16</v>
      </c>
      <c r="F18" s="43">
        <f>ROUND(D18/$B$11*100,1)</f>
        <v>16.1</v>
      </c>
      <c r="G18" s="14" t="s">
        <v>35</v>
      </c>
    </row>
    <row r="19" spans="1:7" s="37" customFormat="1" ht="12.75">
      <c r="A19" s="10" t="s">
        <v>20</v>
      </c>
      <c r="B19" s="11"/>
      <c r="C19" s="11"/>
      <c r="D19" s="40">
        <v>98164</v>
      </c>
      <c r="E19" s="33" t="s">
        <v>16</v>
      </c>
      <c r="F19" s="44">
        <f>ROUND(D19/$B$11*100,1)</f>
        <v>65.8</v>
      </c>
      <c r="G19" s="19" t="s">
        <v>36</v>
      </c>
    </row>
    <row r="20" spans="1:7" s="37" customFormat="1" ht="12.75">
      <c r="A20" s="21" t="s">
        <v>28</v>
      </c>
      <c r="B20" s="22"/>
      <c r="C20" s="22"/>
      <c r="D20" s="41">
        <v>27028</v>
      </c>
      <c r="E20" s="33" t="s">
        <v>16</v>
      </c>
      <c r="F20" s="45">
        <f>ROUND(D20/$B$11*100,1)</f>
        <v>18.1</v>
      </c>
      <c r="G20" s="19" t="s">
        <v>36</v>
      </c>
    </row>
    <row r="21" spans="1:7" s="37" customFormat="1" ht="12.75">
      <c r="A21" s="12" t="s">
        <v>29</v>
      </c>
      <c r="B21" s="13"/>
      <c r="C21" s="13"/>
      <c r="D21" s="42">
        <v>12094</v>
      </c>
      <c r="E21" s="34" t="s">
        <v>16</v>
      </c>
      <c r="F21" s="46">
        <f>ROUND(D21/$B$11*100,1)</f>
        <v>8.1</v>
      </c>
      <c r="G21" s="15" t="s">
        <v>37</v>
      </c>
    </row>
    <row r="22" s="37" customFormat="1" ht="12.75"/>
    <row r="23" s="37" customFormat="1" ht="12.75"/>
    <row r="24" s="37" customFormat="1" ht="12.75">
      <c r="A24" s="37" t="s">
        <v>27</v>
      </c>
    </row>
    <row r="25" spans="1:10" s="37" customFormat="1" ht="12.75">
      <c r="A25" s="3" t="s">
        <v>4</v>
      </c>
      <c r="B25" s="17" t="s">
        <v>6</v>
      </c>
      <c r="C25" s="39">
        <f aca="true" t="shared" si="0" ref="C25:C36">F25+I25</f>
        <v>132</v>
      </c>
      <c r="D25" s="32" t="s">
        <v>16</v>
      </c>
      <c r="E25" s="23" t="s">
        <v>11</v>
      </c>
      <c r="F25" s="29">
        <v>77</v>
      </c>
      <c r="G25" s="32" t="s">
        <v>17</v>
      </c>
      <c r="H25" s="23" t="s">
        <v>13</v>
      </c>
      <c r="I25" s="29">
        <v>55</v>
      </c>
      <c r="J25" s="14" t="s">
        <v>17</v>
      </c>
    </row>
    <row r="26" spans="1:10" s="37" customFormat="1" ht="12.75">
      <c r="A26" s="4"/>
      <c r="B26" s="18" t="s">
        <v>7</v>
      </c>
      <c r="C26" s="40">
        <f t="shared" si="0"/>
        <v>100</v>
      </c>
      <c r="D26" s="33" t="s">
        <v>16</v>
      </c>
      <c r="E26" s="24" t="s">
        <v>11</v>
      </c>
      <c r="F26" s="48">
        <v>47</v>
      </c>
      <c r="G26" s="33" t="s">
        <v>17</v>
      </c>
      <c r="H26" s="24" t="s">
        <v>13</v>
      </c>
      <c r="I26" s="48">
        <v>53</v>
      </c>
      <c r="J26" s="19" t="s">
        <v>17</v>
      </c>
    </row>
    <row r="27" spans="1:10" s="37" customFormat="1" ht="12.75">
      <c r="A27" s="4"/>
      <c r="B27" s="18" t="s">
        <v>8</v>
      </c>
      <c r="C27" s="40">
        <f t="shared" si="0"/>
        <v>1586</v>
      </c>
      <c r="D27" s="33" t="s">
        <v>16</v>
      </c>
      <c r="E27" s="24" t="s">
        <v>11</v>
      </c>
      <c r="F27" s="48">
        <v>981</v>
      </c>
      <c r="G27" s="33" t="s">
        <v>17</v>
      </c>
      <c r="H27" s="24" t="s">
        <v>13</v>
      </c>
      <c r="I27" s="48">
        <v>605</v>
      </c>
      <c r="J27" s="19" t="s">
        <v>17</v>
      </c>
    </row>
    <row r="28" spans="1:10" s="37" customFormat="1" ht="12.75">
      <c r="A28" s="5"/>
      <c r="B28" s="20" t="s">
        <v>9</v>
      </c>
      <c r="C28" s="42">
        <f t="shared" si="0"/>
        <v>843</v>
      </c>
      <c r="D28" s="34" t="s">
        <v>16</v>
      </c>
      <c r="E28" s="25" t="s">
        <v>11</v>
      </c>
      <c r="F28" s="30">
        <v>487</v>
      </c>
      <c r="G28" s="34" t="s">
        <v>17</v>
      </c>
      <c r="H28" s="25" t="s">
        <v>13</v>
      </c>
      <c r="I28" s="30">
        <v>356</v>
      </c>
      <c r="J28" s="15" t="s">
        <v>17</v>
      </c>
    </row>
    <row r="29" spans="1:10" s="37" customFormat="1" ht="12.75">
      <c r="A29" s="52" t="s">
        <v>5</v>
      </c>
      <c r="B29" s="17" t="s">
        <v>6</v>
      </c>
      <c r="C29" s="39">
        <f t="shared" si="0"/>
        <v>1</v>
      </c>
      <c r="D29" s="32" t="s">
        <v>16</v>
      </c>
      <c r="E29" s="23" t="s">
        <v>11</v>
      </c>
      <c r="F29" s="29">
        <v>0</v>
      </c>
      <c r="G29" s="32" t="s">
        <v>17</v>
      </c>
      <c r="H29" s="23" t="s">
        <v>13</v>
      </c>
      <c r="I29" s="29">
        <v>1</v>
      </c>
      <c r="J29" s="14" t="s">
        <v>17</v>
      </c>
    </row>
    <row r="30" spans="1:10" s="37" customFormat="1" ht="12.75">
      <c r="A30" s="53"/>
      <c r="B30" s="18" t="s">
        <v>7</v>
      </c>
      <c r="C30" s="40">
        <f t="shared" si="0"/>
        <v>0</v>
      </c>
      <c r="D30" s="33" t="s">
        <v>16</v>
      </c>
      <c r="E30" s="24" t="s">
        <v>11</v>
      </c>
      <c r="F30" s="48">
        <v>0</v>
      </c>
      <c r="G30" s="33" t="s">
        <v>17</v>
      </c>
      <c r="H30" s="24" t="s">
        <v>13</v>
      </c>
      <c r="I30" s="48">
        <v>0</v>
      </c>
      <c r="J30" s="19" t="s">
        <v>17</v>
      </c>
    </row>
    <row r="31" spans="1:10" s="37" customFormat="1" ht="12.75">
      <c r="A31" s="4"/>
      <c r="B31" s="18" t="s">
        <v>8</v>
      </c>
      <c r="C31" s="40">
        <f t="shared" si="0"/>
        <v>71</v>
      </c>
      <c r="D31" s="33" t="s">
        <v>16</v>
      </c>
      <c r="E31" s="24" t="s">
        <v>11</v>
      </c>
      <c r="F31" s="48">
        <v>27</v>
      </c>
      <c r="G31" s="33" t="s">
        <v>17</v>
      </c>
      <c r="H31" s="24" t="s">
        <v>13</v>
      </c>
      <c r="I31" s="48">
        <v>44</v>
      </c>
      <c r="J31" s="19" t="s">
        <v>17</v>
      </c>
    </row>
    <row r="32" spans="1:10" s="37" customFormat="1" ht="12.75">
      <c r="A32" s="5"/>
      <c r="B32" s="20" t="s">
        <v>9</v>
      </c>
      <c r="C32" s="42">
        <f t="shared" si="0"/>
        <v>64</v>
      </c>
      <c r="D32" s="34" t="s">
        <v>16</v>
      </c>
      <c r="E32" s="25" t="s">
        <v>11</v>
      </c>
      <c r="F32" s="30">
        <v>21</v>
      </c>
      <c r="G32" s="34" t="s">
        <v>17</v>
      </c>
      <c r="H32" s="25" t="s">
        <v>13</v>
      </c>
      <c r="I32" s="30">
        <v>43</v>
      </c>
      <c r="J32" s="15" t="s">
        <v>17</v>
      </c>
    </row>
    <row r="33" spans="1:10" s="37" customFormat="1" ht="12.75">
      <c r="A33" s="3" t="s">
        <v>19</v>
      </c>
      <c r="B33" s="17" t="s">
        <v>6</v>
      </c>
      <c r="C33" s="39">
        <f t="shared" si="0"/>
        <v>133</v>
      </c>
      <c r="D33" s="32" t="s">
        <v>16</v>
      </c>
      <c r="E33" s="23" t="s">
        <v>11</v>
      </c>
      <c r="F33" s="29">
        <f>F25+F29</f>
        <v>77</v>
      </c>
      <c r="G33" s="32" t="s">
        <v>17</v>
      </c>
      <c r="H33" s="23" t="s">
        <v>13</v>
      </c>
      <c r="I33" s="29">
        <f>I25+I29</f>
        <v>56</v>
      </c>
      <c r="J33" s="14" t="s">
        <v>17</v>
      </c>
    </row>
    <row r="34" spans="1:10" s="37" customFormat="1" ht="12.75">
      <c r="A34" s="4"/>
      <c r="B34" s="18" t="s">
        <v>7</v>
      </c>
      <c r="C34" s="40">
        <f t="shared" si="0"/>
        <v>100</v>
      </c>
      <c r="D34" s="33" t="s">
        <v>16</v>
      </c>
      <c r="E34" s="24" t="s">
        <v>11</v>
      </c>
      <c r="F34" s="48">
        <f>F26+F30</f>
        <v>47</v>
      </c>
      <c r="G34" s="33" t="s">
        <v>17</v>
      </c>
      <c r="H34" s="24" t="s">
        <v>13</v>
      </c>
      <c r="I34" s="48">
        <f>I26+I30</f>
        <v>53</v>
      </c>
      <c r="J34" s="19" t="s">
        <v>17</v>
      </c>
    </row>
    <row r="35" spans="1:10" s="37" customFormat="1" ht="12.75">
      <c r="A35" s="4"/>
      <c r="B35" s="18" t="s">
        <v>8</v>
      </c>
      <c r="C35" s="40">
        <f t="shared" si="0"/>
        <v>1657</v>
      </c>
      <c r="D35" s="33" t="s">
        <v>16</v>
      </c>
      <c r="E35" s="24" t="s">
        <v>11</v>
      </c>
      <c r="F35" s="48">
        <f>F27+F31</f>
        <v>1008</v>
      </c>
      <c r="G35" s="33" t="s">
        <v>17</v>
      </c>
      <c r="H35" s="24" t="s">
        <v>13</v>
      </c>
      <c r="I35" s="48">
        <f>I27+I31</f>
        <v>649</v>
      </c>
      <c r="J35" s="19" t="s">
        <v>17</v>
      </c>
    </row>
    <row r="36" spans="1:10" s="37" customFormat="1" ht="12.75">
      <c r="A36" s="5"/>
      <c r="B36" s="20" t="s">
        <v>9</v>
      </c>
      <c r="C36" s="42">
        <f t="shared" si="0"/>
        <v>907</v>
      </c>
      <c r="D36" s="34" t="s">
        <v>16</v>
      </c>
      <c r="E36" s="25" t="s">
        <v>11</v>
      </c>
      <c r="F36" s="30">
        <f>F28+F32</f>
        <v>508</v>
      </c>
      <c r="G36" s="34" t="s">
        <v>17</v>
      </c>
      <c r="H36" s="25" t="s">
        <v>13</v>
      </c>
      <c r="I36" s="30">
        <f>I28+I32</f>
        <v>399</v>
      </c>
      <c r="J36" s="15" t="s">
        <v>17</v>
      </c>
    </row>
    <row r="37" spans="1:10" s="37" customFormat="1" ht="12.75">
      <c r="A37" s="7" t="s">
        <v>23</v>
      </c>
      <c r="B37" s="16"/>
      <c r="C37" s="47">
        <f>C33-C34+C35-C36</f>
        <v>783</v>
      </c>
      <c r="D37" s="35" t="s">
        <v>16</v>
      </c>
      <c r="E37" s="31" t="s">
        <v>11</v>
      </c>
      <c r="F37" s="49">
        <f>F33-F34+F35-F36</f>
        <v>530</v>
      </c>
      <c r="G37" s="35" t="s">
        <v>17</v>
      </c>
      <c r="H37" s="31" t="s">
        <v>13</v>
      </c>
      <c r="I37" s="49">
        <f>I33-I34+I35-I36</f>
        <v>253</v>
      </c>
      <c r="J37" s="6" t="s">
        <v>17</v>
      </c>
    </row>
    <row r="38" s="37" customFormat="1" ht="12.75"/>
  </sheetData>
  <mergeCells count="1">
    <mergeCell ref="A29:A30"/>
  </mergeCells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I33" sqref="I33"/>
    </sheetView>
  </sheetViews>
  <sheetFormatPr defaultColWidth="9.00390625" defaultRowHeight="13.5"/>
  <cols>
    <col min="1" max="10" width="8.625" style="1" customWidth="1"/>
    <col min="11" max="16384" width="8.25390625" style="1" customWidth="1"/>
  </cols>
  <sheetData>
    <row r="1" ht="12.75">
      <c r="A1" s="2" t="s">
        <v>32</v>
      </c>
    </row>
    <row r="2" ht="12.75">
      <c r="A2" s="2"/>
    </row>
    <row r="4" s="37" customFormat="1" ht="12.75">
      <c r="A4" s="36" t="s">
        <v>41</v>
      </c>
    </row>
    <row r="5" s="37" customFormat="1" ht="12.75"/>
    <row r="6" spans="1:4" s="37" customFormat="1" ht="12.75">
      <c r="A6" s="8" t="s">
        <v>30</v>
      </c>
      <c r="B6" s="29">
        <f>B11+H11</f>
        <v>150557</v>
      </c>
      <c r="C6" s="14" t="s">
        <v>2</v>
      </c>
      <c r="D6" s="37" t="s">
        <v>1</v>
      </c>
    </row>
    <row r="7" spans="1:3" s="37" customFormat="1" ht="12.75">
      <c r="A7" s="12" t="s">
        <v>0</v>
      </c>
      <c r="B7" s="30">
        <f>B14+H14</f>
        <v>56383</v>
      </c>
      <c r="C7" s="15" t="s">
        <v>3</v>
      </c>
    </row>
    <row r="8" s="37" customFormat="1" ht="12.75"/>
    <row r="9" s="37" customFormat="1" ht="12.75"/>
    <row r="10" spans="1:6" s="37" customFormat="1" ht="12.75">
      <c r="A10" s="37" t="s">
        <v>4</v>
      </c>
      <c r="F10" s="37" t="s">
        <v>5</v>
      </c>
    </row>
    <row r="11" spans="1:9" s="37" customFormat="1" ht="12.75">
      <c r="A11" s="8" t="s">
        <v>18</v>
      </c>
      <c r="B11" s="39">
        <f>B12+B13</f>
        <v>149309</v>
      </c>
      <c r="C11" s="26" t="s">
        <v>34</v>
      </c>
      <c r="F11" s="8" t="s">
        <v>18</v>
      </c>
      <c r="G11" s="9"/>
      <c r="H11" s="39">
        <f>H12+H13</f>
        <v>1248</v>
      </c>
      <c r="I11" s="26" t="s">
        <v>34</v>
      </c>
    </row>
    <row r="12" spans="1:9" s="37" customFormat="1" ht="12.75">
      <c r="A12" s="38" t="s">
        <v>10</v>
      </c>
      <c r="B12" s="40">
        <v>72293</v>
      </c>
      <c r="C12" s="27" t="s">
        <v>17</v>
      </c>
      <c r="F12" s="10"/>
      <c r="G12" s="11" t="s">
        <v>10</v>
      </c>
      <c r="H12" s="40">
        <v>543</v>
      </c>
      <c r="I12" s="27" t="s">
        <v>17</v>
      </c>
    </row>
    <row r="13" spans="1:9" s="37" customFormat="1" ht="12.75">
      <c r="A13" s="38" t="s">
        <v>12</v>
      </c>
      <c r="B13" s="40">
        <v>77016</v>
      </c>
      <c r="C13" s="27" t="s">
        <v>17</v>
      </c>
      <c r="F13" s="10"/>
      <c r="G13" s="11" t="s">
        <v>12</v>
      </c>
      <c r="H13" s="40">
        <v>705</v>
      </c>
      <c r="I13" s="27" t="s">
        <v>17</v>
      </c>
    </row>
    <row r="14" spans="1:9" s="37" customFormat="1" ht="12.75">
      <c r="A14" s="12" t="s">
        <v>14</v>
      </c>
      <c r="B14" s="42">
        <v>55453</v>
      </c>
      <c r="C14" s="28" t="s">
        <v>15</v>
      </c>
      <c r="F14" s="12" t="s">
        <v>14</v>
      </c>
      <c r="G14" s="13"/>
      <c r="H14" s="42">
        <v>930</v>
      </c>
      <c r="I14" s="28" t="s">
        <v>15</v>
      </c>
    </row>
    <row r="15" s="37" customFormat="1" ht="12.75"/>
    <row r="16" s="37" customFormat="1" ht="12.75"/>
    <row r="17" s="37" customFormat="1" ht="12.75">
      <c r="A17" s="37" t="s">
        <v>31</v>
      </c>
    </row>
    <row r="18" spans="1:7" s="37" customFormat="1" ht="12.75">
      <c r="A18" s="8" t="s">
        <v>21</v>
      </c>
      <c r="B18" s="9"/>
      <c r="C18" s="9"/>
      <c r="D18" s="39">
        <v>23955</v>
      </c>
      <c r="E18" s="32" t="s">
        <v>16</v>
      </c>
      <c r="F18" s="43">
        <f>ROUND(D18/$B$11*100,1)</f>
        <v>16</v>
      </c>
      <c r="G18" s="14" t="s">
        <v>35</v>
      </c>
    </row>
    <row r="19" spans="1:7" s="37" customFormat="1" ht="12.75">
      <c r="A19" s="10" t="s">
        <v>20</v>
      </c>
      <c r="B19" s="11"/>
      <c r="C19" s="11"/>
      <c r="D19" s="40">
        <v>98269</v>
      </c>
      <c r="E19" s="33" t="s">
        <v>16</v>
      </c>
      <c r="F19" s="44">
        <f>ROUND(D19/$B$11*100,1)</f>
        <v>65.8</v>
      </c>
      <c r="G19" s="19" t="s">
        <v>36</v>
      </c>
    </row>
    <row r="20" spans="1:7" s="37" customFormat="1" ht="12.75">
      <c r="A20" s="21" t="s">
        <v>28</v>
      </c>
      <c r="B20" s="22"/>
      <c r="C20" s="22"/>
      <c r="D20" s="41">
        <v>27085</v>
      </c>
      <c r="E20" s="33" t="s">
        <v>16</v>
      </c>
      <c r="F20" s="45">
        <f>ROUND(D20/$B$11*100,1)</f>
        <v>18.1</v>
      </c>
      <c r="G20" s="19" t="s">
        <v>36</v>
      </c>
    </row>
    <row r="21" spans="1:7" s="37" customFormat="1" ht="12.75">
      <c r="A21" s="12" t="s">
        <v>29</v>
      </c>
      <c r="B21" s="13"/>
      <c r="C21" s="13"/>
      <c r="D21" s="42">
        <v>12131</v>
      </c>
      <c r="E21" s="34" t="s">
        <v>16</v>
      </c>
      <c r="F21" s="46">
        <f>ROUND(D21/$B$11*100,1)</f>
        <v>8.1</v>
      </c>
      <c r="G21" s="15" t="s">
        <v>37</v>
      </c>
    </row>
    <row r="22" s="37" customFormat="1" ht="12.75"/>
    <row r="23" s="37" customFormat="1" ht="12.75"/>
    <row r="24" s="37" customFormat="1" ht="12.75">
      <c r="A24" s="37" t="s">
        <v>27</v>
      </c>
    </row>
    <row r="25" spans="1:10" s="37" customFormat="1" ht="12.75">
      <c r="A25" s="3" t="s">
        <v>4</v>
      </c>
      <c r="B25" s="17" t="s">
        <v>6</v>
      </c>
      <c r="C25" s="39">
        <f aca="true" t="shared" si="0" ref="C25:C36">F25+I25</f>
        <v>149</v>
      </c>
      <c r="D25" s="32" t="s">
        <v>16</v>
      </c>
      <c r="E25" s="23" t="s">
        <v>11</v>
      </c>
      <c r="F25" s="29">
        <v>74</v>
      </c>
      <c r="G25" s="32" t="s">
        <v>17</v>
      </c>
      <c r="H25" s="23" t="s">
        <v>13</v>
      </c>
      <c r="I25" s="29">
        <v>75</v>
      </c>
      <c r="J25" s="14" t="s">
        <v>17</v>
      </c>
    </row>
    <row r="26" spans="1:10" s="37" customFormat="1" ht="12.75">
      <c r="A26" s="4"/>
      <c r="B26" s="18" t="s">
        <v>7</v>
      </c>
      <c r="C26" s="40">
        <f t="shared" si="0"/>
        <v>87</v>
      </c>
      <c r="D26" s="33" t="s">
        <v>16</v>
      </c>
      <c r="E26" s="24" t="s">
        <v>11</v>
      </c>
      <c r="F26" s="48">
        <v>48</v>
      </c>
      <c r="G26" s="33" t="s">
        <v>17</v>
      </c>
      <c r="H26" s="24" t="s">
        <v>13</v>
      </c>
      <c r="I26" s="48">
        <v>39</v>
      </c>
      <c r="J26" s="19" t="s">
        <v>17</v>
      </c>
    </row>
    <row r="27" spans="1:10" s="37" customFormat="1" ht="12.75">
      <c r="A27" s="4"/>
      <c r="B27" s="18" t="s">
        <v>8</v>
      </c>
      <c r="C27" s="40">
        <f t="shared" si="0"/>
        <v>448</v>
      </c>
      <c r="D27" s="33" t="s">
        <v>16</v>
      </c>
      <c r="E27" s="24" t="s">
        <v>11</v>
      </c>
      <c r="F27" s="48">
        <v>245</v>
      </c>
      <c r="G27" s="33" t="s">
        <v>17</v>
      </c>
      <c r="H27" s="24" t="s">
        <v>13</v>
      </c>
      <c r="I27" s="48">
        <v>203</v>
      </c>
      <c r="J27" s="19" t="s">
        <v>17</v>
      </c>
    </row>
    <row r="28" spans="1:10" s="37" customFormat="1" ht="12.75">
      <c r="A28" s="5"/>
      <c r="B28" s="20" t="s">
        <v>9</v>
      </c>
      <c r="C28" s="42">
        <f t="shared" si="0"/>
        <v>333</v>
      </c>
      <c r="D28" s="34" t="s">
        <v>16</v>
      </c>
      <c r="E28" s="25" t="s">
        <v>11</v>
      </c>
      <c r="F28" s="30">
        <v>167</v>
      </c>
      <c r="G28" s="34" t="s">
        <v>17</v>
      </c>
      <c r="H28" s="25" t="s">
        <v>13</v>
      </c>
      <c r="I28" s="30">
        <v>166</v>
      </c>
      <c r="J28" s="15" t="s">
        <v>17</v>
      </c>
    </row>
    <row r="29" spans="1:10" s="37" customFormat="1" ht="12.75">
      <c r="A29" s="52" t="s">
        <v>5</v>
      </c>
      <c r="B29" s="17" t="s">
        <v>6</v>
      </c>
      <c r="C29" s="39">
        <f t="shared" si="0"/>
        <v>0</v>
      </c>
      <c r="D29" s="32" t="s">
        <v>16</v>
      </c>
      <c r="E29" s="23" t="s">
        <v>11</v>
      </c>
      <c r="F29" s="29">
        <v>0</v>
      </c>
      <c r="G29" s="32" t="s">
        <v>17</v>
      </c>
      <c r="H29" s="23" t="s">
        <v>13</v>
      </c>
      <c r="I29" s="29">
        <v>0</v>
      </c>
      <c r="J29" s="14" t="s">
        <v>17</v>
      </c>
    </row>
    <row r="30" spans="1:10" s="37" customFormat="1" ht="12.75">
      <c r="A30" s="53"/>
      <c r="B30" s="18" t="s">
        <v>7</v>
      </c>
      <c r="C30" s="40">
        <f t="shared" si="0"/>
        <v>0</v>
      </c>
      <c r="D30" s="33" t="s">
        <v>16</v>
      </c>
      <c r="E30" s="24" t="s">
        <v>11</v>
      </c>
      <c r="F30" s="48">
        <v>0</v>
      </c>
      <c r="G30" s="33" t="s">
        <v>17</v>
      </c>
      <c r="H30" s="24" t="s">
        <v>13</v>
      </c>
      <c r="I30" s="48">
        <v>0</v>
      </c>
      <c r="J30" s="19" t="s">
        <v>17</v>
      </c>
    </row>
    <row r="31" spans="1:10" s="37" customFormat="1" ht="12.75">
      <c r="A31" s="4"/>
      <c r="B31" s="18" t="s">
        <v>8</v>
      </c>
      <c r="C31" s="40">
        <f t="shared" si="0"/>
        <v>44</v>
      </c>
      <c r="D31" s="33" t="s">
        <v>16</v>
      </c>
      <c r="E31" s="24" t="s">
        <v>11</v>
      </c>
      <c r="F31" s="48">
        <v>19</v>
      </c>
      <c r="G31" s="33" t="s">
        <v>17</v>
      </c>
      <c r="H31" s="24" t="s">
        <v>13</v>
      </c>
      <c r="I31" s="48">
        <v>25</v>
      </c>
      <c r="J31" s="19" t="s">
        <v>17</v>
      </c>
    </row>
    <row r="32" spans="1:10" s="37" customFormat="1" ht="12.75">
      <c r="A32" s="5"/>
      <c r="B32" s="20" t="s">
        <v>9</v>
      </c>
      <c r="C32" s="42">
        <f t="shared" si="0"/>
        <v>41</v>
      </c>
      <c r="D32" s="34" t="s">
        <v>16</v>
      </c>
      <c r="E32" s="25" t="s">
        <v>11</v>
      </c>
      <c r="F32" s="30">
        <v>14</v>
      </c>
      <c r="G32" s="34" t="s">
        <v>17</v>
      </c>
      <c r="H32" s="25" t="s">
        <v>13</v>
      </c>
      <c r="I32" s="30">
        <v>27</v>
      </c>
      <c r="J32" s="15" t="s">
        <v>17</v>
      </c>
    </row>
    <row r="33" spans="1:10" s="37" customFormat="1" ht="12.75">
      <c r="A33" s="3" t="s">
        <v>19</v>
      </c>
      <c r="B33" s="17" t="s">
        <v>6</v>
      </c>
      <c r="C33" s="39">
        <f t="shared" si="0"/>
        <v>149</v>
      </c>
      <c r="D33" s="32" t="s">
        <v>16</v>
      </c>
      <c r="E33" s="23" t="s">
        <v>11</v>
      </c>
      <c r="F33" s="29">
        <f>F25+F29</f>
        <v>74</v>
      </c>
      <c r="G33" s="32" t="s">
        <v>17</v>
      </c>
      <c r="H33" s="23" t="s">
        <v>13</v>
      </c>
      <c r="I33" s="29">
        <f>I25+I29</f>
        <v>75</v>
      </c>
      <c r="J33" s="14" t="s">
        <v>17</v>
      </c>
    </row>
    <row r="34" spans="1:10" s="37" customFormat="1" ht="12.75">
      <c r="A34" s="4"/>
      <c r="B34" s="18" t="s">
        <v>7</v>
      </c>
      <c r="C34" s="40">
        <f t="shared" si="0"/>
        <v>87</v>
      </c>
      <c r="D34" s="33" t="s">
        <v>16</v>
      </c>
      <c r="E34" s="24" t="s">
        <v>11</v>
      </c>
      <c r="F34" s="48">
        <f>F26+F30</f>
        <v>48</v>
      </c>
      <c r="G34" s="33" t="s">
        <v>17</v>
      </c>
      <c r="H34" s="24" t="s">
        <v>13</v>
      </c>
      <c r="I34" s="48">
        <f>I26+I30</f>
        <v>39</v>
      </c>
      <c r="J34" s="19" t="s">
        <v>17</v>
      </c>
    </row>
    <row r="35" spans="1:10" s="37" customFormat="1" ht="12.75">
      <c r="A35" s="4"/>
      <c r="B35" s="18" t="s">
        <v>8</v>
      </c>
      <c r="C35" s="40">
        <f t="shared" si="0"/>
        <v>492</v>
      </c>
      <c r="D35" s="33" t="s">
        <v>16</v>
      </c>
      <c r="E35" s="24" t="s">
        <v>11</v>
      </c>
      <c r="F35" s="48">
        <f>F27+F31</f>
        <v>264</v>
      </c>
      <c r="G35" s="33" t="s">
        <v>17</v>
      </c>
      <c r="H35" s="24" t="s">
        <v>13</v>
      </c>
      <c r="I35" s="48">
        <f>I27+I31</f>
        <v>228</v>
      </c>
      <c r="J35" s="19" t="s">
        <v>17</v>
      </c>
    </row>
    <row r="36" spans="1:10" s="37" customFormat="1" ht="12.75">
      <c r="A36" s="5"/>
      <c r="B36" s="20" t="s">
        <v>9</v>
      </c>
      <c r="C36" s="42">
        <f t="shared" si="0"/>
        <v>374</v>
      </c>
      <c r="D36" s="34" t="s">
        <v>16</v>
      </c>
      <c r="E36" s="25" t="s">
        <v>11</v>
      </c>
      <c r="F36" s="30">
        <f>F28+F32</f>
        <v>181</v>
      </c>
      <c r="G36" s="34" t="s">
        <v>17</v>
      </c>
      <c r="H36" s="25" t="s">
        <v>13</v>
      </c>
      <c r="I36" s="30">
        <f>I28+I32</f>
        <v>193</v>
      </c>
      <c r="J36" s="15" t="s">
        <v>17</v>
      </c>
    </row>
    <row r="37" spans="1:10" s="37" customFormat="1" ht="12.75">
      <c r="A37" s="7" t="s">
        <v>23</v>
      </c>
      <c r="B37" s="16"/>
      <c r="C37" s="47">
        <f>C33-C34+C35-C36</f>
        <v>180</v>
      </c>
      <c r="D37" s="35" t="s">
        <v>16</v>
      </c>
      <c r="E37" s="31" t="s">
        <v>11</v>
      </c>
      <c r="F37" s="49">
        <f>F33-F34+F35-F36</f>
        <v>109</v>
      </c>
      <c r="G37" s="35" t="s">
        <v>17</v>
      </c>
      <c r="H37" s="31" t="s">
        <v>13</v>
      </c>
      <c r="I37" s="49">
        <f>I33-I34+I35-I36</f>
        <v>71</v>
      </c>
      <c r="J37" s="6" t="s">
        <v>17</v>
      </c>
    </row>
    <row r="38" s="37" customFormat="1" ht="12.75"/>
  </sheetData>
  <mergeCells count="1">
    <mergeCell ref="A29:A30"/>
  </mergeCells>
  <printOptions/>
  <pageMargins left="0.75" right="0.75" top="1" bottom="1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D9" sqref="D9"/>
    </sheetView>
  </sheetViews>
  <sheetFormatPr defaultColWidth="9.00390625" defaultRowHeight="13.5"/>
  <cols>
    <col min="1" max="10" width="8.625" style="1" customWidth="1"/>
    <col min="11" max="16384" width="8.25390625" style="1" customWidth="1"/>
  </cols>
  <sheetData>
    <row r="1" ht="12.75">
      <c r="A1" s="50" t="s">
        <v>32</v>
      </c>
    </row>
    <row r="2" ht="12.75">
      <c r="A2" s="50"/>
    </row>
    <row r="4" s="37" customFormat="1" ht="12.75">
      <c r="A4" s="51" t="s">
        <v>42</v>
      </c>
    </row>
    <row r="5" s="37" customFormat="1" ht="12.75"/>
    <row r="6" spans="1:4" s="37" customFormat="1" ht="12.75">
      <c r="A6" s="8" t="s">
        <v>30</v>
      </c>
      <c r="B6" s="29">
        <f>B11+H11</f>
        <v>150584</v>
      </c>
      <c r="C6" s="14" t="s">
        <v>2</v>
      </c>
      <c r="D6" s="37" t="s">
        <v>1</v>
      </c>
    </row>
    <row r="7" spans="1:3" s="37" customFormat="1" ht="12.75">
      <c r="A7" s="12" t="s">
        <v>0</v>
      </c>
      <c r="B7" s="30">
        <f>B14+H14</f>
        <v>56432</v>
      </c>
      <c r="C7" s="15" t="s">
        <v>3</v>
      </c>
    </row>
    <row r="8" s="37" customFormat="1" ht="12.75"/>
    <row r="9" s="37" customFormat="1" ht="12.75"/>
    <row r="10" spans="1:6" s="37" customFormat="1" ht="12.75">
      <c r="A10" s="37" t="s">
        <v>4</v>
      </c>
      <c r="F10" s="37" t="s">
        <v>5</v>
      </c>
    </row>
    <row r="11" spans="1:9" s="37" customFormat="1" ht="12.75">
      <c r="A11" s="8" t="s">
        <v>18</v>
      </c>
      <c r="B11" s="39">
        <f>B12+B13</f>
        <v>149333</v>
      </c>
      <c r="C11" s="26" t="s">
        <v>34</v>
      </c>
      <c r="F11" s="8" t="s">
        <v>18</v>
      </c>
      <c r="G11" s="9"/>
      <c r="H11" s="39">
        <f>H12+H13</f>
        <v>1251</v>
      </c>
      <c r="I11" s="26" t="s">
        <v>34</v>
      </c>
    </row>
    <row r="12" spans="1:9" s="37" customFormat="1" ht="12.75">
      <c r="A12" s="38" t="s">
        <v>10</v>
      </c>
      <c r="B12" s="40">
        <v>72305</v>
      </c>
      <c r="C12" s="27" t="s">
        <v>17</v>
      </c>
      <c r="F12" s="10"/>
      <c r="G12" s="11" t="s">
        <v>10</v>
      </c>
      <c r="H12" s="40">
        <v>545</v>
      </c>
      <c r="I12" s="27" t="s">
        <v>17</v>
      </c>
    </row>
    <row r="13" spans="1:9" s="37" customFormat="1" ht="12.75">
      <c r="A13" s="38" t="s">
        <v>12</v>
      </c>
      <c r="B13" s="40">
        <v>77028</v>
      </c>
      <c r="C13" s="27" t="s">
        <v>17</v>
      </c>
      <c r="F13" s="10"/>
      <c r="G13" s="11" t="s">
        <v>12</v>
      </c>
      <c r="H13" s="40">
        <v>706</v>
      </c>
      <c r="I13" s="27" t="s">
        <v>17</v>
      </c>
    </row>
    <row r="14" spans="1:9" s="37" customFormat="1" ht="12.75">
      <c r="A14" s="12" t="s">
        <v>14</v>
      </c>
      <c r="B14" s="42">
        <v>55497</v>
      </c>
      <c r="C14" s="28" t="s">
        <v>15</v>
      </c>
      <c r="F14" s="12" t="s">
        <v>14</v>
      </c>
      <c r="G14" s="13"/>
      <c r="H14" s="42">
        <v>935</v>
      </c>
      <c r="I14" s="28" t="s">
        <v>15</v>
      </c>
    </row>
    <row r="15" s="37" customFormat="1" ht="12.75"/>
    <row r="16" s="37" customFormat="1" ht="12.75"/>
    <row r="17" s="37" customFormat="1" ht="12.75">
      <c r="A17" s="37" t="s">
        <v>31</v>
      </c>
    </row>
    <row r="18" spans="1:7" s="37" customFormat="1" ht="12.75">
      <c r="A18" s="8" t="s">
        <v>21</v>
      </c>
      <c r="B18" s="9"/>
      <c r="C18" s="9"/>
      <c r="D18" s="39">
        <v>23905</v>
      </c>
      <c r="E18" s="32" t="s">
        <v>16</v>
      </c>
      <c r="F18" s="43">
        <f>ROUND(D18/$B$11*100,1)</f>
        <v>16</v>
      </c>
      <c r="G18" s="14" t="s">
        <v>35</v>
      </c>
    </row>
    <row r="19" spans="1:7" s="37" customFormat="1" ht="12.75">
      <c r="A19" s="10" t="s">
        <v>20</v>
      </c>
      <c r="B19" s="11"/>
      <c r="C19" s="11"/>
      <c r="D19" s="40">
        <v>98311</v>
      </c>
      <c r="E19" s="33" t="s">
        <v>16</v>
      </c>
      <c r="F19" s="44">
        <f>ROUND(D19/$B$11*100,1)</f>
        <v>65.8</v>
      </c>
      <c r="G19" s="19" t="s">
        <v>36</v>
      </c>
    </row>
    <row r="20" spans="1:7" s="37" customFormat="1" ht="12.75">
      <c r="A20" s="21" t="s">
        <v>28</v>
      </c>
      <c r="B20" s="22"/>
      <c r="C20" s="22"/>
      <c r="D20" s="41">
        <v>27117</v>
      </c>
      <c r="E20" s="33" t="s">
        <v>16</v>
      </c>
      <c r="F20" s="45">
        <f>ROUND(D20/$B$11*100,1)</f>
        <v>18.2</v>
      </c>
      <c r="G20" s="19" t="s">
        <v>36</v>
      </c>
    </row>
    <row r="21" spans="1:7" s="37" customFormat="1" ht="12.75">
      <c r="A21" s="12" t="s">
        <v>29</v>
      </c>
      <c r="B21" s="13"/>
      <c r="C21" s="13"/>
      <c r="D21" s="42">
        <v>12158</v>
      </c>
      <c r="E21" s="34" t="s">
        <v>16</v>
      </c>
      <c r="F21" s="46">
        <f>ROUND(D21/$B$11*100,1)</f>
        <v>8.1</v>
      </c>
      <c r="G21" s="15" t="s">
        <v>37</v>
      </c>
    </row>
    <row r="22" s="37" customFormat="1" ht="12.75"/>
    <row r="23" s="37" customFormat="1" ht="12.75"/>
    <row r="24" s="37" customFormat="1" ht="12.75">
      <c r="A24" s="37" t="s">
        <v>27</v>
      </c>
    </row>
    <row r="25" spans="1:10" s="37" customFormat="1" ht="12.75">
      <c r="A25" s="3" t="s">
        <v>4</v>
      </c>
      <c r="B25" s="17" t="s">
        <v>6</v>
      </c>
      <c r="C25" s="39">
        <f aca="true" t="shared" si="0" ref="C25:C36">F25+I25</f>
        <v>112</v>
      </c>
      <c r="D25" s="32" t="s">
        <v>16</v>
      </c>
      <c r="E25" s="23" t="s">
        <v>11</v>
      </c>
      <c r="F25" s="29">
        <v>49</v>
      </c>
      <c r="G25" s="32" t="s">
        <v>17</v>
      </c>
      <c r="H25" s="23" t="s">
        <v>13</v>
      </c>
      <c r="I25" s="29">
        <v>63</v>
      </c>
      <c r="J25" s="14" t="s">
        <v>17</v>
      </c>
    </row>
    <row r="26" spans="1:10" s="37" customFormat="1" ht="12.75">
      <c r="A26" s="4"/>
      <c r="B26" s="18" t="s">
        <v>7</v>
      </c>
      <c r="C26" s="40">
        <f t="shared" si="0"/>
        <v>80</v>
      </c>
      <c r="D26" s="33" t="s">
        <v>16</v>
      </c>
      <c r="E26" s="24" t="s">
        <v>11</v>
      </c>
      <c r="F26" s="48">
        <v>34</v>
      </c>
      <c r="G26" s="33" t="s">
        <v>17</v>
      </c>
      <c r="H26" s="24" t="s">
        <v>13</v>
      </c>
      <c r="I26" s="48">
        <v>46</v>
      </c>
      <c r="J26" s="19" t="s">
        <v>17</v>
      </c>
    </row>
    <row r="27" spans="1:10" s="37" customFormat="1" ht="12.75">
      <c r="A27" s="4"/>
      <c r="B27" s="18" t="s">
        <v>8</v>
      </c>
      <c r="C27" s="40">
        <f t="shared" si="0"/>
        <v>279</v>
      </c>
      <c r="D27" s="33" t="s">
        <v>16</v>
      </c>
      <c r="E27" s="24" t="s">
        <v>11</v>
      </c>
      <c r="F27" s="48">
        <v>148</v>
      </c>
      <c r="G27" s="33" t="s">
        <v>17</v>
      </c>
      <c r="H27" s="24" t="s">
        <v>13</v>
      </c>
      <c r="I27" s="48">
        <v>131</v>
      </c>
      <c r="J27" s="19" t="s">
        <v>17</v>
      </c>
    </row>
    <row r="28" spans="1:10" s="37" customFormat="1" ht="12.75">
      <c r="A28" s="5"/>
      <c r="B28" s="20" t="s">
        <v>9</v>
      </c>
      <c r="C28" s="42">
        <f t="shared" si="0"/>
        <v>286</v>
      </c>
      <c r="D28" s="34" t="s">
        <v>16</v>
      </c>
      <c r="E28" s="25" t="s">
        <v>11</v>
      </c>
      <c r="F28" s="30">
        <v>150</v>
      </c>
      <c r="G28" s="34" t="s">
        <v>17</v>
      </c>
      <c r="H28" s="25" t="s">
        <v>13</v>
      </c>
      <c r="I28" s="30">
        <v>136</v>
      </c>
      <c r="J28" s="15" t="s">
        <v>17</v>
      </c>
    </row>
    <row r="29" spans="1:10" s="37" customFormat="1" ht="12.75">
      <c r="A29" s="52" t="s">
        <v>5</v>
      </c>
      <c r="B29" s="17" t="s">
        <v>6</v>
      </c>
      <c r="C29" s="39">
        <f t="shared" si="0"/>
        <v>0</v>
      </c>
      <c r="D29" s="32" t="s">
        <v>16</v>
      </c>
      <c r="E29" s="23" t="s">
        <v>11</v>
      </c>
      <c r="F29" s="29">
        <v>0</v>
      </c>
      <c r="G29" s="32" t="s">
        <v>17</v>
      </c>
      <c r="H29" s="23" t="s">
        <v>13</v>
      </c>
      <c r="I29" s="29">
        <v>0</v>
      </c>
      <c r="J29" s="14" t="s">
        <v>17</v>
      </c>
    </row>
    <row r="30" spans="1:10" s="37" customFormat="1" ht="12.75">
      <c r="A30" s="53"/>
      <c r="B30" s="18" t="s">
        <v>7</v>
      </c>
      <c r="C30" s="40">
        <f t="shared" si="0"/>
        <v>0</v>
      </c>
      <c r="D30" s="33" t="s">
        <v>16</v>
      </c>
      <c r="E30" s="24" t="s">
        <v>11</v>
      </c>
      <c r="F30" s="48">
        <v>0</v>
      </c>
      <c r="G30" s="33" t="s">
        <v>17</v>
      </c>
      <c r="H30" s="24" t="s">
        <v>13</v>
      </c>
      <c r="I30" s="48">
        <v>0</v>
      </c>
      <c r="J30" s="19" t="s">
        <v>17</v>
      </c>
    </row>
    <row r="31" spans="1:10" s="37" customFormat="1" ht="12.75">
      <c r="A31" s="4"/>
      <c r="B31" s="18" t="s">
        <v>8</v>
      </c>
      <c r="C31" s="40">
        <f t="shared" si="0"/>
        <v>24</v>
      </c>
      <c r="D31" s="33" t="s">
        <v>16</v>
      </c>
      <c r="E31" s="24" t="s">
        <v>11</v>
      </c>
      <c r="F31" s="48">
        <v>6</v>
      </c>
      <c r="G31" s="33" t="s">
        <v>17</v>
      </c>
      <c r="H31" s="24" t="s">
        <v>13</v>
      </c>
      <c r="I31" s="48">
        <v>18</v>
      </c>
      <c r="J31" s="19" t="s">
        <v>17</v>
      </c>
    </row>
    <row r="32" spans="1:10" s="37" customFormat="1" ht="12.75">
      <c r="A32" s="5"/>
      <c r="B32" s="20" t="s">
        <v>9</v>
      </c>
      <c r="C32" s="42">
        <f t="shared" si="0"/>
        <v>21</v>
      </c>
      <c r="D32" s="34" t="s">
        <v>16</v>
      </c>
      <c r="E32" s="25" t="s">
        <v>11</v>
      </c>
      <c r="F32" s="30">
        <v>4</v>
      </c>
      <c r="G32" s="34" t="s">
        <v>17</v>
      </c>
      <c r="H32" s="25" t="s">
        <v>13</v>
      </c>
      <c r="I32" s="30">
        <v>17</v>
      </c>
      <c r="J32" s="15" t="s">
        <v>17</v>
      </c>
    </row>
    <row r="33" spans="1:10" s="37" customFormat="1" ht="12.75">
      <c r="A33" s="3" t="s">
        <v>19</v>
      </c>
      <c r="B33" s="17" t="s">
        <v>6</v>
      </c>
      <c r="C33" s="39">
        <f t="shared" si="0"/>
        <v>112</v>
      </c>
      <c r="D33" s="32" t="s">
        <v>16</v>
      </c>
      <c r="E33" s="23" t="s">
        <v>11</v>
      </c>
      <c r="F33" s="29">
        <f>F25+F29</f>
        <v>49</v>
      </c>
      <c r="G33" s="32" t="s">
        <v>17</v>
      </c>
      <c r="H33" s="23" t="s">
        <v>13</v>
      </c>
      <c r="I33" s="29">
        <f>I25+I29</f>
        <v>63</v>
      </c>
      <c r="J33" s="14" t="s">
        <v>17</v>
      </c>
    </row>
    <row r="34" spans="1:10" s="37" customFormat="1" ht="12.75">
      <c r="A34" s="4"/>
      <c r="B34" s="18" t="s">
        <v>7</v>
      </c>
      <c r="C34" s="40">
        <f t="shared" si="0"/>
        <v>80</v>
      </c>
      <c r="D34" s="33" t="s">
        <v>16</v>
      </c>
      <c r="E34" s="24" t="s">
        <v>11</v>
      </c>
      <c r="F34" s="48">
        <f>F26+F30</f>
        <v>34</v>
      </c>
      <c r="G34" s="33" t="s">
        <v>17</v>
      </c>
      <c r="H34" s="24" t="s">
        <v>13</v>
      </c>
      <c r="I34" s="48">
        <f>I26+I30</f>
        <v>46</v>
      </c>
      <c r="J34" s="19" t="s">
        <v>17</v>
      </c>
    </row>
    <row r="35" spans="1:10" s="37" customFormat="1" ht="12.75">
      <c r="A35" s="4"/>
      <c r="B35" s="18" t="s">
        <v>8</v>
      </c>
      <c r="C35" s="40">
        <f t="shared" si="0"/>
        <v>303</v>
      </c>
      <c r="D35" s="33" t="s">
        <v>16</v>
      </c>
      <c r="E35" s="24" t="s">
        <v>11</v>
      </c>
      <c r="F35" s="48">
        <f>F27+F31</f>
        <v>154</v>
      </c>
      <c r="G35" s="33" t="s">
        <v>17</v>
      </c>
      <c r="H35" s="24" t="s">
        <v>13</v>
      </c>
      <c r="I35" s="48">
        <f>I27+I31</f>
        <v>149</v>
      </c>
      <c r="J35" s="19" t="s">
        <v>17</v>
      </c>
    </row>
    <row r="36" spans="1:10" s="37" customFormat="1" ht="12.75">
      <c r="A36" s="5"/>
      <c r="B36" s="20" t="s">
        <v>9</v>
      </c>
      <c r="C36" s="42">
        <f t="shared" si="0"/>
        <v>307</v>
      </c>
      <c r="D36" s="34" t="s">
        <v>16</v>
      </c>
      <c r="E36" s="25" t="s">
        <v>11</v>
      </c>
      <c r="F36" s="30">
        <f>F28+F32</f>
        <v>154</v>
      </c>
      <c r="G36" s="34" t="s">
        <v>17</v>
      </c>
      <c r="H36" s="25" t="s">
        <v>13</v>
      </c>
      <c r="I36" s="30">
        <f>I28+I32</f>
        <v>153</v>
      </c>
      <c r="J36" s="15" t="s">
        <v>17</v>
      </c>
    </row>
    <row r="37" spans="1:10" s="37" customFormat="1" ht="12.75">
      <c r="A37" s="7" t="s">
        <v>23</v>
      </c>
      <c r="B37" s="16"/>
      <c r="C37" s="47">
        <f>C33-C34+C35-C36</f>
        <v>28</v>
      </c>
      <c r="D37" s="35" t="s">
        <v>16</v>
      </c>
      <c r="E37" s="31" t="s">
        <v>11</v>
      </c>
      <c r="F37" s="49">
        <f>F33-F34+F35-F36</f>
        <v>15</v>
      </c>
      <c r="G37" s="35" t="s">
        <v>17</v>
      </c>
      <c r="H37" s="31" t="s">
        <v>13</v>
      </c>
      <c r="I37" s="49">
        <f>I33-I34+I35-I36</f>
        <v>13</v>
      </c>
      <c r="J37" s="6" t="s">
        <v>17</v>
      </c>
    </row>
    <row r="38" s="37" customFormat="1" ht="12.75"/>
  </sheetData>
  <mergeCells count="1">
    <mergeCell ref="A29:A30"/>
  </mergeCells>
  <printOptions/>
  <pageMargins left="0.75" right="0.75" top="1" bottom="1" header="0.512" footer="0.51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4">
      <selection activeCell="E22" sqref="E22"/>
    </sheetView>
  </sheetViews>
  <sheetFormatPr defaultColWidth="9.00390625" defaultRowHeight="13.5"/>
  <cols>
    <col min="1" max="10" width="8.625" style="37" customWidth="1"/>
    <col min="11" max="16384" width="8.25390625" style="37" customWidth="1"/>
  </cols>
  <sheetData>
    <row r="1" ht="12.75">
      <c r="A1" s="36" t="s">
        <v>32</v>
      </c>
    </row>
    <row r="2" ht="12.75">
      <c r="A2" s="36"/>
    </row>
    <row r="4" ht="12.75">
      <c r="A4" s="36" t="s">
        <v>43</v>
      </c>
    </row>
    <row r="6" spans="1:4" ht="12.75">
      <c r="A6" s="8" t="s">
        <v>30</v>
      </c>
      <c r="B6" s="29">
        <f>B11+H11</f>
        <v>150639</v>
      </c>
      <c r="C6" s="14" t="s">
        <v>2</v>
      </c>
      <c r="D6" s="37" t="s">
        <v>1</v>
      </c>
    </row>
    <row r="7" spans="1:3" ht="12.75">
      <c r="A7" s="12" t="s">
        <v>0</v>
      </c>
      <c r="B7" s="30">
        <f>B14+H14</f>
        <v>56504</v>
      </c>
      <c r="C7" s="15" t="s">
        <v>3</v>
      </c>
    </row>
    <row r="10" spans="1:6" ht="12.75">
      <c r="A10" s="37" t="s">
        <v>4</v>
      </c>
      <c r="F10" s="37" t="s">
        <v>5</v>
      </c>
    </row>
    <row r="11" spans="1:9" ht="12.75">
      <c r="A11" s="8" t="s">
        <v>18</v>
      </c>
      <c r="B11" s="39">
        <f>B12+B13</f>
        <v>149372</v>
      </c>
      <c r="C11" s="26" t="s">
        <v>34</v>
      </c>
      <c r="F11" s="8" t="s">
        <v>18</v>
      </c>
      <c r="G11" s="9"/>
      <c r="H11" s="39">
        <f>H12+H13</f>
        <v>1267</v>
      </c>
      <c r="I11" s="26" t="s">
        <v>34</v>
      </c>
    </row>
    <row r="12" spans="1:9" ht="12.75">
      <c r="A12" s="38" t="s">
        <v>10</v>
      </c>
      <c r="B12" s="40">
        <v>72321</v>
      </c>
      <c r="C12" s="27" t="s">
        <v>17</v>
      </c>
      <c r="F12" s="10"/>
      <c r="G12" s="11" t="s">
        <v>10</v>
      </c>
      <c r="H12" s="40">
        <v>553</v>
      </c>
      <c r="I12" s="27" t="s">
        <v>17</v>
      </c>
    </row>
    <row r="13" spans="1:9" ht="12.75">
      <c r="A13" s="38" t="s">
        <v>12</v>
      </c>
      <c r="B13" s="40">
        <v>77051</v>
      </c>
      <c r="C13" s="27" t="s">
        <v>17</v>
      </c>
      <c r="F13" s="10"/>
      <c r="G13" s="11" t="s">
        <v>12</v>
      </c>
      <c r="H13" s="40">
        <v>714</v>
      </c>
      <c r="I13" s="27" t="s">
        <v>17</v>
      </c>
    </row>
    <row r="14" spans="1:9" ht="12.75">
      <c r="A14" s="12" t="s">
        <v>14</v>
      </c>
      <c r="B14" s="42">
        <v>55557</v>
      </c>
      <c r="C14" s="28" t="s">
        <v>15</v>
      </c>
      <c r="F14" s="12" t="s">
        <v>14</v>
      </c>
      <c r="G14" s="13"/>
      <c r="H14" s="42">
        <v>947</v>
      </c>
      <c r="I14" s="28" t="s">
        <v>15</v>
      </c>
    </row>
    <row r="17" ht="12.75">
      <c r="A17" s="37" t="s">
        <v>31</v>
      </c>
    </row>
    <row r="18" spans="1:7" ht="12.75">
      <c r="A18" s="8" t="s">
        <v>21</v>
      </c>
      <c r="B18" s="9"/>
      <c r="C18" s="9"/>
      <c r="D18" s="39">
        <v>23856</v>
      </c>
      <c r="E18" s="32" t="s">
        <v>16</v>
      </c>
      <c r="F18" s="43">
        <f>ROUND(D18/$B$11*100,1)</f>
        <v>16</v>
      </c>
      <c r="G18" s="14" t="s">
        <v>35</v>
      </c>
    </row>
    <row r="19" spans="1:7" ht="12.75">
      <c r="A19" s="10" t="s">
        <v>20</v>
      </c>
      <c r="B19" s="11"/>
      <c r="C19" s="11"/>
      <c r="D19" s="40">
        <v>98347</v>
      </c>
      <c r="E19" s="33" t="s">
        <v>16</v>
      </c>
      <c r="F19" s="44">
        <f>ROUND(D19/$B$11*100,1)</f>
        <v>65.8</v>
      </c>
      <c r="G19" s="19" t="s">
        <v>36</v>
      </c>
    </row>
    <row r="20" spans="1:7" ht="12.75">
      <c r="A20" s="21" t="s">
        <v>28</v>
      </c>
      <c r="B20" s="22"/>
      <c r="C20" s="22"/>
      <c r="D20" s="41">
        <v>27169</v>
      </c>
      <c r="E20" s="33" t="s">
        <v>16</v>
      </c>
      <c r="F20" s="45">
        <f>ROUND(D20/$B$11*100,1)</f>
        <v>18.2</v>
      </c>
      <c r="G20" s="19" t="s">
        <v>36</v>
      </c>
    </row>
    <row r="21" spans="1:7" ht="12.75">
      <c r="A21" s="12" t="s">
        <v>29</v>
      </c>
      <c r="B21" s="13"/>
      <c r="C21" s="13"/>
      <c r="D21" s="42">
        <v>12193</v>
      </c>
      <c r="E21" s="34" t="s">
        <v>16</v>
      </c>
      <c r="F21" s="46">
        <f>ROUND(D21/$B$11*100,1)</f>
        <v>8.2</v>
      </c>
      <c r="G21" s="15" t="s">
        <v>37</v>
      </c>
    </row>
    <row r="24" ht="12.75">
      <c r="A24" s="37" t="s">
        <v>27</v>
      </c>
    </row>
    <row r="25" spans="1:10" ht="12.75">
      <c r="A25" s="3" t="s">
        <v>4</v>
      </c>
      <c r="B25" s="17" t="s">
        <v>6</v>
      </c>
      <c r="C25" s="39">
        <f aca="true" t="shared" si="0" ref="C25:C36">F25+I25</f>
        <v>134</v>
      </c>
      <c r="D25" s="32" t="s">
        <v>16</v>
      </c>
      <c r="E25" s="23" t="s">
        <v>11</v>
      </c>
      <c r="F25" s="29">
        <v>74</v>
      </c>
      <c r="G25" s="32" t="s">
        <v>17</v>
      </c>
      <c r="H25" s="23" t="s">
        <v>13</v>
      </c>
      <c r="I25" s="29">
        <v>60</v>
      </c>
      <c r="J25" s="14" t="s">
        <v>17</v>
      </c>
    </row>
    <row r="26" spans="1:10" ht="12.75">
      <c r="A26" s="4"/>
      <c r="B26" s="18" t="s">
        <v>7</v>
      </c>
      <c r="C26" s="40">
        <f t="shared" si="0"/>
        <v>82</v>
      </c>
      <c r="D26" s="33" t="s">
        <v>16</v>
      </c>
      <c r="E26" s="24" t="s">
        <v>11</v>
      </c>
      <c r="F26" s="48">
        <v>37</v>
      </c>
      <c r="G26" s="33" t="s">
        <v>17</v>
      </c>
      <c r="H26" s="24" t="s">
        <v>13</v>
      </c>
      <c r="I26" s="48">
        <v>45</v>
      </c>
      <c r="J26" s="19" t="s">
        <v>17</v>
      </c>
    </row>
    <row r="27" spans="1:10" ht="12.75">
      <c r="A27" s="4"/>
      <c r="B27" s="18" t="s">
        <v>8</v>
      </c>
      <c r="C27" s="40">
        <f t="shared" si="0"/>
        <v>405</v>
      </c>
      <c r="D27" s="33" t="s">
        <v>16</v>
      </c>
      <c r="E27" s="24" t="s">
        <v>11</v>
      </c>
      <c r="F27" s="48">
        <v>210</v>
      </c>
      <c r="G27" s="33" t="s">
        <v>17</v>
      </c>
      <c r="H27" s="24" t="s">
        <v>13</v>
      </c>
      <c r="I27" s="48">
        <v>195</v>
      </c>
      <c r="J27" s="19" t="s">
        <v>17</v>
      </c>
    </row>
    <row r="28" spans="1:10" ht="12.75">
      <c r="A28" s="5"/>
      <c r="B28" s="20" t="s">
        <v>9</v>
      </c>
      <c r="C28" s="42">
        <f t="shared" si="0"/>
        <v>412</v>
      </c>
      <c r="D28" s="34" t="s">
        <v>16</v>
      </c>
      <c r="E28" s="25" t="s">
        <v>11</v>
      </c>
      <c r="F28" s="30">
        <v>225</v>
      </c>
      <c r="G28" s="34" t="s">
        <v>17</v>
      </c>
      <c r="H28" s="25" t="s">
        <v>13</v>
      </c>
      <c r="I28" s="30">
        <v>187</v>
      </c>
      <c r="J28" s="15" t="s">
        <v>17</v>
      </c>
    </row>
    <row r="29" spans="1:10" ht="12.75">
      <c r="A29" s="52" t="s">
        <v>5</v>
      </c>
      <c r="B29" s="17" t="s">
        <v>6</v>
      </c>
      <c r="C29" s="39">
        <f t="shared" si="0"/>
        <v>1</v>
      </c>
      <c r="D29" s="32" t="s">
        <v>16</v>
      </c>
      <c r="E29" s="23" t="s">
        <v>11</v>
      </c>
      <c r="F29" s="29">
        <v>1</v>
      </c>
      <c r="G29" s="32" t="s">
        <v>17</v>
      </c>
      <c r="H29" s="23" t="s">
        <v>13</v>
      </c>
      <c r="I29" s="29">
        <v>0</v>
      </c>
      <c r="J29" s="14" t="s">
        <v>17</v>
      </c>
    </row>
    <row r="30" spans="1:10" ht="12.75">
      <c r="A30" s="53"/>
      <c r="B30" s="18" t="s">
        <v>7</v>
      </c>
      <c r="C30" s="40">
        <f t="shared" si="0"/>
        <v>1</v>
      </c>
      <c r="D30" s="33" t="s">
        <v>16</v>
      </c>
      <c r="E30" s="24" t="s">
        <v>11</v>
      </c>
      <c r="F30" s="48">
        <v>1</v>
      </c>
      <c r="G30" s="33" t="s">
        <v>17</v>
      </c>
      <c r="H30" s="24" t="s">
        <v>13</v>
      </c>
      <c r="I30" s="48">
        <v>0</v>
      </c>
      <c r="J30" s="19" t="s">
        <v>17</v>
      </c>
    </row>
    <row r="31" spans="1:10" ht="12.75">
      <c r="A31" s="4"/>
      <c r="B31" s="18" t="s">
        <v>8</v>
      </c>
      <c r="C31" s="40">
        <f t="shared" si="0"/>
        <v>68</v>
      </c>
      <c r="D31" s="33" t="s">
        <v>16</v>
      </c>
      <c r="E31" s="24" t="s">
        <v>11</v>
      </c>
      <c r="F31" s="48">
        <v>24</v>
      </c>
      <c r="G31" s="33" t="s">
        <v>17</v>
      </c>
      <c r="H31" s="24" t="s">
        <v>13</v>
      </c>
      <c r="I31" s="48">
        <v>44</v>
      </c>
      <c r="J31" s="19" t="s">
        <v>17</v>
      </c>
    </row>
    <row r="32" spans="1:10" ht="12.75">
      <c r="A32" s="5"/>
      <c r="B32" s="20" t="s">
        <v>9</v>
      </c>
      <c r="C32" s="42">
        <f t="shared" si="0"/>
        <v>52</v>
      </c>
      <c r="D32" s="34" t="s">
        <v>16</v>
      </c>
      <c r="E32" s="25" t="s">
        <v>11</v>
      </c>
      <c r="F32" s="30">
        <v>16</v>
      </c>
      <c r="G32" s="34" t="s">
        <v>17</v>
      </c>
      <c r="H32" s="25" t="s">
        <v>13</v>
      </c>
      <c r="I32" s="30">
        <v>36</v>
      </c>
      <c r="J32" s="15" t="s">
        <v>17</v>
      </c>
    </row>
    <row r="33" spans="1:10" ht="12.75">
      <c r="A33" s="3" t="s">
        <v>19</v>
      </c>
      <c r="B33" s="17" t="s">
        <v>6</v>
      </c>
      <c r="C33" s="39">
        <f t="shared" si="0"/>
        <v>135</v>
      </c>
      <c r="D33" s="32" t="s">
        <v>16</v>
      </c>
      <c r="E33" s="23" t="s">
        <v>11</v>
      </c>
      <c r="F33" s="29">
        <f>F25+F29</f>
        <v>75</v>
      </c>
      <c r="G33" s="32" t="s">
        <v>17</v>
      </c>
      <c r="H33" s="23" t="s">
        <v>13</v>
      </c>
      <c r="I33" s="29">
        <f>I25+I29</f>
        <v>60</v>
      </c>
      <c r="J33" s="14" t="s">
        <v>17</v>
      </c>
    </row>
    <row r="34" spans="1:10" ht="12.75">
      <c r="A34" s="4"/>
      <c r="B34" s="18" t="s">
        <v>7</v>
      </c>
      <c r="C34" s="40">
        <f t="shared" si="0"/>
        <v>83</v>
      </c>
      <c r="D34" s="33" t="s">
        <v>16</v>
      </c>
      <c r="E34" s="24" t="s">
        <v>11</v>
      </c>
      <c r="F34" s="48">
        <f>F26+F30</f>
        <v>38</v>
      </c>
      <c r="G34" s="33" t="s">
        <v>17</v>
      </c>
      <c r="H34" s="24" t="s">
        <v>13</v>
      </c>
      <c r="I34" s="48">
        <f>I26+I30</f>
        <v>45</v>
      </c>
      <c r="J34" s="19" t="s">
        <v>17</v>
      </c>
    </row>
    <row r="35" spans="1:10" ht="12.75">
      <c r="A35" s="4"/>
      <c r="B35" s="18" t="s">
        <v>8</v>
      </c>
      <c r="C35" s="40">
        <f t="shared" si="0"/>
        <v>473</v>
      </c>
      <c r="D35" s="33" t="s">
        <v>16</v>
      </c>
      <c r="E35" s="24" t="s">
        <v>11</v>
      </c>
      <c r="F35" s="48">
        <f>F27+F31</f>
        <v>234</v>
      </c>
      <c r="G35" s="33" t="s">
        <v>17</v>
      </c>
      <c r="H35" s="24" t="s">
        <v>13</v>
      </c>
      <c r="I35" s="48">
        <f>I27+I31</f>
        <v>239</v>
      </c>
      <c r="J35" s="19" t="s">
        <v>17</v>
      </c>
    </row>
    <row r="36" spans="1:10" ht="12.75">
      <c r="A36" s="5"/>
      <c r="B36" s="20" t="s">
        <v>9</v>
      </c>
      <c r="C36" s="42">
        <f t="shared" si="0"/>
        <v>464</v>
      </c>
      <c r="D36" s="34" t="s">
        <v>16</v>
      </c>
      <c r="E36" s="25" t="s">
        <v>11</v>
      </c>
      <c r="F36" s="30">
        <f>F28+F32</f>
        <v>241</v>
      </c>
      <c r="G36" s="34" t="s">
        <v>17</v>
      </c>
      <c r="H36" s="25" t="s">
        <v>13</v>
      </c>
      <c r="I36" s="30">
        <f>I28+I32</f>
        <v>223</v>
      </c>
      <c r="J36" s="15" t="s">
        <v>17</v>
      </c>
    </row>
    <row r="37" spans="1:10" ht="12.75">
      <c r="A37" s="7" t="s">
        <v>23</v>
      </c>
      <c r="B37" s="16"/>
      <c r="C37" s="47">
        <f>C33-C34+C35-C36</f>
        <v>61</v>
      </c>
      <c r="D37" s="35" t="s">
        <v>16</v>
      </c>
      <c r="E37" s="31" t="s">
        <v>11</v>
      </c>
      <c r="F37" s="49">
        <f>F33-F34+F35-F36</f>
        <v>30</v>
      </c>
      <c r="G37" s="35" t="s">
        <v>17</v>
      </c>
      <c r="H37" s="31" t="s">
        <v>13</v>
      </c>
      <c r="I37" s="49">
        <f>I33-I34+I35-I36</f>
        <v>31</v>
      </c>
      <c r="J37" s="6" t="s">
        <v>17</v>
      </c>
    </row>
  </sheetData>
  <mergeCells count="1">
    <mergeCell ref="A29:A30"/>
  </mergeCells>
  <printOptions/>
  <pageMargins left="0.75" right="0.75" top="1" bottom="1" header="0.512" footer="0.51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D21" sqref="D21"/>
    </sheetView>
  </sheetViews>
  <sheetFormatPr defaultColWidth="9.00390625" defaultRowHeight="13.5"/>
  <cols>
    <col min="1" max="10" width="8.625" style="37" customWidth="1"/>
    <col min="11" max="16384" width="8.25390625" style="37" customWidth="1"/>
  </cols>
  <sheetData>
    <row r="1" ht="12.75">
      <c r="A1" s="36" t="s">
        <v>32</v>
      </c>
    </row>
    <row r="2" ht="12.75">
      <c r="A2" s="36"/>
    </row>
    <row r="4" ht="12.75">
      <c r="A4" s="36" t="s">
        <v>44</v>
      </c>
    </row>
    <row r="6" spans="1:4" ht="12.75">
      <c r="A6" s="8" t="s">
        <v>30</v>
      </c>
      <c r="B6" s="29">
        <f>B11+H11</f>
        <v>150685</v>
      </c>
      <c r="C6" s="14" t="s">
        <v>2</v>
      </c>
      <c r="D6" s="37" t="s">
        <v>1</v>
      </c>
    </row>
    <row r="7" spans="1:3" ht="12.75">
      <c r="A7" s="12" t="s">
        <v>0</v>
      </c>
      <c r="B7" s="30">
        <f>B14+H14</f>
        <v>56514</v>
      </c>
      <c r="C7" s="15" t="s">
        <v>3</v>
      </c>
    </row>
    <row r="10" spans="1:6" ht="12.75">
      <c r="A10" s="37" t="s">
        <v>4</v>
      </c>
      <c r="F10" s="37" t="s">
        <v>5</v>
      </c>
    </row>
    <row r="11" spans="1:9" ht="12.75">
      <c r="A11" s="8" t="s">
        <v>18</v>
      </c>
      <c r="B11" s="39">
        <f>B12+B13</f>
        <v>149431</v>
      </c>
      <c r="C11" s="26" t="s">
        <v>34</v>
      </c>
      <c r="F11" s="8" t="s">
        <v>18</v>
      </c>
      <c r="G11" s="9"/>
      <c r="H11" s="39">
        <f>H12+H13</f>
        <v>1254</v>
      </c>
      <c r="I11" s="26" t="s">
        <v>34</v>
      </c>
    </row>
    <row r="12" spans="1:9" ht="12.75">
      <c r="A12" s="38" t="s">
        <v>10</v>
      </c>
      <c r="B12" s="40">
        <v>72351</v>
      </c>
      <c r="C12" s="27" t="s">
        <v>17</v>
      </c>
      <c r="F12" s="10"/>
      <c r="G12" s="11" t="s">
        <v>10</v>
      </c>
      <c r="H12" s="40">
        <v>554</v>
      </c>
      <c r="I12" s="27" t="s">
        <v>17</v>
      </c>
    </row>
    <row r="13" spans="1:9" ht="12.75">
      <c r="A13" s="38" t="s">
        <v>12</v>
      </c>
      <c r="B13" s="40">
        <v>77080</v>
      </c>
      <c r="C13" s="27" t="s">
        <v>17</v>
      </c>
      <c r="F13" s="10"/>
      <c r="G13" s="11" t="s">
        <v>12</v>
      </c>
      <c r="H13" s="40">
        <v>700</v>
      </c>
      <c r="I13" s="27" t="s">
        <v>17</v>
      </c>
    </row>
    <row r="14" spans="1:9" ht="12.75">
      <c r="A14" s="12" t="s">
        <v>14</v>
      </c>
      <c r="B14" s="42">
        <v>55585</v>
      </c>
      <c r="C14" s="28" t="s">
        <v>15</v>
      </c>
      <c r="F14" s="12" t="s">
        <v>14</v>
      </c>
      <c r="G14" s="13"/>
      <c r="H14" s="42">
        <v>929</v>
      </c>
      <c r="I14" s="28" t="s">
        <v>15</v>
      </c>
    </row>
    <row r="17" ht="12.75">
      <c r="A17" s="37" t="s">
        <v>31</v>
      </c>
    </row>
    <row r="18" spans="1:7" ht="12.75">
      <c r="A18" s="8" t="s">
        <v>21</v>
      </c>
      <c r="B18" s="9"/>
      <c r="C18" s="9"/>
      <c r="D18" s="39">
        <v>23846</v>
      </c>
      <c r="E18" s="32" t="s">
        <v>16</v>
      </c>
      <c r="F18" s="43">
        <f>ROUND(D18/$B$11*100,1)</f>
        <v>16</v>
      </c>
      <c r="G18" s="14" t="s">
        <v>35</v>
      </c>
    </row>
    <row r="19" spans="1:7" ht="12.75">
      <c r="A19" s="10" t="s">
        <v>20</v>
      </c>
      <c r="B19" s="11"/>
      <c r="C19" s="11"/>
      <c r="D19" s="40">
        <v>98382</v>
      </c>
      <c r="E19" s="33" t="s">
        <v>16</v>
      </c>
      <c r="F19" s="44">
        <f>ROUND(D19/$B$11*100,1)</f>
        <v>65.8</v>
      </c>
      <c r="G19" s="19" t="s">
        <v>36</v>
      </c>
    </row>
    <row r="20" spans="1:7" ht="12.75">
      <c r="A20" s="21" t="s">
        <v>28</v>
      </c>
      <c r="B20" s="22"/>
      <c r="C20" s="22"/>
      <c r="D20" s="41">
        <v>27203</v>
      </c>
      <c r="E20" s="33" t="s">
        <v>16</v>
      </c>
      <c r="F20" s="45">
        <f>ROUND(D20/$B$11*100,1)</f>
        <v>18.2</v>
      </c>
      <c r="G20" s="19" t="s">
        <v>36</v>
      </c>
    </row>
    <row r="21" spans="1:7" ht="12.75">
      <c r="A21" s="12" t="s">
        <v>29</v>
      </c>
      <c r="B21" s="13"/>
      <c r="C21" s="13"/>
      <c r="D21" s="42">
        <v>12221</v>
      </c>
      <c r="E21" s="34" t="s">
        <v>16</v>
      </c>
      <c r="F21" s="46">
        <f>ROUND(D21/$B$11*100,1)</f>
        <v>8.2</v>
      </c>
      <c r="G21" s="15" t="s">
        <v>37</v>
      </c>
    </row>
    <row r="24" ht="12.75">
      <c r="A24" s="37" t="s">
        <v>27</v>
      </c>
    </row>
    <row r="25" spans="1:10" ht="12.75">
      <c r="A25" s="3" t="s">
        <v>4</v>
      </c>
      <c r="B25" s="17" t="s">
        <v>6</v>
      </c>
      <c r="C25" s="39">
        <f aca="true" t="shared" si="0" ref="C25:C36">F25+I25</f>
        <v>136</v>
      </c>
      <c r="D25" s="32" t="s">
        <v>16</v>
      </c>
      <c r="E25" s="23" t="s">
        <v>11</v>
      </c>
      <c r="F25" s="29">
        <v>62</v>
      </c>
      <c r="G25" s="32" t="s">
        <v>17</v>
      </c>
      <c r="H25" s="23" t="s">
        <v>13</v>
      </c>
      <c r="I25" s="29">
        <v>74</v>
      </c>
      <c r="J25" s="14" t="s">
        <v>17</v>
      </c>
    </row>
    <row r="26" spans="1:10" ht="12.75">
      <c r="A26" s="4"/>
      <c r="B26" s="18" t="s">
        <v>7</v>
      </c>
      <c r="C26" s="40">
        <f t="shared" si="0"/>
        <v>95</v>
      </c>
      <c r="D26" s="33" t="s">
        <v>16</v>
      </c>
      <c r="E26" s="24" t="s">
        <v>11</v>
      </c>
      <c r="F26" s="48">
        <v>56</v>
      </c>
      <c r="G26" s="33" t="s">
        <v>17</v>
      </c>
      <c r="H26" s="24" t="s">
        <v>13</v>
      </c>
      <c r="I26" s="48">
        <v>39</v>
      </c>
      <c r="J26" s="19" t="s">
        <v>17</v>
      </c>
    </row>
    <row r="27" spans="1:10" ht="12.75">
      <c r="A27" s="4"/>
      <c r="B27" s="18" t="s">
        <v>8</v>
      </c>
      <c r="C27" s="40">
        <f t="shared" si="0"/>
        <v>376</v>
      </c>
      <c r="D27" s="33" t="s">
        <v>16</v>
      </c>
      <c r="E27" s="24" t="s">
        <v>11</v>
      </c>
      <c r="F27" s="48">
        <v>220</v>
      </c>
      <c r="G27" s="33" t="s">
        <v>17</v>
      </c>
      <c r="H27" s="24" t="s">
        <v>13</v>
      </c>
      <c r="I27" s="48">
        <v>156</v>
      </c>
      <c r="J27" s="19" t="s">
        <v>17</v>
      </c>
    </row>
    <row r="28" spans="1:10" ht="12.75">
      <c r="A28" s="5"/>
      <c r="B28" s="20" t="s">
        <v>9</v>
      </c>
      <c r="C28" s="42">
        <f t="shared" si="0"/>
        <v>358</v>
      </c>
      <c r="D28" s="34" t="s">
        <v>16</v>
      </c>
      <c r="E28" s="25" t="s">
        <v>11</v>
      </c>
      <c r="F28" s="30">
        <v>194</v>
      </c>
      <c r="G28" s="34" t="s">
        <v>17</v>
      </c>
      <c r="H28" s="25" t="s">
        <v>13</v>
      </c>
      <c r="I28" s="30">
        <v>164</v>
      </c>
      <c r="J28" s="15" t="s">
        <v>17</v>
      </c>
    </row>
    <row r="29" spans="1:10" ht="12.75">
      <c r="A29" s="52" t="s">
        <v>5</v>
      </c>
      <c r="B29" s="17" t="s">
        <v>6</v>
      </c>
      <c r="C29" s="39">
        <f t="shared" si="0"/>
        <v>1</v>
      </c>
      <c r="D29" s="32" t="s">
        <v>16</v>
      </c>
      <c r="E29" s="23" t="s">
        <v>11</v>
      </c>
      <c r="F29" s="29">
        <v>1</v>
      </c>
      <c r="G29" s="32" t="s">
        <v>17</v>
      </c>
      <c r="H29" s="23" t="s">
        <v>13</v>
      </c>
      <c r="I29" s="29">
        <v>0</v>
      </c>
      <c r="J29" s="14" t="s">
        <v>17</v>
      </c>
    </row>
    <row r="30" spans="1:10" ht="12.75">
      <c r="A30" s="53"/>
      <c r="B30" s="18" t="s">
        <v>7</v>
      </c>
      <c r="C30" s="40">
        <f t="shared" si="0"/>
        <v>1</v>
      </c>
      <c r="D30" s="33" t="s">
        <v>16</v>
      </c>
      <c r="E30" s="24" t="s">
        <v>11</v>
      </c>
      <c r="F30" s="48">
        <v>0</v>
      </c>
      <c r="G30" s="33" t="s">
        <v>17</v>
      </c>
      <c r="H30" s="24" t="s">
        <v>13</v>
      </c>
      <c r="I30" s="48">
        <v>1</v>
      </c>
      <c r="J30" s="19" t="s">
        <v>17</v>
      </c>
    </row>
    <row r="31" spans="1:10" ht="12.75">
      <c r="A31" s="4"/>
      <c r="B31" s="18" t="s">
        <v>8</v>
      </c>
      <c r="C31" s="40">
        <f t="shared" si="0"/>
        <v>34</v>
      </c>
      <c r="D31" s="33" t="s">
        <v>16</v>
      </c>
      <c r="E31" s="24" t="s">
        <v>11</v>
      </c>
      <c r="F31" s="48">
        <v>19</v>
      </c>
      <c r="G31" s="33" t="s">
        <v>17</v>
      </c>
      <c r="H31" s="24" t="s">
        <v>13</v>
      </c>
      <c r="I31" s="48">
        <v>15</v>
      </c>
      <c r="J31" s="19" t="s">
        <v>17</v>
      </c>
    </row>
    <row r="32" spans="1:10" ht="12.75">
      <c r="A32" s="5"/>
      <c r="B32" s="20" t="s">
        <v>9</v>
      </c>
      <c r="C32" s="42">
        <f t="shared" si="0"/>
        <v>47</v>
      </c>
      <c r="D32" s="34" t="s">
        <v>16</v>
      </c>
      <c r="E32" s="25" t="s">
        <v>11</v>
      </c>
      <c r="F32" s="30">
        <v>19</v>
      </c>
      <c r="G32" s="34" t="s">
        <v>17</v>
      </c>
      <c r="H32" s="25" t="s">
        <v>13</v>
      </c>
      <c r="I32" s="30">
        <v>28</v>
      </c>
      <c r="J32" s="15" t="s">
        <v>17</v>
      </c>
    </row>
    <row r="33" spans="1:10" ht="12.75">
      <c r="A33" s="3" t="s">
        <v>19</v>
      </c>
      <c r="B33" s="17" t="s">
        <v>6</v>
      </c>
      <c r="C33" s="39">
        <f t="shared" si="0"/>
        <v>137</v>
      </c>
      <c r="D33" s="32" t="s">
        <v>16</v>
      </c>
      <c r="E33" s="23" t="s">
        <v>11</v>
      </c>
      <c r="F33" s="29">
        <f>F25+F29</f>
        <v>63</v>
      </c>
      <c r="G33" s="32" t="s">
        <v>17</v>
      </c>
      <c r="H33" s="23" t="s">
        <v>13</v>
      </c>
      <c r="I33" s="29">
        <f>I25+I29</f>
        <v>74</v>
      </c>
      <c r="J33" s="14" t="s">
        <v>17</v>
      </c>
    </row>
    <row r="34" spans="1:10" ht="12.75">
      <c r="A34" s="4"/>
      <c r="B34" s="18" t="s">
        <v>7</v>
      </c>
      <c r="C34" s="40">
        <f t="shared" si="0"/>
        <v>96</v>
      </c>
      <c r="D34" s="33" t="s">
        <v>16</v>
      </c>
      <c r="E34" s="24" t="s">
        <v>11</v>
      </c>
      <c r="F34" s="48">
        <f>F26+F30</f>
        <v>56</v>
      </c>
      <c r="G34" s="33" t="s">
        <v>17</v>
      </c>
      <c r="H34" s="24" t="s">
        <v>13</v>
      </c>
      <c r="I34" s="48">
        <f>I26+I30</f>
        <v>40</v>
      </c>
      <c r="J34" s="19" t="s">
        <v>17</v>
      </c>
    </row>
    <row r="35" spans="1:10" ht="12.75">
      <c r="A35" s="4"/>
      <c r="B35" s="18" t="s">
        <v>8</v>
      </c>
      <c r="C35" s="40">
        <f t="shared" si="0"/>
        <v>410</v>
      </c>
      <c r="D35" s="33" t="s">
        <v>16</v>
      </c>
      <c r="E35" s="24" t="s">
        <v>11</v>
      </c>
      <c r="F35" s="48">
        <f>F27+F31</f>
        <v>239</v>
      </c>
      <c r="G35" s="33" t="s">
        <v>17</v>
      </c>
      <c r="H35" s="24" t="s">
        <v>13</v>
      </c>
      <c r="I35" s="48">
        <f>I27+I31</f>
        <v>171</v>
      </c>
      <c r="J35" s="19" t="s">
        <v>17</v>
      </c>
    </row>
    <row r="36" spans="1:10" ht="12.75">
      <c r="A36" s="5"/>
      <c r="B36" s="20" t="s">
        <v>9</v>
      </c>
      <c r="C36" s="42">
        <f t="shared" si="0"/>
        <v>405</v>
      </c>
      <c r="D36" s="34" t="s">
        <v>16</v>
      </c>
      <c r="E36" s="25" t="s">
        <v>11</v>
      </c>
      <c r="F36" s="30">
        <f>F28+F32</f>
        <v>213</v>
      </c>
      <c r="G36" s="34" t="s">
        <v>17</v>
      </c>
      <c r="H36" s="25" t="s">
        <v>13</v>
      </c>
      <c r="I36" s="30">
        <f>I28+I32</f>
        <v>192</v>
      </c>
      <c r="J36" s="15" t="s">
        <v>17</v>
      </c>
    </row>
    <row r="37" spans="1:10" ht="12.75">
      <c r="A37" s="7" t="s">
        <v>23</v>
      </c>
      <c r="B37" s="16"/>
      <c r="C37" s="47">
        <f>C33-C34+C35-C36</f>
        <v>46</v>
      </c>
      <c r="D37" s="35" t="s">
        <v>16</v>
      </c>
      <c r="E37" s="31" t="s">
        <v>11</v>
      </c>
      <c r="F37" s="49">
        <f>F33-F34+F35-F36</f>
        <v>33</v>
      </c>
      <c r="G37" s="35" t="s">
        <v>17</v>
      </c>
      <c r="H37" s="31" t="s">
        <v>13</v>
      </c>
      <c r="I37" s="49">
        <f>I33-I34+I35-I36</f>
        <v>13</v>
      </c>
      <c r="J37" s="6" t="s">
        <v>17</v>
      </c>
    </row>
  </sheetData>
  <mergeCells count="1">
    <mergeCell ref="A29:A30"/>
  </mergeCells>
  <printOptions/>
  <pageMargins left="0.75" right="0.75" top="1" bottom="1" header="0.512" footer="0.51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B4" sqref="B4"/>
    </sheetView>
  </sheetViews>
  <sheetFormatPr defaultColWidth="9.00390625" defaultRowHeight="13.5"/>
  <cols>
    <col min="1" max="10" width="8.625" style="37" customWidth="1"/>
    <col min="11" max="16384" width="8.25390625" style="37" customWidth="1"/>
  </cols>
  <sheetData>
    <row r="1" ht="12.75">
      <c r="A1" s="36" t="s">
        <v>32</v>
      </c>
    </row>
    <row r="2" ht="12.75">
      <c r="A2" s="36"/>
    </row>
    <row r="4" ht="12.75">
      <c r="A4" s="36" t="s">
        <v>45</v>
      </c>
    </row>
    <row r="6" spans="1:4" ht="12.75">
      <c r="A6" s="8" t="s">
        <v>30</v>
      </c>
      <c r="B6" s="29">
        <f>B11+H11</f>
        <v>150707</v>
      </c>
      <c r="C6" s="14" t="s">
        <v>2</v>
      </c>
      <c r="D6" s="37" t="s">
        <v>1</v>
      </c>
    </row>
    <row r="7" spans="1:3" ht="12.75">
      <c r="A7" s="12" t="s">
        <v>0</v>
      </c>
      <c r="B7" s="30">
        <f>B14+H14</f>
        <v>56598</v>
      </c>
      <c r="C7" s="15" t="s">
        <v>3</v>
      </c>
    </row>
    <row r="10" spans="1:6" ht="12.75">
      <c r="A10" s="37" t="s">
        <v>4</v>
      </c>
      <c r="F10" s="37" t="s">
        <v>5</v>
      </c>
    </row>
    <row r="11" spans="1:9" ht="12.75">
      <c r="A11" s="8" t="s">
        <v>18</v>
      </c>
      <c r="B11" s="39">
        <f>B12+B13</f>
        <v>149438</v>
      </c>
      <c r="C11" s="26" t="s">
        <v>34</v>
      </c>
      <c r="F11" s="8" t="s">
        <v>18</v>
      </c>
      <c r="G11" s="9"/>
      <c r="H11" s="39">
        <f>H12+H13</f>
        <v>1269</v>
      </c>
      <c r="I11" s="26" t="s">
        <v>34</v>
      </c>
    </row>
    <row r="12" spans="1:9" ht="12.75">
      <c r="A12" s="38" t="s">
        <v>10</v>
      </c>
      <c r="B12" s="40">
        <v>72339</v>
      </c>
      <c r="C12" s="27" t="s">
        <v>17</v>
      </c>
      <c r="F12" s="10"/>
      <c r="G12" s="11" t="s">
        <v>10</v>
      </c>
      <c r="H12" s="40">
        <v>560</v>
      </c>
      <c r="I12" s="27" t="s">
        <v>17</v>
      </c>
    </row>
    <row r="13" spans="1:9" ht="12.75">
      <c r="A13" s="38" t="s">
        <v>12</v>
      </c>
      <c r="B13" s="40">
        <v>77099</v>
      </c>
      <c r="C13" s="27" t="s">
        <v>17</v>
      </c>
      <c r="F13" s="10"/>
      <c r="G13" s="11" t="s">
        <v>12</v>
      </c>
      <c r="H13" s="40">
        <v>709</v>
      </c>
      <c r="I13" s="27" t="s">
        <v>17</v>
      </c>
    </row>
    <row r="14" spans="1:9" ht="12.75">
      <c r="A14" s="12" t="s">
        <v>14</v>
      </c>
      <c r="B14" s="42">
        <v>55651</v>
      </c>
      <c r="C14" s="28" t="s">
        <v>15</v>
      </c>
      <c r="F14" s="12" t="s">
        <v>14</v>
      </c>
      <c r="G14" s="13"/>
      <c r="H14" s="42">
        <v>947</v>
      </c>
      <c r="I14" s="28" t="s">
        <v>15</v>
      </c>
    </row>
    <row r="17" ht="12.75">
      <c r="A17" s="37" t="s">
        <v>31</v>
      </c>
    </row>
    <row r="18" spans="1:7" ht="12.75">
      <c r="A18" s="8" t="s">
        <v>21</v>
      </c>
      <c r="B18" s="9"/>
      <c r="C18" s="9"/>
      <c r="D18" s="39">
        <v>23787</v>
      </c>
      <c r="E18" s="32" t="s">
        <v>16</v>
      </c>
      <c r="F18" s="43">
        <f>ROUND(D18/$B$11*100,1)</f>
        <v>15.9</v>
      </c>
      <c r="G18" s="14" t="s">
        <v>35</v>
      </c>
    </row>
    <row r="19" spans="1:7" ht="12.75">
      <c r="A19" s="10" t="s">
        <v>20</v>
      </c>
      <c r="B19" s="11"/>
      <c r="C19" s="11"/>
      <c r="D19" s="40">
        <v>98392</v>
      </c>
      <c r="E19" s="33" t="s">
        <v>16</v>
      </c>
      <c r="F19" s="44">
        <f>ROUND(D19/$B$11*100,1)</f>
        <v>65.8</v>
      </c>
      <c r="G19" s="19" t="s">
        <v>36</v>
      </c>
    </row>
    <row r="20" spans="1:7" ht="12.75">
      <c r="A20" s="21" t="s">
        <v>28</v>
      </c>
      <c r="B20" s="22"/>
      <c r="C20" s="22"/>
      <c r="D20" s="41">
        <v>27259</v>
      </c>
      <c r="E20" s="33" t="s">
        <v>16</v>
      </c>
      <c r="F20" s="45">
        <f>ROUND(D20/$B$11*100,1)</f>
        <v>18.2</v>
      </c>
      <c r="G20" s="19" t="s">
        <v>36</v>
      </c>
    </row>
    <row r="21" spans="1:7" ht="12.75">
      <c r="A21" s="12" t="s">
        <v>29</v>
      </c>
      <c r="B21" s="13"/>
      <c r="C21" s="13"/>
      <c r="D21" s="42">
        <v>12279</v>
      </c>
      <c r="E21" s="34" t="s">
        <v>16</v>
      </c>
      <c r="F21" s="46">
        <f>ROUND(D21/$B$11*100,1)</f>
        <v>8.2</v>
      </c>
      <c r="G21" s="15" t="s">
        <v>37</v>
      </c>
    </row>
    <row r="24" ht="12.75">
      <c r="A24" s="37" t="s">
        <v>27</v>
      </c>
    </row>
    <row r="25" spans="1:10" ht="12.75">
      <c r="A25" s="3" t="s">
        <v>4</v>
      </c>
      <c r="B25" s="17" t="s">
        <v>6</v>
      </c>
      <c r="C25" s="39">
        <f aca="true" t="shared" si="0" ref="C25:C36">F25+I25</f>
        <v>105</v>
      </c>
      <c r="D25" s="32" t="s">
        <v>16</v>
      </c>
      <c r="E25" s="23" t="s">
        <v>11</v>
      </c>
      <c r="F25" s="29">
        <v>47</v>
      </c>
      <c r="G25" s="32" t="s">
        <v>17</v>
      </c>
      <c r="H25" s="23" t="s">
        <v>13</v>
      </c>
      <c r="I25" s="29">
        <v>58</v>
      </c>
      <c r="J25" s="14" t="s">
        <v>17</v>
      </c>
    </row>
    <row r="26" spans="1:10" ht="12.75">
      <c r="A26" s="4"/>
      <c r="B26" s="18" t="s">
        <v>7</v>
      </c>
      <c r="C26" s="40">
        <f t="shared" si="0"/>
        <v>96</v>
      </c>
      <c r="D26" s="33" t="s">
        <v>16</v>
      </c>
      <c r="E26" s="24" t="s">
        <v>11</v>
      </c>
      <c r="F26" s="48">
        <v>59</v>
      </c>
      <c r="G26" s="33" t="s">
        <v>17</v>
      </c>
      <c r="H26" s="24" t="s">
        <v>13</v>
      </c>
      <c r="I26" s="48">
        <v>37</v>
      </c>
      <c r="J26" s="19" t="s">
        <v>17</v>
      </c>
    </row>
    <row r="27" spans="1:10" ht="12.75">
      <c r="A27" s="4"/>
      <c r="B27" s="18" t="s">
        <v>8</v>
      </c>
      <c r="C27" s="40">
        <f t="shared" si="0"/>
        <v>341</v>
      </c>
      <c r="D27" s="33" t="s">
        <v>16</v>
      </c>
      <c r="E27" s="24" t="s">
        <v>11</v>
      </c>
      <c r="F27" s="48">
        <v>185</v>
      </c>
      <c r="G27" s="33" t="s">
        <v>17</v>
      </c>
      <c r="H27" s="24" t="s">
        <v>13</v>
      </c>
      <c r="I27" s="48">
        <v>156</v>
      </c>
      <c r="J27" s="19" t="s">
        <v>17</v>
      </c>
    </row>
    <row r="28" spans="1:10" ht="12.75">
      <c r="A28" s="5"/>
      <c r="B28" s="20" t="s">
        <v>9</v>
      </c>
      <c r="C28" s="42">
        <f t="shared" si="0"/>
        <v>343</v>
      </c>
      <c r="D28" s="34" t="s">
        <v>16</v>
      </c>
      <c r="E28" s="25" t="s">
        <v>11</v>
      </c>
      <c r="F28" s="30">
        <v>185</v>
      </c>
      <c r="G28" s="34" t="s">
        <v>17</v>
      </c>
      <c r="H28" s="25" t="s">
        <v>13</v>
      </c>
      <c r="I28" s="30">
        <v>158</v>
      </c>
      <c r="J28" s="15" t="s">
        <v>17</v>
      </c>
    </row>
    <row r="29" spans="1:10" ht="12.75">
      <c r="A29" s="52" t="s">
        <v>5</v>
      </c>
      <c r="B29" s="17" t="s">
        <v>6</v>
      </c>
      <c r="C29" s="39">
        <f t="shared" si="0"/>
        <v>1</v>
      </c>
      <c r="D29" s="32" t="s">
        <v>16</v>
      </c>
      <c r="E29" s="23" t="s">
        <v>11</v>
      </c>
      <c r="F29" s="29">
        <v>0</v>
      </c>
      <c r="G29" s="32" t="s">
        <v>17</v>
      </c>
      <c r="H29" s="23" t="s">
        <v>13</v>
      </c>
      <c r="I29" s="29">
        <v>1</v>
      </c>
      <c r="J29" s="14" t="s">
        <v>17</v>
      </c>
    </row>
    <row r="30" spans="1:10" ht="12.75">
      <c r="A30" s="53"/>
      <c r="B30" s="18" t="s">
        <v>7</v>
      </c>
      <c r="C30" s="40">
        <f t="shared" si="0"/>
        <v>0</v>
      </c>
      <c r="D30" s="33" t="s">
        <v>16</v>
      </c>
      <c r="E30" s="24" t="s">
        <v>11</v>
      </c>
      <c r="F30" s="48">
        <v>0</v>
      </c>
      <c r="G30" s="33" t="s">
        <v>17</v>
      </c>
      <c r="H30" s="24" t="s">
        <v>13</v>
      </c>
      <c r="I30" s="48">
        <v>0</v>
      </c>
      <c r="J30" s="19" t="s">
        <v>17</v>
      </c>
    </row>
    <row r="31" spans="1:10" ht="12.75">
      <c r="A31" s="4"/>
      <c r="B31" s="18" t="s">
        <v>8</v>
      </c>
      <c r="C31" s="40">
        <f t="shared" si="0"/>
        <v>61</v>
      </c>
      <c r="D31" s="33" t="s">
        <v>16</v>
      </c>
      <c r="E31" s="24" t="s">
        <v>11</v>
      </c>
      <c r="F31" s="48">
        <v>18</v>
      </c>
      <c r="G31" s="33" t="s">
        <v>17</v>
      </c>
      <c r="H31" s="24" t="s">
        <v>13</v>
      </c>
      <c r="I31" s="48">
        <v>43</v>
      </c>
      <c r="J31" s="19" t="s">
        <v>17</v>
      </c>
    </row>
    <row r="32" spans="1:10" ht="12.75">
      <c r="A32" s="5"/>
      <c r="B32" s="20" t="s">
        <v>9</v>
      </c>
      <c r="C32" s="42">
        <f t="shared" si="0"/>
        <v>47</v>
      </c>
      <c r="D32" s="34" t="s">
        <v>16</v>
      </c>
      <c r="E32" s="25" t="s">
        <v>11</v>
      </c>
      <c r="F32" s="30">
        <v>12</v>
      </c>
      <c r="G32" s="34" t="s">
        <v>17</v>
      </c>
      <c r="H32" s="25" t="s">
        <v>13</v>
      </c>
      <c r="I32" s="30">
        <v>35</v>
      </c>
      <c r="J32" s="15" t="s">
        <v>17</v>
      </c>
    </row>
    <row r="33" spans="1:10" ht="12.75">
      <c r="A33" s="3" t="s">
        <v>19</v>
      </c>
      <c r="B33" s="17" t="s">
        <v>6</v>
      </c>
      <c r="C33" s="39">
        <f t="shared" si="0"/>
        <v>106</v>
      </c>
      <c r="D33" s="32" t="s">
        <v>16</v>
      </c>
      <c r="E33" s="23" t="s">
        <v>11</v>
      </c>
      <c r="F33" s="29">
        <f>F25+F29</f>
        <v>47</v>
      </c>
      <c r="G33" s="32" t="s">
        <v>17</v>
      </c>
      <c r="H33" s="23" t="s">
        <v>13</v>
      </c>
      <c r="I33" s="29">
        <f>I25+I29</f>
        <v>59</v>
      </c>
      <c r="J33" s="14" t="s">
        <v>17</v>
      </c>
    </row>
    <row r="34" spans="1:10" ht="12.75">
      <c r="A34" s="4"/>
      <c r="B34" s="18" t="s">
        <v>7</v>
      </c>
      <c r="C34" s="40">
        <f t="shared" si="0"/>
        <v>96</v>
      </c>
      <c r="D34" s="33" t="s">
        <v>16</v>
      </c>
      <c r="E34" s="24" t="s">
        <v>11</v>
      </c>
      <c r="F34" s="48">
        <f>F26+F30</f>
        <v>59</v>
      </c>
      <c r="G34" s="33" t="s">
        <v>17</v>
      </c>
      <c r="H34" s="24" t="s">
        <v>13</v>
      </c>
      <c r="I34" s="48">
        <f>I26+I30</f>
        <v>37</v>
      </c>
      <c r="J34" s="19" t="s">
        <v>17</v>
      </c>
    </row>
    <row r="35" spans="1:10" ht="12.75">
      <c r="A35" s="4"/>
      <c r="B35" s="18" t="s">
        <v>8</v>
      </c>
      <c r="C35" s="40">
        <f t="shared" si="0"/>
        <v>402</v>
      </c>
      <c r="D35" s="33" t="s">
        <v>16</v>
      </c>
      <c r="E35" s="24" t="s">
        <v>11</v>
      </c>
      <c r="F35" s="48">
        <f>F27+F31</f>
        <v>203</v>
      </c>
      <c r="G35" s="33" t="s">
        <v>17</v>
      </c>
      <c r="H35" s="24" t="s">
        <v>13</v>
      </c>
      <c r="I35" s="48">
        <f>I27+I31</f>
        <v>199</v>
      </c>
      <c r="J35" s="19" t="s">
        <v>17</v>
      </c>
    </row>
    <row r="36" spans="1:10" ht="12.75">
      <c r="A36" s="5"/>
      <c r="B36" s="20" t="s">
        <v>9</v>
      </c>
      <c r="C36" s="42">
        <f t="shared" si="0"/>
        <v>390</v>
      </c>
      <c r="D36" s="34" t="s">
        <v>16</v>
      </c>
      <c r="E36" s="25" t="s">
        <v>11</v>
      </c>
      <c r="F36" s="30">
        <f>F28+F32</f>
        <v>197</v>
      </c>
      <c r="G36" s="34" t="s">
        <v>17</v>
      </c>
      <c r="H36" s="25" t="s">
        <v>13</v>
      </c>
      <c r="I36" s="30">
        <f>I28+I32</f>
        <v>193</v>
      </c>
      <c r="J36" s="15" t="s">
        <v>17</v>
      </c>
    </row>
    <row r="37" spans="1:10" ht="12.75">
      <c r="A37" s="7" t="s">
        <v>23</v>
      </c>
      <c r="B37" s="16"/>
      <c r="C37" s="47">
        <f>C33-C34+C35-C36</f>
        <v>22</v>
      </c>
      <c r="D37" s="35" t="s">
        <v>16</v>
      </c>
      <c r="E37" s="31" t="s">
        <v>11</v>
      </c>
      <c r="F37" s="49">
        <f>F33-F34+F35-F36</f>
        <v>-6</v>
      </c>
      <c r="G37" s="35" t="s">
        <v>17</v>
      </c>
      <c r="H37" s="31" t="s">
        <v>13</v>
      </c>
      <c r="I37" s="49">
        <f>I33-I34+I35-I36</f>
        <v>28</v>
      </c>
      <c r="J37" s="6" t="s">
        <v>17</v>
      </c>
    </row>
  </sheetData>
  <mergeCells count="1">
    <mergeCell ref="A29:A30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鳥取市役所</cp:lastModifiedBy>
  <cp:lastPrinted>2003-01-29T05:54:19Z</cp:lastPrinted>
  <dcterms:created xsi:type="dcterms:W3CDTF">1997-01-08T22:48:59Z</dcterms:created>
  <dcterms:modified xsi:type="dcterms:W3CDTF">2003-01-29T05:57:54Z</dcterms:modified>
  <cp:category/>
  <cp:version/>
  <cp:contentType/>
  <cp:contentStatus/>
</cp:coreProperties>
</file>