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7770" windowHeight="6615" tabRatio="893" activeTab="0"/>
  </bookViews>
  <sheets>
    <sheet name="投票区別" sheetId="1" r:id="rId1"/>
  </sheets>
  <definedNames>
    <definedName name="_xlnm.Print_Titles" localSheetId="0">'投票区別'!$1:$4</definedName>
  </definedNames>
  <calcPr fullCalcOnLoad="1"/>
</workbook>
</file>

<file path=xl/sharedStrings.xml><?xml version="1.0" encoding="utf-8"?>
<sst xmlns="http://schemas.openxmlformats.org/spreadsheetml/2006/main" count="129" uniqueCount="114">
  <si>
    <t>投票区</t>
  </si>
  <si>
    <t>投票所名</t>
  </si>
  <si>
    <t>男</t>
  </si>
  <si>
    <t>女</t>
  </si>
  <si>
    <t>計</t>
  </si>
  <si>
    <t>投票率</t>
  </si>
  <si>
    <t>鳥取計</t>
  </si>
  <si>
    <t>国府計</t>
  </si>
  <si>
    <t>福部計</t>
  </si>
  <si>
    <t>合計</t>
  </si>
  <si>
    <t>河原計</t>
  </si>
  <si>
    <t>用瀬計</t>
  </si>
  <si>
    <t>佐治計</t>
  </si>
  <si>
    <t>気高計</t>
  </si>
  <si>
    <t>鹿野計</t>
  </si>
  <si>
    <t>青谷計</t>
  </si>
  <si>
    <t>当日投票者数①</t>
  </si>
  <si>
    <t>期日前投票者数②</t>
  </si>
  <si>
    <t>不在者投票者数③</t>
  </si>
  <si>
    <t>投票者数計(①+②+③)</t>
  </si>
  <si>
    <t>当日有権者数</t>
  </si>
  <si>
    <t>扇の里交流館</t>
  </si>
  <si>
    <t>岩坪生活改善センター</t>
  </si>
  <si>
    <t>河内生活改善センター</t>
  </si>
  <si>
    <t>矢矯公民館</t>
  </si>
  <si>
    <t>平成２７年４月１２日執行鳥取県議会議員選挙投票区別投票結果</t>
  </si>
  <si>
    <t>鳥取市立遷喬小学校</t>
  </si>
  <si>
    <t>久松会館</t>
  </si>
  <si>
    <t>鳥取市立醇風小学校体育館</t>
  </si>
  <si>
    <t>鳥取市立西中学校体育館</t>
  </si>
  <si>
    <t>鳥取市立城北小学校体育館</t>
  </si>
  <si>
    <t>鳥取市立浜坂小学校体育館</t>
  </si>
  <si>
    <t>鳥取市立富桑小学校体育館</t>
  </si>
  <si>
    <t>鳥取市立明徳小学校体育館</t>
  </si>
  <si>
    <t>鳥取市立日進小学校体育館</t>
  </si>
  <si>
    <t>鳥取市山の手体育館</t>
  </si>
  <si>
    <t>鳥取市立修立小学校体育館</t>
  </si>
  <si>
    <t>鳥取市立東中学校体育館</t>
  </si>
  <si>
    <t>鳥取市立稲葉山小学校体育館</t>
  </si>
  <si>
    <t>東デイサービスセンター</t>
  </si>
  <si>
    <t>鳥取市立南中学校体育館</t>
  </si>
  <si>
    <t>勤労青少年体育館</t>
  </si>
  <si>
    <t>鳥取市立面影小学校体育館</t>
  </si>
  <si>
    <t>鳥取市立津ノ井小学校体育館</t>
  </si>
  <si>
    <t>鳥取市米里体育館</t>
  </si>
  <si>
    <t>鳥取市倉田体育館</t>
  </si>
  <si>
    <t>鳥取県漁業協同組合</t>
  </si>
  <si>
    <r>
      <t>賀露町</t>
    </r>
    <r>
      <rPr>
        <sz val="11"/>
        <rFont val="ＭＳ 明朝"/>
        <family val="1"/>
      </rPr>
      <t>七区公民館</t>
    </r>
  </si>
  <si>
    <t>鳥取市立大正小学校体育館</t>
  </si>
  <si>
    <t>鳥取市立美和小学校体育館</t>
  </si>
  <si>
    <t>鳥取市立神戸地区公民館</t>
  </si>
  <si>
    <t>鳥取市立東郷地区公民館</t>
  </si>
  <si>
    <t>高路公民館</t>
  </si>
  <si>
    <t>鳥取市立世紀小学校体育館</t>
  </si>
  <si>
    <t>鳥取市立松保地区公民館</t>
  </si>
  <si>
    <t>鳥取市立豊実地区公民館</t>
  </si>
  <si>
    <t>上原多目的集会施設</t>
  </si>
  <si>
    <t>鳥取市立湖山小学校体育館</t>
  </si>
  <si>
    <t>鳥取市立湖山西小学校体育館</t>
  </si>
  <si>
    <t>鳥取市立末恒小学校体育館</t>
  </si>
  <si>
    <t>鳥取市立湖南学園小学校体育館</t>
  </si>
  <si>
    <t>鳥取市立美保南小学校体育館</t>
  </si>
  <si>
    <t>鳥取市立中ノ郷小学校体育館</t>
  </si>
  <si>
    <t>鳥取市若葉台体育館</t>
  </si>
  <si>
    <t>鳥取市立桜ケ丘中学校体育館</t>
  </si>
  <si>
    <t>鳥取市立あおば地区公民館</t>
  </si>
  <si>
    <t>鳥取市立宮下地区公民館</t>
  </si>
  <si>
    <t>鳥取市立国府町中央公民館</t>
  </si>
  <si>
    <t>鳥取市立谷地区公民館</t>
  </si>
  <si>
    <t>鳥取市立成器地区公民館</t>
  </si>
  <si>
    <t>山のめぐみ館</t>
  </si>
  <si>
    <t>鳥取市立大茅地区公民館</t>
  </si>
  <si>
    <t>鳥取市立福部町中央公民館</t>
  </si>
  <si>
    <t>山湯山農業センター</t>
  </si>
  <si>
    <t>福部町久志羅集会所</t>
  </si>
  <si>
    <t>鳥取市河原町総合支所</t>
  </si>
  <si>
    <t>鳥取市立国英地区公民館</t>
  </si>
  <si>
    <t>鳥取市立散岐小学校体育館</t>
  </si>
  <si>
    <t>水根公会堂</t>
  </si>
  <si>
    <t>鳥取市河原町総合体育館</t>
  </si>
  <si>
    <t>鳥取市立西郷地区公民館</t>
  </si>
  <si>
    <t>小河内公民館</t>
  </si>
  <si>
    <t>北村公民館</t>
  </si>
  <si>
    <t>用瀬町民会館</t>
  </si>
  <si>
    <t>大村電化農協会館</t>
  </si>
  <si>
    <t>鳥取市立社地区公民館</t>
  </si>
  <si>
    <t>用瀬町屋住多目的集会所</t>
  </si>
  <si>
    <t>用瀬町江波多目的集会所</t>
  </si>
  <si>
    <t>佐治町地域活性化センター</t>
  </si>
  <si>
    <t>プラザ佐治記念ホール</t>
  </si>
  <si>
    <t>佐治町西佐治会館</t>
  </si>
  <si>
    <t>佐治町山王ふれあい会館</t>
  </si>
  <si>
    <t>佐治町津無生活改善センター</t>
  </si>
  <si>
    <t>佐治町津野ふれあいの館</t>
  </si>
  <si>
    <t>鳥取市立宝木地区公民館</t>
  </si>
  <si>
    <t>鳥取市気高人権福祉センター</t>
  </si>
  <si>
    <t>鳥取市立瑞穂地区公民館</t>
  </si>
  <si>
    <t>鳥取市営住宅矢口団地集会所</t>
  </si>
  <si>
    <t>鳥取市立逢坂地区公民館</t>
  </si>
  <si>
    <t>鳥取市気高町体育館</t>
  </si>
  <si>
    <t>鳥取市立浜村小学校体育館</t>
  </si>
  <si>
    <t>船磯公民館</t>
  </si>
  <si>
    <t>鳥取市立勝谷地区公民館</t>
  </si>
  <si>
    <t>鳥取市立小鷲河地区公民館</t>
  </si>
  <si>
    <t>鹿野町河内生活改善センター</t>
  </si>
  <si>
    <t>鳥取市立青谷地区公民館</t>
  </si>
  <si>
    <t>鳥取市立青谷小学校体育館</t>
  </si>
  <si>
    <t>鳥取市立中郷地区公民館</t>
  </si>
  <si>
    <t>絹見公民館</t>
  </si>
  <si>
    <t>鳥取市立日置谷地区公民館</t>
  </si>
  <si>
    <t>鳥取市立勝部地区公民館</t>
  </si>
  <si>
    <t>鳥取市立日置地区公民館</t>
  </si>
  <si>
    <t>八葉寺公民館</t>
  </si>
  <si>
    <t>鹿野町農業者ﾄﾚｰﾆﾝｸﾞｾﾝﾀｰ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</si>
</sst>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_\ ;[Red]\-#,##0\ "/>
    <numFmt numFmtId="177" formatCode="#,###.##;\-#,###.##"/>
    <numFmt numFmtId="178" formatCode="#,###.00;\-#,###.00"/>
    <numFmt numFmtId="179" formatCode="#,###.??;\-#,###.??"/>
    <numFmt numFmtId="180" formatCode="#,###.#0__\ ;[Red]\-#,###.#0"/>
    <numFmt numFmtId="181" formatCode="#,###__\ ;[Red]\-#,###\ "/>
    <numFmt numFmtId="182" formatCode="#,###.##__\ ;[Red]\-#,###.##"/>
    <numFmt numFmtId="183" formatCode="0.00_);[Red]\(0.00\)"/>
    <numFmt numFmtId="184" formatCode="#,##0;[Red]&quot;△&quot;#,##0"/>
    <numFmt numFmtId="185" formatCode="#,##0.0;[Red]\-#,##0.0"/>
    <numFmt numFmtId="186" formatCode="#,##0\ ;[Red]&quot;△&quot;#,##0\ "/>
    <numFmt numFmtId="187" formatCode="[Red]&quot;△&quot;#,###\ ;#,###\ ;&quot;0 &quot;"/>
    <numFmt numFmtId="188" formatCode="#,##0;&quot;△ &quot;#,##0"/>
    <numFmt numFmtId="189" formatCode="#,##0;&quot;△&quot;#,##0"/>
    <numFmt numFmtId="190" formatCode="#,###\ ;&quot;△&quot;#,###"/>
    <numFmt numFmtId="191" formatCode="\ @"/>
    <numFmt numFmtId="192" formatCode="#,##0\ ;[Red]\-#,##0\ "/>
    <numFmt numFmtId="193" formatCode="0.00\ "/>
    <numFmt numFmtId="194" formatCode="0.00\ \ "/>
    <numFmt numFmtId="195" formatCode="#,##0.##__\ ;[Red]\-#,##0.##"/>
    <numFmt numFmtId="196" formatCode="#,###\ \ ;&quot;△&quot;#,###\ "/>
    <numFmt numFmtId="197" formatCode="#,###\ \ ;[Red]&quot;△&quot;#,###\ "/>
    <numFmt numFmtId="198" formatCode="#,##0\ \ ;[Red]&quot;△&quot;#,##0\ "/>
    <numFmt numFmtId="199" formatCode="#,##0.#0__\ ;[Red]\-#,##0.#0\ "/>
    <numFmt numFmtId="200" formatCode="\ \ @"/>
    <numFmt numFmtId="201" formatCode="#,##0\ \ \ ;[Red]&quot;△&quot;#,##0\ \ "/>
    <numFmt numFmtId="202" formatCode="[Red]&quot;△&quot;#,##0\ ;#,##0\ "/>
    <numFmt numFmtId="203" formatCode="#,###.##__\ ;[Red]\-#,###.##\ "/>
    <numFmt numFmtId="204" formatCode="#,###.##__\ \ \ ;[Red]\-#,###.##\ \ \ "/>
    <numFmt numFmtId="205" formatCode="#,###.##__\ \ \ \ \ ;[Red]\-#,###.##\ \ \ \ \ "/>
    <numFmt numFmtId="206" formatCode="#,###\ ;[Red]\-#,###\ "/>
    <numFmt numFmtId="207" formatCode="##.##\ "/>
    <numFmt numFmtId="208" formatCode="##.##\ \ \ \ \ "/>
    <numFmt numFmtId="209" formatCode="##.##\ \ \ \ "/>
    <numFmt numFmtId="210" formatCode="##.##\ \ \ "/>
    <numFmt numFmtId="211" formatCode="[Red]&quot;△&quot;#,###;#,###"/>
    <numFmt numFmtId="212" formatCode="#,##0\ \ \ \ \ "/>
    <numFmt numFmtId="213" formatCode="[Red]&quot;△&quot;#,###;#,###;&quot;0 &quot;"/>
    <numFmt numFmtId="214" formatCode="#,###\ \ \ \ \ ;[Red]&quot;△&quot;#,###\ \ \ \ \ "/>
    <numFmt numFmtId="215" formatCode="#,###;[Red]\-#,###"/>
    <numFmt numFmtId="216" formatCode="[Red]&quot;△&quot;#,###;#,###;&quot;0&quot;"/>
    <numFmt numFmtId="217" formatCode="0.000\ "/>
    <numFmt numFmtId="218" formatCode="0.0000\ "/>
    <numFmt numFmtId="219" formatCode="0.00000\ "/>
    <numFmt numFmtId="220" formatCode="0.000000\ "/>
    <numFmt numFmtId="221" formatCode="0.0000000_ "/>
    <numFmt numFmtId="222" formatCode="0.000000_ "/>
    <numFmt numFmtId="223" formatCode="0.00000_ "/>
    <numFmt numFmtId="224" formatCode="0.0000_ "/>
    <numFmt numFmtId="225" formatCode="0.000_ "/>
    <numFmt numFmtId="226" formatCode="0.00_ "/>
    <numFmt numFmtId="227" formatCode="0.0_ "/>
    <numFmt numFmtId="228" formatCode="0.00000000_ 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38" fontId="6" fillId="0" borderId="0" xfId="48" applyFont="1" applyFill="1" applyAlignment="1" applyProtection="1">
      <alignment/>
      <protection/>
    </xf>
    <xf numFmtId="40" fontId="6" fillId="0" borderId="0" xfId="0" applyNumberFormat="1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/>
      <protection/>
    </xf>
    <xf numFmtId="40" fontId="6" fillId="0" borderId="12" xfId="0" applyNumberFormat="1" applyFont="1" applyFill="1" applyBorder="1" applyAlignment="1" applyProtection="1">
      <alignment/>
      <protection/>
    </xf>
    <xf numFmtId="40" fontId="6" fillId="0" borderId="13" xfId="0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/>
      <protection/>
    </xf>
    <xf numFmtId="38" fontId="6" fillId="0" borderId="15" xfId="0" applyNumberFormat="1" applyFont="1" applyFill="1" applyBorder="1" applyAlignment="1" applyProtection="1">
      <alignment/>
      <protection/>
    </xf>
    <xf numFmtId="3" fontId="6" fillId="0" borderId="15" xfId="0" applyNumberFormat="1" applyFont="1" applyFill="1" applyBorder="1" applyAlignment="1" applyProtection="1">
      <alignment/>
      <protection/>
    </xf>
    <xf numFmtId="40" fontId="6" fillId="0" borderId="15" xfId="0" applyNumberFormat="1" applyFont="1" applyFill="1" applyBorder="1" applyAlignment="1" applyProtection="1">
      <alignment/>
      <protection/>
    </xf>
    <xf numFmtId="40" fontId="6" fillId="0" borderId="16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38" fontId="6" fillId="0" borderId="12" xfId="0" applyNumberFormat="1" applyFont="1" applyFill="1" applyBorder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38" fontId="6" fillId="0" borderId="18" xfId="0" applyNumberFormat="1" applyFont="1" applyFill="1" applyBorder="1" applyAlignment="1" applyProtection="1">
      <alignment/>
      <protection/>
    </xf>
    <xf numFmtId="3" fontId="6" fillId="0" borderId="18" xfId="0" applyNumberFormat="1" applyFont="1" applyFill="1" applyBorder="1" applyAlignment="1" applyProtection="1">
      <alignment/>
      <protection/>
    </xf>
    <xf numFmtId="40" fontId="6" fillId="0" borderId="18" xfId="0" applyNumberFormat="1" applyFont="1" applyFill="1" applyBorder="1" applyAlignment="1" applyProtection="1">
      <alignment/>
      <protection/>
    </xf>
    <xf numFmtId="40" fontId="6" fillId="0" borderId="19" xfId="0" applyNumberFormat="1" applyFont="1" applyFill="1" applyBorder="1" applyAlignment="1" applyProtection="1">
      <alignment/>
      <protection/>
    </xf>
    <xf numFmtId="3" fontId="6" fillId="0" borderId="20" xfId="0" applyNumberFormat="1" applyFont="1" applyFill="1" applyBorder="1" applyAlignment="1" applyProtection="1">
      <alignment/>
      <protection/>
    </xf>
    <xf numFmtId="3" fontId="6" fillId="0" borderId="21" xfId="0" applyNumberFormat="1" applyFont="1" applyFill="1" applyBorder="1" applyAlignment="1" applyProtection="1">
      <alignment/>
      <protection/>
    </xf>
    <xf numFmtId="40" fontId="6" fillId="0" borderId="21" xfId="0" applyNumberFormat="1" applyFont="1" applyFill="1" applyBorder="1" applyAlignment="1" applyProtection="1">
      <alignment/>
      <protection/>
    </xf>
    <xf numFmtId="40" fontId="6" fillId="0" borderId="22" xfId="0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38" fontId="6" fillId="0" borderId="23" xfId="0" applyNumberFormat="1" applyFont="1" applyFill="1" applyBorder="1" applyAlignment="1" applyProtection="1">
      <alignment/>
      <protection/>
    </xf>
    <xf numFmtId="3" fontId="6" fillId="0" borderId="23" xfId="0" applyNumberFormat="1" applyFont="1" applyFill="1" applyBorder="1" applyAlignment="1" applyProtection="1">
      <alignment/>
      <protection/>
    </xf>
    <xf numFmtId="40" fontId="6" fillId="0" borderId="23" xfId="0" applyNumberFormat="1" applyFont="1" applyFill="1" applyBorder="1" applyAlignment="1" applyProtection="1">
      <alignment/>
      <protection/>
    </xf>
    <xf numFmtId="40" fontId="6" fillId="0" borderId="24" xfId="0" applyNumberFormat="1" applyFont="1" applyFill="1" applyBorder="1" applyAlignment="1" applyProtection="1">
      <alignment/>
      <protection/>
    </xf>
    <xf numFmtId="3" fontId="6" fillId="0" borderId="25" xfId="0" applyNumberFormat="1" applyFont="1" applyFill="1" applyBorder="1" applyAlignment="1" applyProtection="1">
      <alignment/>
      <protection/>
    </xf>
    <xf numFmtId="40" fontId="6" fillId="0" borderId="25" xfId="0" applyNumberFormat="1" applyFont="1" applyFill="1" applyBorder="1" applyAlignment="1" applyProtection="1">
      <alignment/>
      <protection/>
    </xf>
    <xf numFmtId="40" fontId="6" fillId="0" borderId="26" xfId="0" applyNumberFormat="1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40" fontId="6" fillId="0" borderId="18" xfId="0" applyNumberFormat="1" applyFont="1" applyFill="1" applyBorder="1" applyAlignment="1" applyProtection="1">
      <alignment horizontal="center" vertical="center"/>
      <protection/>
    </xf>
    <xf numFmtId="4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Fill="1" applyBorder="1" applyAlignment="1" applyProtection="1">
      <alignment/>
      <protection/>
    </xf>
    <xf numFmtId="3" fontId="6" fillId="0" borderId="30" xfId="0" applyNumberFormat="1" applyFont="1" applyFill="1" applyBorder="1" applyAlignment="1" applyProtection="1">
      <alignment/>
      <protection/>
    </xf>
    <xf numFmtId="3" fontId="6" fillId="0" borderId="31" xfId="0" applyNumberFormat="1" applyFont="1" applyFill="1" applyBorder="1" applyAlignment="1" applyProtection="1">
      <alignment/>
      <protection/>
    </xf>
    <xf numFmtId="3" fontId="6" fillId="0" borderId="32" xfId="0" applyNumberFormat="1" applyFont="1" applyFill="1" applyBorder="1" applyAlignment="1" applyProtection="1">
      <alignment/>
      <protection/>
    </xf>
    <xf numFmtId="3" fontId="6" fillId="0" borderId="28" xfId="0" applyNumberFormat="1" applyFont="1" applyFill="1" applyBorder="1" applyAlignment="1" applyProtection="1">
      <alignment/>
      <protection/>
    </xf>
    <xf numFmtId="3" fontId="6" fillId="0" borderId="33" xfId="0" applyNumberFormat="1" applyFont="1" applyFill="1" applyBorder="1" applyAlignment="1" applyProtection="1">
      <alignment/>
      <protection/>
    </xf>
    <xf numFmtId="3" fontId="6" fillId="0" borderId="34" xfId="0" applyNumberFormat="1" applyFont="1" applyFill="1" applyBorder="1" applyAlignment="1" applyProtection="1">
      <alignment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3" fontId="6" fillId="0" borderId="36" xfId="0" applyNumberFormat="1" applyFont="1" applyFill="1" applyBorder="1" applyAlignment="1" applyProtection="1">
      <alignment/>
      <protection/>
    </xf>
    <xf numFmtId="3" fontId="6" fillId="0" borderId="37" xfId="0" applyNumberFormat="1" applyFont="1" applyFill="1" applyBorder="1" applyAlignment="1" applyProtection="1">
      <alignment/>
      <protection/>
    </xf>
    <xf numFmtId="3" fontId="6" fillId="0" borderId="38" xfId="0" applyNumberFormat="1" applyFont="1" applyFill="1" applyBorder="1" applyAlignment="1" applyProtection="1">
      <alignment/>
      <protection/>
    </xf>
    <xf numFmtId="3" fontId="6" fillId="0" borderId="39" xfId="0" applyNumberFormat="1" applyFont="1" applyFill="1" applyBorder="1" applyAlignment="1" applyProtection="1">
      <alignment/>
      <protection/>
    </xf>
    <xf numFmtId="3" fontId="6" fillId="0" borderId="35" xfId="0" applyNumberFormat="1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3" fontId="6" fillId="0" borderId="41" xfId="0" applyNumberFormat="1" applyFont="1" applyFill="1" applyBorder="1" applyAlignment="1" applyProtection="1">
      <alignment/>
      <protection/>
    </xf>
    <xf numFmtId="3" fontId="6" fillId="0" borderId="16" xfId="0" applyNumberFormat="1" applyFont="1" applyFill="1" applyBorder="1" applyAlignment="1" applyProtection="1">
      <alignment/>
      <protection/>
    </xf>
    <xf numFmtId="3" fontId="6" fillId="0" borderId="42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3" fontId="6" fillId="0" borderId="43" xfId="0" applyNumberFormat="1" applyFont="1" applyFill="1" applyBorder="1" applyAlignment="1" applyProtection="1">
      <alignment/>
      <protection/>
    </xf>
    <xf numFmtId="3" fontId="6" fillId="0" borderId="24" xfId="0" applyNumberFormat="1" applyFont="1" applyFill="1" applyBorder="1" applyAlignment="1" applyProtection="1">
      <alignment/>
      <protection/>
    </xf>
    <xf numFmtId="3" fontId="6" fillId="0" borderId="44" xfId="0" applyNumberFormat="1" applyFont="1" applyFill="1" applyBorder="1" applyAlignment="1" applyProtection="1">
      <alignment/>
      <protection/>
    </xf>
    <xf numFmtId="3" fontId="6" fillId="0" borderId="26" xfId="0" applyNumberFormat="1" applyFont="1" applyFill="1" applyBorder="1" applyAlignment="1" applyProtection="1">
      <alignment/>
      <protection/>
    </xf>
    <xf numFmtId="3" fontId="6" fillId="0" borderId="40" xfId="0" applyNumberFormat="1" applyFont="1" applyFill="1" applyBorder="1" applyAlignment="1" applyProtection="1">
      <alignment/>
      <protection/>
    </xf>
    <xf numFmtId="3" fontId="6" fillId="0" borderId="19" xfId="0" applyNumberFormat="1" applyFont="1" applyFill="1" applyBorder="1" applyAlignment="1" applyProtection="1">
      <alignment/>
      <protection/>
    </xf>
    <xf numFmtId="3" fontId="6" fillId="0" borderId="45" xfId="0" applyNumberFormat="1" applyFont="1" applyFill="1" applyBorder="1" applyAlignment="1" applyProtection="1">
      <alignment/>
      <protection/>
    </xf>
    <xf numFmtId="3" fontId="6" fillId="0" borderId="22" xfId="0" applyNumberFormat="1" applyFont="1" applyFill="1" applyBorder="1" applyAlignment="1" applyProtection="1">
      <alignment/>
      <protection/>
    </xf>
    <xf numFmtId="3" fontId="6" fillId="0" borderId="46" xfId="0" applyNumberFormat="1" applyFont="1" applyFill="1" applyBorder="1" applyAlignment="1" applyProtection="1">
      <alignment/>
      <protection/>
    </xf>
    <xf numFmtId="40" fontId="6" fillId="0" borderId="35" xfId="0" applyNumberFormat="1" applyFont="1" applyFill="1" applyBorder="1" applyAlignment="1" applyProtection="1">
      <alignment horizontal="center" vertical="center"/>
      <protection/>
    </xf>
    <xf numFmtId="40" fontId="6" fillId="0" borderId="36" xfId="0" applyNumberFormat="1" applyFont="1" applyFill="1" applyBorder="1" applyAlignment="1" applyProtection="1">
      <alignment/>
      <protection/>
    </xf>
    <xf numFmtId="40" fontId="6" fillId="0" borderId="37" xfId="0" applyNumberFormat="1" applyFont="1" applyFill="1" applyBorder="1" applyAlignment="1" applyProtection="1">
      <alignment/>
      <protection/>
    </xf>
    <xf numFmtId="40" fontId="6" fillId="0" borderId="38" xfId="0" applyNumberFormat="1" applyFont="1" applyFill="1" applyBorder="1" applyAlignment="1" applyProtection="1">
      <alignment/>
      <protection/>
    </xf>
    <xf numFmtId="40" fontId="6" fillId="0" borderId="39" xfId="0" applyNumberFormat="1" applyFont="1" applyFill="1" applyBorder="1" applyAlignment="1" applyProtection="1">
      <alignment/>
      <protection/>
    </xf>
    <xf numFmtId="40" fontId="6" fillId="0" borderId="35" xfId="0" applyNumberFormat="1" applyFont="1" applyFill="1" applyBorder="1" applyAlignment="1" applyProtection="1">
      <alignment/>
      <protection/>
    </xf>
    <xf numFmtId="40" fontId="6" fillId="0" borderId="20" xfId="0" applyNumberFormat="1" applyFont="1" applyFill="1" applyBorder="1" applyAlignment="1" applyProtection="1">
      <alignment/>
      <protection/>
    </xf>
    <xf numFmtId="40" fontId="6" fillId="0" borderId="47" xfId="0" applyNumberFormat="1" applyFont="1" applyFill="1" applyBorder="1" applyAlignment="1" applyProtection="1">
      <alignment horizontal="center" vertical="center"/>
      <protection/>
    </xf>
    <xf numFmtId="40" fontId="6" fillId="0" borderId="48" xfId="0" applyNumberFormat="1" applyFont="1" applyFill="1" applyBorder="1" applyAlignment="1" applyProtection="1">
      <alignment horizontal="center" vertical="center"/>
      <protection/>
    </xf>
    <xf numFmtId="40" fontId="6" fillId="0" borderId="49" xfId="0" applyNumberFormat="1" applyFont="1" applyFill="1" applyBorder="1" applyAlignment="1" applyProtection="1">
      <alignment horizontal="center" vertical="center"/>
      <protection/>
    </xf>
    <xf numFmtId="40" fontId="6" fillId="0" borderId="50" xfId="0" applyNumberFormat="1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55" xfId="0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 applyProtection="1">
      <alignment horizontal="center"/>
      <protection/>
    </xf>
    <xf numFmtId="0" fontId="6" fillId="0" borderId="59" xfId="0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showGridLines="0"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1.25" customHeight="1"/>
  <cols>
    <col min="1" max="1" width="5.375" style="1" customWidth="1"/>
    <col min="2" max="2" width="23.875" style="2" bestFit="1" customWidth="1"/>
    <col min="3" max="4" width="6.25390625" style="2" bestFit="1" customWidth="1"/>
    <col min="5" max="5" width="6.875" style="2" bestFit="1" customWidth="1"/>
    <col min="6" max="7" width="6.25390625" style="2" bestFit="1" customWidth="1"/>
    <col min="8" max="8" width="5.875" style="2" customWidth="1"/>
    <col min="9" max="10" width="6.125" style="2" bestFit="1" customWidth="1"/>
    <col min="11" max="11" width="5.875" style="2" customWidth="1"/>
    <col min="12" max="13" width="6.125" style="2" bestFit="1" customWidth="1"/>
    <col min="14" max="14" width="5.875" style="2" customWidth="1"/>
    <col min="15" max="16" width="6.25390625" style="2" bestFit="1" customWidth="1"/>
    <col min="17" max="17" width="5.875" style="2" customWidth="1"/>
    <col min="18" max="20" width="5.875" style="4" customWidth="1"/>
    <col min="21" max="16384" width="9.00390625" style="2" customWidth="1"/>
  </cols>
  <sheetData>
    <row r="1" spans="1:16" ht="13.5">
      <c r="A1" s="36" t="s">
        <v>25</v>
      </c>
      <c r="G1" s="3"/>
      <c r="J1" s="3"/>
      <c r="M1" s="3"/>
      <c r="P1" s="3"/>
    </row>
    <row r="2" spans="1:20" ht="11.25" customHeight="1">
      <c r="A2" s="80" t="s">
        <v>0</v>
      </c>
      <c r="B2" s="80" t="s">
        <v>1</v>
      </c>
      <c r="C2" s="83" t="s">
        <v>20</v>
      </c>
      <c r="D2" s="84"/>
      <c r="E2" s="84"/>
      <c r="F2" s="87" t="s">
        <v>16</v>
      </c>
      <c r="G2" s="84"/>
      <c r="H2" s="88"/>
      <c r="I2" s="84" t="s">
        <v>17</v>
      </c>
      <c r="J2" s="84"/>
      <c r="K2" s="84"/>
      <c r="L2" s="87" t="s">
        <v>18</v>
      </c>
      <c r="M2" s="84"/>
      <c r="N2" s="88"/>
      <c r="O2" s="87" t="s">
        <v>19</v>
      </c>
      <c r="P2" s="84"/>
      <c r="Q2" s="88"/>
      <c r="R2" s="76" t="s">
        <v>5</v>
      </c>
      <c r="S2" s="76"/>
      <c r="T2" s="77"/>
    </row>
    <row r="3" spans="1:20" ht="11.25" customHeight="1">
      <c r="A3" s="81"/>
      <c r="B3" s="81"/>
      <c r="C3" s="85"/>
      <c r="D3" s="86"/>
      <c r="E3" s="86"/>
      <c r="F3" s="89"/>
      <c r="G3" s="86"/>
      <c r="H3" s="90"/>
      <c r="I3" s="86"/>
      <c r="J3" s="86"/>
      <c r="K3" s="86"/>
      <c r="L3" s="89"/>
      <c r="M3" s="86"/>
      <c r="N3" s="90"/>
      <c r="O3" s="89"/>
      <c r="P3" s="86"/>
      <c r="Q3" s="90"/>
      <c r="R3" s="78"/>
      <c r="S3" s="78"/>
      <c r="T3" s="79"/>
    </row>
    <row r="4" spans="1:20" s="1" customFormat="1" ht="11.25" customHeight="1">
      <c r="A4" s="82"/>
      <c r="B4" s="82"/>
      <c r="C4" s="37" t="s">
        <v>2</v>
      </c>
      <c r="D4" s="37" t="s">
        <v>3</v>
      </c>
      <c r="E4" s="40" t="s">
        <v>4</v>
      </c>
      <c r="F4" s="54" t="s">
        <v>2</v>
      </c>
      <c r="G4" s="37" t="s">
        <v>3</v>
      </c>
      <c r="H4" s="55" t="s">
        <v>4</v>
      </c>
      <c r="I4" s="48" t="s">
        <v>2</v>
      </c>
      <c r="J4" s="37" t="s">
        <v>3</v>
      </c>
      <c r="K4" s="40" t="s">
        <v>4</v>
      </c>
      <c r="L4" s="54" t="s">
        <v>2</v>
      </c>
      <c r="M4" s="37" t="s">
        <v>3</v>
      </c>
      <c r="N4" s="55" t="s">
        <v>4</v>
      </c>
      <c r="O4" s="54" t="s">
        <v>2</v>
      </c>
      <c r="P4" s="37" t="s">
        <v>3</v>
      </c>
      <c r="Q4" s="55" t="s">
        <v>4</v>
      </c>
      <c r="R4" s="69" t="s">
        <v>2</v>
      </c>
      <c r="S4" s="38" t="s">
        <v>3</v>
      </c>
      <c r="T4" s="39" t="s">
        <v>4</v>
      </c>
    </row>
    <row r="5" spans="1:20" ht="11.25" customHeight="1">
      <c r="A5" s="5">
        <v>1</v>
      </c>
      <c r="B5" s="6" t="s">
        <v>26</v>
      </c>
      <c r="C5" s="11">
        <v>849</v>
      </c>
      <c r="D5" s="11">
        <v>1048</v>
      </c>
      <c r="E5" s="41">
        <f>C5+D5</f>
        <v>1897</v>
      </c>
      <c r="F5" s="56">
        <v>416</v>
      </c>
      <c r="G5" s="12">
        <v>500</v>
      </c>
      <c r="H5" s="57">
        <f>F5+G5</f>
        <v>916</v>
      </c>
      <c r="I5" s="49">
        <v>120</v>
      </c>
      <c r="J5" s="12">
        <v>186</v>
      </c>
      <c r="K5" s="41">
        <f>I5+J5</f>
        <v>306</v>
      </c>
      <c r="L5" s="56">
        <v>5</v>
      </c>
      <c r="M5" s="12">
        <v>3</v>
      </c>
      <c r="N5" s="57">
        <f>L5+M5</f>
        <v>8</v>
      </c>
      <c r="O5" s="56">
        <f>F5+I5+L5</f>
        <v>541</v>
      </c>
      <c r="P5" s="12">
        <f>G5+J5+M5</f>
        <v>689</v>
      </c>
      <c r="Q5" s="57">
        <f>O5+P5</f>
        <v>1230</v>
      </c>
      <c r="R5" s="70">
        <f>O5/C5*100</f>
        <v>63.72202591283863</v>
      </c>
      <c r="S5" s="13">
        <f>P5/D5*100</f>
        <v>65.7442748091603</v>
      </c>
      <c r="T5" s="14">
        <f>Q5/E5*100</f>
        <v>64.83921982076963</v>
      </c>
    </row>
    <row r="6" spans="1:20" ht="11.25" customHeight="1">
      <c r="A6" s="7">
        <v>2</v>
      </c>
      <c r="B6" s="15" t="s">
        <v>27</v>
      </c>
      <c r="C6" s="16">
        <v>1448</v>
      </c>
      <c r="D6" s="16">
        <v>1739</v>
      </c>
      <c r="E6" s="42">
        <f aca="true" t="shared" si="0" ref="E6:E70">C6+D6</f>
        <v>3187</v>
      </c>
      <c r="F6" s="58">
        <v>540</v>
      </c>
      <c r="G6" s="17">
        <v>617</v>
      </c>
      <c r="H6" s="59">
        <f aca="true" t="shared" si="1" ref="H6:H70">F6+G6</f>
        <v>1157</v>
      </c>
      <c r="I6" s="50">
        <v>309</v>
      </c>
      <c r="J6" s="17">
        <v>416</v>
      </c>
      <c r="K6" s="42">
        <f aca="true" t="shared" si="2" ref="K6:K46">I6+J6</f>
        <v>725</v>
      </c>
      <c r="L6" s="58">
        <v>10</v>
      </c>
      <c r="M6" s="17">
        <v>11</v>
      </c>
      <c r="N6" s="59">
        <f aca="true" t="shared" si="3" ref="N6:N46">L6+M6</f>
        <v>21</v>
      </c>
      <c r="O6" s="58">
        <f aca="true" t="shared" si="4" ref="O6:O70">F6+I6+L6</f>
        <v>859</v>
      </c>
      <c r="P6" s="17">
        <f aca="true" t="shared" si="5" ref="P6:P70">G6+J6+M6</f>
        <v>1044</v>
      </c>
      <c r="Q6" s="59">
        <f aca="true" t="shared" si="6" ref="Q6:Q46">O6+P6</f>
        <v>1903</v>
      </c>
      <c r="R6" s="71">
        <f aca="true" t="shared" si="7" ref="R6:R70">O6/C6*100</f>
        <v>59.32320441988951</v>
      </c>
      <c r="S6" s="8">
        <f aca="true" t="shared" si="8" ref="S6:S70">P6/D6*100</f>
        <v>60.03450258769407</v>
      </c>
      <c r="T6" s="9">
        <f aca="true" t="shared" si="9" ref="T6:T70">Q6/E6*100</f>
        <v>59.71132726702228</v>
      </c>
    </row>
    <row r="7" spans="1:20" ht="11.25" customHeight="1">
      <c r="A7" s="7">
        <v>3</v>
      </c>
      <c r="B7" s="15" t="s">
        <v>28</v>
      </c>
      <c r="C7" s="16">
        <v>926</v>
      </c>
      <c r="D7" s="16">
        <v>1213</v>
      </c>
      <c r="E7" s="42">
        <f t="shared" si="0"/>
        <v>2139</v>
      </c>
      <c r="F7" s="58">
        <v>460</v>
      </c>
      <c r="G7" s="17">
        <v>575</v>
      </c>
      <c r="H7" s="59">
        <f t="shared" si="1"/>
        <v>1035</v>
      </c>
      <c r="I7" s="50">
        <v>134</v>
      </c>
      <c r="J7" s="17">
        <v>215</v>
      </c>
      <c r="K7" s="42">
        <f t="shared" si="2"/>
        <v>349</v>
      </c>
      <c r="L7" s="58">
        <v>5</v>
      </c>
      <c r="M7" s="17">
        <v>6</v>
      </c>
      <c r="N7" s="59">
        <f t="shared" si="3"/>
        <v>11</v>
      </c>
      <c r="O7" s="58">
        <f t="shared" si="4"/>
        <v>599</v>
      </c>
      <c r="P7" s="17">
        <f t="shared" si="5"/>
        <v>796</v>
      </c>
      <c r="Q7" s="59">
        <f t="shared" si="6"/>
        <v>1395</v>
      </c>
      <c r="R7" s="71">
        <f t="shared" si="7"/>
        <v>64.68682505399568</v>
      </c>
      <c r="S7" s="8">
        <f t="shared" si="8"/>
        <v>65.62242374278648</v>
      </c>
      <c r="T7" s="9">
        <f t="shared" si="9"/>
        <v>65.21739130434783</v>
      </c>
    </row>
    <row r="8" spans="1:20" ht="11.25" customHeight="1">
      <c r="A8" s="7">
        <v>4</v>
      </c>
      <c r="B8" s="27" t="s">
        <v>29</v>
      </c>
      <c r="C8" s="16">
        <v>1567</v>
      </c>
      <c r="D8" s="16">
        <v>1895</v>
      </c>
      <c r="E8" s="42">
        <f t="shared" si="0"/>
        <v>3462</v>
      </c>
      <c r="F8" s="58">
        <v>697</v>
      </c>
      <c r="G8" s="17">
        <v>830</v>
      </c>
      <c r="H8" s="59">
        <f t="shared" si="1"/>
        <v>1527</v>
      </c>
      <c r="I8" s="50">
        <v>180</v>
      </c>
      <c r="J8" s="17">
        <v>247</v>
      </c>
      <c r="K8" s="42">
        <f t="shared" si="2"/>
        <v>427</v>
      </c>
      <c r="L8" s="58">
        <v>5</v>
      </c>
      <c r="M8" s="17">
        <v>9</v>
      </c>
      <c r="N8" s="59">
        <f t="shared" si="3"/>
        <v>14</v>
      </c>
      <c r="O8" s="58">
        <f t="shared" si="4"/>
        <v>882</v>
      </c>
      <c r="P8" s="17">
        <f t="shared" si="5"/>
        <v>1086</v>
      </c>
      <c r="Q8" s="59">
        <f t="shared" si="6"/>
        <v>1968</v>
      </c>
      <c r="R8" s="71">
        <f t="shared" si="7"/>
        <v>56.2858966177409</v>
      </c>
      <c r="S8" s="8">
        <f t="shared" si="8"/>
        <v>57.30870712401055</v>
      </c>
      <c r="T8" s="9">
        <f t="shared" si="9"/>
        <v>56.845753899480066</v>
      </c>
    </row>
    <row r="9" spans="1:20" ht="11.25" customHeight="1">
      <c r="A9" s="10">
        <v>5</v>
      </c>
      <c r="B9" s="15" t="s">
        <v>30</v>
      </c>
      <c r="C9" s="28">
        <v>3439</v>
      </c>
      <c r="D9" s="28">
        <v>3832</v>
      </c>
      <c r="E9" s="43">
        <f t="shared" si="0"/>
        <v>7271</v>
      </c>
      <c r="F9" s="60">
        <v>1224</v>
      </c>
      <c r="G9" s="29">
        <v>1300</v>
      </c>
      <c r="H9" s="61">
        <f t="shared" si="1"/>
        <v>2524</v>
      </c>
      <c r="I9" s="51">
        <v>463</v>
      </c>
      <c r="J9" s="29">
        <v>648</v>
      </c>
      <c r="K9" s="43">
        <f t="shared" si="2"/>
        <v>1111</v>
      </c>
      <c r="L9" s="60">
        <v>19</v>
      </c>
      <c r="M9" s="29">
        <v>8</v>
      </c>
      <c r="N9" s="61">
        <f t="shared" si="3"/>
        <v>27</v>
      </c>
      <c r="O9" s="60">
        <f t="shared" si="4"/>
        <v>1706</v>
      </c>
      <c r="P9" s="29">
        <f t="shared" si="5"/>
        <v>1956</v>
      </c>
      <c r="Q9" s="61">
        <f t="shared" si="6"/>
        <v>3662</v>
      </c>
      <c r="R9" s="72">
        <f t="shared" si="7"/>
        <v>49.6074440244257</v>
      </c>
      <c r="S9" s="30">
        <f t="shared" si="8"/>
        <v>51.04384133611691</v>
      </c>
      <c r="T9" s="31">
        <f t="shared" si="9"/>
        <v>50.36446155962041</v>
      </c>
    </row>
    <row r="10" spans="1:20" ht="11.25" customHeight="1">
      <c r="A10" s="7">
        <v>6</v>
      </c>
      <c r="B10" s="15" t="s">
        <v>31</v>
      </c>
      <c r="C10" s="16">
        <v>2672</v>
      </c>
      <c r="D10" s="16">
        <v>2996</v>
      </c>
      <c r="E10" s="42">
        <f t="shared" si="0"/>
        <v>5668</v>
      </c>
      <c r="F10" s="58">
        <v>1026</v>
      </c>
      <c r="G10" s="17">
        <v>1140</v>
      </c>
      <c r="H10" s="59">
        <f t="shared" si="1"/>
        <v>2166</v>
      </c>
      <c r="I10" s="50">
        <v>366</v>
      </c>
      <c r="J10" s="17">
        <v>493</v>
      </c>
      <c r="K10" s="42">
        <f t="shared" si="2"/>
        <v>859</v>
      </c>
      <c r="L10" s="58">
        <v>17</v>
      </c>
      <c r="M10" s="17">
        <v>24</v>
      </c>
      <c r="N10" s="59">
        <f t="shared" si="3"/>
        <v>41</v>
      </c>
      <c r="O10" s="58">
        <f t="shared" si="4"/>
        <v>1409</v>
      </c>
      <c r="P10" s="17">
        <f t="shared" si="5"/>
        <v>1657</v>
      </c>
      <c r="Q10" s="59">
        <f t="shared" si="6"/>
        <v>3066</v>
      </c>
      <c r="R10" s="71">
        <f t="shared" si="7"/>
        <v>52.732035928143716</v>
      </c>
      <c r="S10" s="8">
        <f t="shared" si="8"/>
        <v>55.307076101468624</v>
      </c>
      <c r="T10" s="9">
        <f t="shared" si="9"/>
        <v>54.09315455187015</v>
      </c>
    </row>
    <row r="11" spans="1:20" ht="11.25" customHeight="1">
      <c r="A11" s="7">
        <v>7</v>
      </c>
      <c r="B11" s="15" t="s">
        <v>32</v>
      </c>
      <c r="C11" s="16">
        <v>1200</v>
      </c>
      <c r="D11" s="16">
        <v>1359</v>
      </c>
      <c r="E11" s="42">
        <f t="shared" si="0"/>
        <v>2559</v>
      </c>
      <c r="F11" s="58">
        <v>478</v>
      </c>
      <c r="G11" s="17">
        <v>580</v>
      </c>
      <c r="H11" s="59">
        <f t="shared" si="1"/>
        <v>1058</v>
      </c>
      <c r="I11" s="50">
        <v>113</v>
      </c>
      <c r="J11" s="17">
        <v>160</v>
      </c>
      <c r="K11" s="42">
        <f t="shared" si="2"/>
        <v>273</v>
      </c>
      <c r="L11" s="58">
        <v>4</v>
      </c>
      <c r="M11" s="17">
        <v>7</v>
      </c>
      <c r="N11" s="59">
        <f t="shared" si="3"/>
        <v>11</v>
      </c>
      <c r="O11" s="58">
        <f t="shared" si="4"/>
        <v>595</v>
      </c>
      <c r="P11" s="17">
        <f t="shared" si="5"/>
        <v>747</v>
      </c>
      <c r="Q11" s="59">
        <f t="shared" si="6"/>
        <v>1342</v>
      </c>
      <c r="R11" s="71">
        <f t="shared" si="7"/>
        <v>49.583333333333336</v>
      </c>
      <c r="S11" s="8">
        <f t="shared" si="8"/>
        <v>54.966887417218544</v>
      </c>
      <c r="T11" s="9">
        <f t="shared" si="9"/>
        <v>52.44236029699101</v>
      </c>
    </row>
    <row r="12" spans="1:20" ht="11.25" customHeight="1">
      <c r="A12" s="7">
        <v>8</v>
      </c>
      <c r="B12" s="15" t="s">
        <v>33</v>
      </c>
      <c r="C12" s="16">
        <v>1242</v>
      </c>
      <c r="D12" s="16">
        <v>1404</v>
      </c>
      <c r="E12" s="42">
        <f t="shared" si="0"/>
        <v>2646</v>
      </c>
      <c r="F12" s="58">
        <v>489</v>
      </c>
      <c r="G12" s="17">
        <v>582</v>
      </c>
      <c r="H12" s="59">
        <f t="shared" si="1"/>
        <v>1071</v>
      </c>
      <c r="I12" s="50">
        <v>155</v>
      </c>
      <c r="J12" s="17">
        <v>207</v>
      </c>
      <c r="K12" s="42">
        <f t="shared" si="2"/>
        <v>362</v>
      </c>
      <c r="L12" s="58">
        <v>4</v>
      </c>
      <c r="M12" s="17">
        <v>2</v>
      </c>
      <c r="N12" s="59">
        <f t="shared" si="3"/>
        <v>6</v>
      </c>
      <c r="O12" s="58">
        <f t="shared" si="4"/>
        <v>648</v>
      </c>
      <c r="P12" s="17">
        <f t="shared" si="5"/>
        <v>791</v>
      </c>
      <c r="Q12" s="59">
        <f t="shared" si="6"/>
        <v>1439</v>
      </c>
      <c r="R12" s="71">
        <f t="shared" si="7"/>
        <v>52.17391304347826</v>
      </c>
      <c r="S12" s="8">
        <f t="shared" si="8"/>
        <v>56.339031339031344</v>
      </c>
      <c r="T12" s="9">
        <f t="shared" si="9"/>
        <v>54.383975812547234</v>
      </c>
    </row>
    <row r="13" spans="1:20" ht="11.25" customHeight="1">
      <c r="A13" s="7">
        <v>9</v>
      </c>
      <c r="B13" s="15" t="s">
        <v>34</v>
      </c>
      <c r="C13" s="16">
        <v>1445</v>
      </c>
      <c r="D13" s="16">
        <v>1731</v>
      </c>
      <c r="E13" s="42">
        <f t="shared" si="0"/>
        <v>3176</v>
      </c>
      <c r="F13" s="58">
        <v>603</v>
      </c>
      <c r="G13" s="17">
        <v>726</v>
      </c>
      <c r="H13" s="59">
        <f t="shared" si="1"/>
        <v>1329</v>
      </c>
      <c r="I13" s="50">
        <v>191</v>
      </c>
      <c r="J13" s="17">
        <v>261</v>
      </c>
      <c r="K13" s="42">
        <f t="shared" si="2"/>
        <v>452</v>
      </c>
      <c r="L13" s="58">
        <v>8</v>
      </c>
      <c r="M13" s="17">
        <v>7</v>
      </c>
      <c r="N13" s="59">
        <f t="shared" si="3"/>
        <v>15</v>
      </c>
      <c r="O13" s="58">
        <f t="shared" si="4"/>
        <v>802</v>
      </c>
      <c r="P13" s="17">
        <f t="shared" si="5"/>
        <v>994</v>
      </c>
      <c r="Q13" s="59">
        <f t="shared" si="6"/>
        <v>1796</v>
      </c>
      <c r="R13" s="71">
        <f t="shared" si="7"/>
        <v>55.501730103806224</v>
      </c>
      <c r="S13" s="8">
        <f t="shared" si="8"/>
        <v>57.423454650491045</v>
      </c>
      <c r="T13" s="9">
        <f t="shared" si="9"/>
        <v>56.549118387909324</v>
      </c>
    </row>
    <row r="14" spans="1:20" ht="11.25" customHeight="1">
      <c r="A14" s="7">
        <v>10</v>
      </c>
      <c r="B14" s="15" t="s">
        <v>35</v>
      </c>
      <c r="C14" s="16">
        <v>1053</v>
      </c>
      <c r="D14" s="16">
        <v>1289</v>
      </c>
      <c r="E14" s="42">
        <f t="shared" si="0"/>
        <v>2342</v>
      </c>
      <c r="F14" s="58">
        <v>472</v>
      </c>
      <c r="G14" s="17">
        <v>568</v>
      </c>
      <c r="H14" s="59">
        <f t="shared" si="1"/>
        <v>1040</v>
      </c>
      <c r="I14" s="50">
        <v>135</v>
      </c>
      <c r="J14" s="17">
        <v>176</v>
      </c>
      <c r="K14" s="42">
        <f t="shared" si="2"/>
        <v>311</v>
      </c>
      <c r="L14" s="58">
        <v>6</v>
      </c>
      <c r="M14" s="17">
        <v>6</v>
      </c>
      <c r="N14" s="59">
        <f t="shared" si="3"/>
        <v>12</v>
      </c>
      <c r="O14" s="58">
        <f t="shared" si="4"/>
        <v>613</v>
      </c>
      <c r="P14" s="17">
        <f t="shared" si="5"/>
        <v>750</v>
      </c>
      <c r="Q14" s="59">
        <f t="shared" si="6"/>
        <v>1363</v>
      </c>
      <c r="R14" s="71">
        <f t="shared" si="7"/>
        <v>58.21462488129154</v>
      </c>
      <c r="S14" s="8">
        <f t="shared" si="8"/>
        <v>58.18463925523661</v>
      </c>
      <c r="T14" s="9">
        <f t="shared" si="9"/>
        <v>58.19812126387702</v>
      </c>
    </row>
    <row r="15" spans="1:20" ht="11.25" customHeight="1">
      <c r="A15" s="7">
        <v>11</v>
      </c>
      <c r="B15" s="15" t="s">
        <v>36</v>
      </c>
      <c r="C15" s="16">
        <v>915</v>
      </c>
      <c r="D15" s="16">
        <v>988</v>
      </c>
      <c r="E15" s="42">
        <f t="shared" si="0"/>
        <v>1903</v>
      </c>
      <c r="F15" s="58">
        <v>395</v>
      </c>
      <c r="G15" s="17">
        <v>449</v>
      </c>
      <c r="H15" s="59">
        <f t="shared" si="1"/>
        <v>844</v>
      </c>
      <c r="I15" s="50">
        <v>89</v>
      </c>
      <c r="J15" s="17">
        <v>112</v>
      </c>
      <c r="K15" s="42">
        <f t="shared" si="2"/>
        <v>201</v>
      </c>
      <c r="L15" s="58">
        <v>5</v>
      </c>
      <c r="M15" s="17">
        <v>1</v>
      </c>
      <c r="N15" s="59">
        <f t="shared" si="3"/>
        <v>6</v>
      </c>
      <c r="O15" s="58">
        <f t="shared" si="4"/>
        <v>489</v>
      </c>
      <c r="P15" s="17">
        <f t="shared" si="5"/>
        <v>562</v>
      </c>
      <c r="Q15" s="59">
        <f t="shared" si="6"/>
        <v>1051</v>
      </c>
      <c r="R15" s="71">
        <f t="shared" si="7"/>
        <v>53.442622950819676</v>
      </c>
      <c r="S15" s="8">
        <f t="shared" si="8"/>
        <v>56.882591093117405</v>
      </c>
      <c r="T15" s="9">
        <f t="shared" si="9"/>
        <v>55.228586442459275</v>
      </c>
    </row>
    <row r="16" spans="1:20" ht="11.25" customHeight="1">
      <c r="A16" s="7">
        <v>12</v>
      </c>
      <c r="B16" s="15" t="s">
        <v>37</v>
      </c>
      <c r="C16" s="16">
        <v>2546</v>
      </c>
      <c r="D16" s="16">
        <v>2889</v>
      </c>
      <c r="E16" s="42">
        <f t="shared" si="0"/>
        <v>5435</v>
      </c>
      <c r="F16" s="58">
        <v>1116</v>
      </c>
      <c r="G16" s="17">
        <v>1201</v>
      </c>
      <c r="H16" s="59">
        <f t="shared" si="1"/>
        <v>2317</v>
      </c>
      <c r="I16" s="50">
        <v>299</v>
      </c>
      <c r="J16" s="17">
        <v>439</v>
      </c>
      <c r="K16" s="42">
        <f t="shared" si="2"/>
        <v>738</v>
      </c>
      <c r="L16" s="58">
        <v>11</v>
      </c>
      <c r="M16" s="17">
        <v>13</v>
      </c>
      <c r="N16" s="59">
        <f t="shared" si="3"/>
        <v>24</v>
      </c>
      <c r="O16" s="58">
        <f t="shared" si="4"/>
        <v>1426</v>
      </c>
      <c r="P16" s="17">
        <f t="shared" si="5"/>
        <v>1653</v>
      </c>
      <c r="Q16" s="59">
        <f t="shared" si="6"/>
        <v>3079</v>
      </c>
      <c r="R16" s="71">
        <f t="shared" si="7"/>
        <v>56.00942655145326</v>
      </c>
      <c r="S16" s="8">
        <f t="shared" si="8"/>
        <v>57.217030114226375</v>
      </c>
      <c r="T16" s="9">
        <f t="shared" si="9"/>
        <v>56.65133394664213</v>
      </c>
    </row>
    <row r="17" spans="1:20" ht="11.25" customHeight="1">
      <c r="A17" s="7">
        <v>13</v>
      </c>
      <c r="B17" s="15" t="s">
        <v>38</v>
      </c>
      <c r="C17" s="16">
        <v>1039</v>
      </c>
      <c r="D17" s="16">
        <v>1129</v>
      </c>
      <c r="E17" s="42">
        <f t="shared" si="0"/>
        <v>2168</v>
      </c>
      <c r="F17" s="58">
        <v>468</v>
      </c>
      <c r="G17" s="17">
        <v>517</v>
      </c>
      <c r="H17" s="59">
        <f t="shared" si="1"/>
        <v>985</v>
      </c>
      <c r="I17" s="50">
        <v>96</v>
      </c>
      <c r="J17" s="17">
        <v>121</v>
      </c>
      <c r="K17" s="42">
        <f t="shared" si="2"/>
        <v>217</v>
      </c>
      <c r="L17" s="58">
        <v>4</v>
      </c>
      <c r="M17" s="17">
        <v>4</v>
      </c>
      <c r="N17" s="59">
        <f t="shared" si="3"/>
        <v>8</v>
      </c>
      <c r="O17" s="58">
        <f t="shared" si="4"/>
        <v>568</v>
      </c>
      <c r="P17" s="17">
        <f t="shared" si="5"/>
        <v>642</v>
      </c>
      <c r="Q17" s="59">
        <f t="shared" si="6"/>
        <v>1210</v>
      </c>
      <c r="R17" s="71">
        <f t="shared" si="7"/>
        <v>54.66794995187681</v>
      </c>
      <c r="S17" s="8">
        <f t="shared" si="8"/>
        <v>56.86448184233836</v>
      </c>
      <c r="T17" s="9">
        <f t="shared" si="9"/>
        <v>55.81180811808119</v>
      </c>
    </row>
    <row r="18" spans="1:20" ht="11.25" customHeight="1">
      <c r="A18" s="7">
        <v>14</v>
      </c>
      <c r="B18" s="15" t="s">
        <v>39</v>
      </c>
      <c r="C18" s="16">
        <v>599</v>
      </c>
      <c r="D18" s="16">
        <v>624</v>
      </c>
      <c r="E18" s="42">
        <f t="shared" si="0"/>
        <v>1223</v>
      </c>
      <c r="F18" s="58">
        <v>259</v>
      </c>
      <c r="G18" s="17">
        <v>281</v>
      </c>
      <c r="H18" s="59">
        <f t="shared" si="1"/>
        <v>540</v>
      </c>
      <c r="I18" s="50">
        <v>48</v>
      </c>
      <c r="J18" s="17">
        <v>77</v>
      </c>
      <c r="K18" s="42">
        <f t="shared" si="2"/>
        <v>125</v>
      </c>
      <c r="L18" s="58">
        <v>4</v>
      </c>
      <c r="M18" s="17">
        <v>2</v>
      </c>
      <c r="N18" s="59">
        <f t="shared" si="3"/>
        <v>6</v>
      </c>
      <c r="O18" s="58">
        <f t="shared" si="4"/>
        <v>311</v>
      </c>
      <c r="P18" s="17">
        <f t="shared" si="5"/>
        <v>360</v>
      </c>
      <c r="Q18" s="59">
        <f t="shared" si="6"/>
        <v>671</v>
      </c>
      <c r="R18" s="71">
        <f t="shared" si="7"/>
        <v>51.919866444073456</v>
      </c>
      <c r="S18" s="8">
        <f t="shared" si="8"/>
        <v>57.692307692307686</v>
      </c>
      <c r="T18" s="9">
        <f t="shared" si="9"/>
        <v>54.865085854456254</v>
      </c>
    </row>
    <row r="19" spans="1:20" ht="11.25" customHeight="1">
      <c r="A19" s="7">
        <v>15</v>
      </c>
      <c r="B19" s="15" t="s">
        <v>40</v>
      </c>
      <c r="C19" s="16">
        <v>1740</v>
      </c>
      <c r="D19" s="16">
        <v>1884</v>
      </c>
      <c r="E19" s="42">
        <f t="shared" si="0"/>
        <v>3624</v>
      </c>
      <c r="F19" s="58">
        <v>598</v>
      </c>
      <c r="G19" s="17">
        <v>633</v>
      </c>
      <c r="H19" s="59">
        <f t="shared" si="1"/>
        <v>1231</v>
      </c>
      <c r="I19" s="50">
        <v>196</v>
      </c>
      <c r="J19" s="17">
        <v>237</v>
      </c>
      <c r="K19" s="42">
        <f t="shared" si="2"/>
        <v>433</v>
      </c>
      <c r="L19" s="58">
        <v>6</v>
      </c>
      <c r="M19" s="17">
        <v>6</v>
      </c>
      <c r="N19" s="59">
        <f t="shared" si="3"/>
        <v>12</v>
      </c>
      <c r="O19" s="58">
        <f t="shared" si="4"/>
        <v>800</v>
      </c>
      <c r="P19" s="17">
        <f t="shared" si="5"/>
        <v>876</v>
      </c>
      <c r="Q19" s="59">
        <f t="shared" si="6"/>
        <v>1676</v>
      </c>
      <c r="R19" s="71">
        <f t="shared" si="7"/>
        <v>45.97701149425287</v>
      </c>
      <c r="S19" s="8">
        <f t="shared" si="8"/>
        <v>46.496815286624205</v>
      </c>
      <c r="T19" s="9">
        <f t="shared" si="9"/>
        <v>46.24724061810154</v>
      </c>
    </row>
    <row r="20" spans="1:20" ht="11.25" customHeight="1">
      <c r="A20" s="7">
        <v>16</v>
      </c>
      <c r="B20" s="15" t="s">
        <v>41</v>
      </c>
      <c r="C20" s="16">
        <v>3115</v>
      </c>
      <c r="D20" s="16">
        <v>3617</v>
      </c>
      <c r="E20" s="42">
        <f t="shared" si="0"/>
        <v>6732</v>
      </c>
      <c r="F20" s="58">
        <v>1300</v>
      </c>
      <c r="G20" s="17">
        <v>1494</v>
      </c>
      <c r="H20" s="59">
        <f t="shared" si="1"/>
        <v>2794</v>
      </c>
      <c r="I20" s="50">
        <v>343</v>
      </c>
      <c r="J20" s="17">
        <v>453</v>
      </c>
      <c r="K20" s="42">
        <f t="shared" si="2"/>
        <v>796</v>
      </c>
      <c r="L20" s="58">
        <v>7</v>
      </c>
      <c r="M20" s="17">
        <v>13</v>
      </c>
      <c r="N20" s="59">
        <f t="shared" si="3"/>
        <v>20</v>
      </c>
      <c r="O20" s="58">
        <f t="shared" si="4"/>
        <v>1650</v>
      </c>
      <c r="P20" s="17">
        <f t="shared" si="5"/>
        <v>1960</v>
      </c>
      <c r="Q20" s="59">
        <f t="shared" si="6"/>
        <v>3610</v>
      </c>
      <c r="R20" s="71">
        <f t="shared" si="7"/>
        <v>52.96950240770465</v>
      </c>
      <c r="S20" s="8">
        <f t="shared" si="8"/>
        <v>54.18855405031794</v>
      </c>
      <c r="T20" s="9">
        <f t="shared" si="9"/>
        <v>53.62448009506833</v>
      </c>
    </row>
    <row r="21" spans="1:20" ht="11.25" customHeight="1">
      <c r="A21" s="7">
        <v>17</v>
      </c>
      <c r="B21" s="15" t="s">
        <v>42</v>
      </c>
      <c r="C21" s="16">
        <v>2703</v>
      </c>
      <c r="D21" s="16">
        <v>2866</v>
      </c>
      <c r="E21" s="42">
        <f t="shared" si="0"/>
        <v>5569</v>
      </c>
      <c r="F21" s="58">
        <v>1053</v>
      </c>
      <c r="G21" s="17">
        <v>1138</v>
      </c>
      <c r="H21" s="59">
        <f t="shared" si="1"/>
        <v>2191</v>
      </c>
      <c r="I21" s="50">
        <v>295</v>
      </c>
      <c r="J21" s="17">
        <v>364</v>
      </c>
      <c r="K21" s="42">
        <f t="shared" si="2"/>
        <v>659</v>
      </c>
      <c r="L21" s="58">
        <v>8</v>
      </c>
      <c r="M21" s="17">
        <v>9</v>
      </c>
      <c r="N21" s="59">
        <f t="shared" si="3"/>
        <v>17</v>
      </c>
      <c r="O21" s="58">
        <f t="shared" si="4"/>
        <v>1356</v>
      </c>
      <c r="P21" s="17">
        <f t="shared" si="5"/>
        <v>1511</v>
      </c>
      <c r="Q21" s="59">
        <f t="shared" si="6"/>
        <v>2867</v>
      </c>
      <c r="R21" s="71">
        <f t="shared" si="7"/>
        <v>50.16648168701443</v>
      </c>
      <c r="S21" s="8">
        <f t="shared" si="8"/>
        <v>52.721563154221904</v>
      </c>
      <c r="T21" s="9">
        <f t="shared" si="9"/>
        <v>51.48141497575867</v>
      </c>
    </row>
    <row r="22" spans="1:20" ht="11.25" customHeight="1">
      <c r="A22" s="7">
        <v>18</v>
      </c>
      <c r="B22" s="15" t="s">
        <v>43</v>
      </c>
      <c r="C22" s="16">
        <v>1506</v>
      </c>
      <c r="D22" s="16">
        <v>1621</v>
      </c>
      <c r="E22" s="42">
        <f t="shared" si="0"/>
        <v>3127</v>
      </c>
      <c r="F22" s="58">
        <v>687</v>
      </c>
      <c r="G22" s="17">
        <v>736</v>
      </c>
      <c r="H22" s="59">
        <f t="shared" si="1"/>
        <v>1423</v>
      </c>
      <c r="I22" s="50">
        <v>139</v>
      </c>
      <c r="J22" s="17">
        <v>194</v>
      </c>
      <c r="K22" s="42">
        <f t="shared" si="2"/>
        <v>333</v>
      </c>
      <c r="L22" s="58">
        <v>12</v>
      </c>
      <c r="M22" s="17">
        <v>5</v>
      </c>
      <c r="N22" s="59">
        <f t="shared" si="3"/>
        <v>17</v>
      </c>
      <c r="O22" s="58">
        <f t="shared" si="4"/>
        <v>838</v>
      </c>
      <c r="P22" s="17">
        <f t="shared" si="5"/>
        <v>935</v>
      </c>
      <c r="Q22" s="59">
        <f t="shared" si="6"/>
        <v>1773</v>
      </c>
      <c r="R22" s="71">
        <f t="shared" si="7"/>
        <v>55.644090305444884</v>
      </c>
      <c r="S22" s="8">
        <f t="shared" si="8"/>
        <v>57.68044417026527</v>
      </c>
      <c r="T22" s="9">
        <f t="shared" si="9"/>
        <v>56.69971218420211</v>
      </c>
    </row>
    <row r="23" spans="1:20" ht="11.25" customHeight="1">
      <c r="A23" s="7">
        <v>19</v>
      </c>
      <c r="B23" s="15" t="s">
        <v>44</v>
      </c>
      <c r="C23" s="16">
        <v>404</v>
      </c>
      <c r="D23" s="16">
        <v>447</v>
      </c>
      <c r="E23" s="42">
        <f t="shared" si="0"/>
        <v>851</v>
      </c>
      <c r="F23" s="58">
        <v>223</v>
      </c>
      <c r="G23" s="17">
        <v>232</v>
      </c>
      <c r="H23" s="59">
        <f t="shared" si="1"/>
        <v>455</v>
      </c>
      <c r="I23" s="50">
        <v>31</v>
      </c>
      <c r="J23" s="17">
        <v>41</v>
      </c>
      <c r="K23" s="42">
        <f t="shared" si="2"/>
        <v>72</v>
      </c>
      <c r="L23" s="58">
        <v>1</v>
      </c>
      <c r="M23" s="17">
        <v>1</v>
      </c>
      <c r="N23" s="59">
        <f t="shared" si="3"/>
        <v>2</v>
      </c>
      <c r="O23" s="58">
        <f t="shared" si="4"/>
        <v>255</v>
      </c>
      <c r="P23" s="17">
        <f t="shared" si="5"/>
        <v>274</v>
      </c>
      <c r="Q23" s="59">
        <f t="shared" si="6"/>
        <v>529</v>
      </c>
      <c r="R23" s="71">
        <f t="shared" si="7"/>
        <v>63.11881188118812</v>
      </c>
      <c r="S23" s="8">
        <f t="shared" si="8"/>
        <v>61.297539149888145</v>
      </c>
      <c r="T23" s="9">
        <f t="shared" si="9"/>
        <v>62.16216216216216</v>
      </c>
    </row>
    <row r="24" spans="1:20" ht="11.25" customHeight="1">
      <c r="A24" s="7">
        <v>20</v>
      </c>
      <c r="B24" s="15" t="s">
        <v>45</v>
      </c>
      <c r="C24" s="16">
        <v>919</v>
      </c>
      <c r="D24" s="16">
        <v>983</v>
      </c>
      <c r="E24" s="42">
        <f t="shared" si="0"/>
        <v>1902</v>
      </c>
      <c r="F24" s="58">
        <v>402</v>
      </c>
      <c r="G24" s="17">
        <v>400</v>
      </c>
      <c r="H24" s="59">
        <f t="shared" si="1"/>
        <v>802</v>
      </c>
      <c r="I24" s="50">
        <v>87</v>
      </c>
      <c r="J24" s="17">
        <v>104</v>
      </c>
      <c r="K24" s="42">
        <f t="shared" si="2"/>
        <v>191</v>
      </c>
      <c r="L24" s="58">
        <v>5</v>
      </c>
      <c r="M24" s="17">
        <v>3</v>
      </c>
      <c r="N24" s="59">
        <f t="shared" si="3"/>
        <v>8</v>
      </c>
      <c r="O24" s="58">
        <f t="shared" si="4"/>
        <v>494</v>
      </c>
      <c r="P24" s="17">
        <f t="shared" si="5"/>
        <v>507</v>
      </c>
      <c r="Q24" s="59">
        <f t="shared" si="6"/>
        <v>1001</v>
      </c>
      <c r="R24" s="71">
        <f t="shared" si="7"/>
        <v>53.75408052230686</v>
      </c>
      <c r="S24" s="8">
        <f t="shared" si="8"/>
        <v>51.576805696846385</v>
      </c>
      <c r="T24" s="9">
        <f t="shared" si="9"/>
        <v>52.628811777076756</v>
      </c>
    </row>
    <row r="25" spans="1:20" ht="11.25" customHeight="1">
      <c r="A25" s="7">
        <v>21</v>
      </c>
      <c r="B25" s="15" t="s">
        <v>46</v>
      </c>
      <c r="C25" s="16">
        <v>964</v>
      </c>
      <c r="D25" s="16">
        <v>1038</v>
      </c>
      <c r="E25" s="42">
        <f t="shared" si="0"/>
        <v>2002</v>
      </c>
      <c r="F25" s="58">
        <v>484</v>
      </c>
      <c r="G25" s="17">
        <v>468</v>
      </c>
      <c r="H25" s="59">
        <f t="shared" si="1"/>
        <v>952</v>
      </c>
      <c r="I25" s="50">
        <v>150</v>
      </c>
      <c r="J25" s="17">
        <v>229</v>
      </c>
      <c r="K25" s="42">
        <f t="shared" si="2"/>
        <v>379</v>
      </c>
      <c r="L25" s="58">
        <v>5</v>
      </c>
      <c r="M25" s="17">
        <v>7</v>
      </c>
      <c r="N25" s="59">
        <f t="shared" si="3"/>
        <v>12</v>
      </c>
      <c r="O25" s="58">
        <f t="shared" si="4"/>
        <v>639</v>
      </c>
      <c r="P25" s="17">
        <f t="shared" si="5"/>
        <v>704</v>
      </c>
      <c r="Q25" s="59">
        <f t="shared" si="6"/>
        <v>1343</v>
      </c>
      <c r="R25" s="71">
        <f t="shared" si="7"/>
        <v>66.28630705394191</v>
      </c>
      <c r="S25" s="8">
        <f t="shared" si="8"/>
        <v>67.82273603082851</v>
      </c>
      <c r="T25" s="9">
        <f t="shared" si="9"/>
        <v>67.08291708291708</v>
      </c>
    </row>
    <row r="26" spans="1:20" ht="11.25" customHeight="1">
      <c r="A26" s="7">
        <v>22</v>
      </c>
      <c r="B26" s="15" t="s">
        <v>47</v>
      </c>
      <c r="C26" s="16">
        <v>1149</v>
      </c>
      <c r="D26" s="16">
        <v>1302</v>
      </c>
      <c r="E26" s="42">
        <f t="shared" si="0"/>
        <v>2451</v>
      </c>
      <c r="F26" s="58">
        <v>478</v>
      </c>
      <c r="G26" s="17">
        <v>530</v>
      </c>
      <c r="H26" s="59">
        <f t="shared" si="1"/>
        <v>1008</v>
      </c>
      <c r="I26" s="50">
        <v>214</v>
      </c>
      <c r="J26" s="17">
        <v>320</v>
      </c>
      <c r="K26" s="42">
        <f t="shared" si="2"/>
        <v>534</v>
      </c>
      <c r="L26" s="58">
        <v>7</v>
      </c>
      <c r="M26" s="17">
        <v>3</v>
      </c>
      <c r="N26" s="59">
        <f t="shared" si="3"/>
        <v>10</v>
      </c>
      <c r="O26" s="58">
        <f t="shared" si="4"/>
        <v>699</v>
      </c>
      <c r="P26" s="17">
        <f t="shared" si="5"/>
        <v>853</v>
      </c>
      <c r="Q26" s="59">
        <f t="shared" si="6"/>
        <v>1552</v>
      </c>
      <c r="R26" s="71">
        <f t="shared" si="7"/>
        <v>60.835509138381205</v>
      </c>
      <c r="S26" s="8">
        <f t="shared" si="8"/>
        <v>65.51459293394777</v>
      </c>
      <c r="T26" s="9">
        <f t="shared" si="9"/>
        <v>63.32109343125255</v>
      </c>
    </row>
    <row r="27" spans="1:20" ht="11.25" customHeight="1">
      <c r="A27" s="7">
        <v>23</v>
      </c>
      <c r="B27" s="15" t="s">
        <v>48</v>
      </c>
      <c r="C27" s="16">
        <v>1201</v>
      </c>
      <c r="D27" s="16">
        <v>1210</v>
      </c>
      <c r="E27" s="42">
        <f t="shared" si="0"/>
        <v>2411</v>
      </c>
      <c r="F27" s="58">
        <v>447</v>
      </c>
      <c r="G27" s="17">
        <v>473</v>
      </c>
      <c r="H27" s="59">
        <f t="shared" si="1"/>
        <v>920</v>
      </c>
      <c r="I27" s="50">
        <v>108</v>
      </c>
      <c r="J27" s="17">
        <v>133</v>
      </c>
      <c r="K27" s="42">
        <f t="shared" si="2"/>
        <v>241</v>
      </c>
      <c r="L27" s="58">
        <v>6</v>
      </c>
      <c r="M27" s="17">
        <v>10</v>
      </c>
      <c r="N27" s="59">
        <f t="shared" si="3"/>
        <v>16</v>
      </c>
      <c r="O27" s="58">
        <f t="shared" si="4"/>
        <v>561</v>
      </c>
      <c r="P27" s="17">
        <f t="shared" si="5"/>
        <v>616</v>
      </c>
      <c r="Q27" s="59">
        <f t="shared" si="6"/>
        <v>1177</v>
      </c>
      <c r="R27" s="71">
        <f t="shared" si="7"/>
        <v>46.711074104912576</v>
      </c>
      <c r="S27" s="8">
        <f t="shared" si="8"/>
        <v>50.90909090909091</v>
      </c>
      <c r="T27" s="9">
        <f t="shared" si="9"/>
        <v>48.81791787639983</v>
      </c>
    </row>
    <row r="28" spans="1:20" ht="11.25" customHeight="1">
      <c r="A28" s="7">
        <v>24</v>
      </c>
      <c r="B28" s="15" t="s">
        <v>49</v>
      </c>
      <c r="C28" s="16">
        <v>1184</v>
      </c>
      <c r="D28" s="16">
        <v>1308</v>
      </c>
      <c r="E28" s="42">
        <f t="shared" si="0"/>
        <v>2492</v>
      </c>
      <c r="F28" s="58">
        <v>513</v>
      </c>
      <c r="G28" s="17">
        <v>552</v>
      </c>
      <c r="H28" s="59">
        <f t="shared" si="1"/>
        <v>1065</v>
      </c>
      <c r="I28" s="50">
        <v>105</v>
      </c>
      <c r="J28" s="17">
        <v>131</v>
      </c>
      <c r="K28" s="42">
        <f t="shared" si="2"/>
        <v>236</v>
      </c>
      <c r="L28" s="58">
        <v>8</v>
      </c>
      <c r="M28" s="17">
        <v>28</v>
      </c>
      <c r="N28" s="59">
        <f t="shared" si="3"/>
        <v>36</v>
      </c>
      <c r="O28" s="58">
        <f t="shared" si="4"/>
        <v>626</v>
      </c>
      <c r="P28" s="17">
        <f t="shared" si="5"/>
        <v>711</v>
      </c>
      <c r="Q28" s="59">
        <f t="shared" si="6"/>
        <v>1337</v>
      </c>
      <c r="R28" s="71">
        <f t="shared" si="7"/>
        <v>52.87162162162162</v>
      </c>
      <c r="S28" s="8">
        <f t="shared" si="8"/>
        <v>54.357798165137616</v>
      </c>
      <c r="T28" s="9">
        <f t="shared" si="9"/>
        <v>53.65168539325843</v>
      </c>
    </row>
    <row r="29" spans="1:20" ht="11.25" customHeight="1">
      <c r="A29" s="7">
        <v>25</v>
      </c>
      <c r="B29" s="15" t="s">
        <v>50</v>
      </c>
      <c r="C29" s="16">
        <v>240</v>
      </c>
      <c r="D29" s="16">
        <v>235</v>
      </c>
      <c r="E29" s="42">
        <f t="shared" si="0"/>
        <v>475</v>
      </c>
      <c r="F29" s="58">
        <v>132</v>
      </c>
      <c r="G29" s="17">
        <v>133</v>
      </c>
      <c r="H29" s="59">
        <f t="shared" si="1"/>
        <v>265</v>
      </c>
      <c r="I29" s="50">
        <v>23</v>
      </c>
      <c r="J29" s="17">
        <v>26</v>
      </c>
      <c r="K29" s="42">
        <f t="shared" si="2"/>
        <v>49</v>
      </c>
      <c r="L29" s="58">
        <v>0</v>
      </c>
      <c r="M29" s="17">
        <v>3</v>
      </c>
      <c r="N29" s="59">
        <f t="shared" si="3"/>
        <v>3</v>
      </c>
      <c r="O29" s="58">
        <f t="shared" si="4"/>
        <v>155</v>
      </c>
      <c r="P29" s="17">
        <f t="shared" si="5"/>
        <v>162</v>
      </c>
      <c r="Q29" s="59">
        <f t="shared" si="6"/>
        <v>317</v>
      </c>
      <c r="R29" s="71">
        <f t="shared" si="7"/>
        <v>64.58333333333334</v>
      </c>
      <c r="S29" s="8">
        <f t="shared" si="8"/>
        <v>68.93617021276596</v>
      </c>
      <c r="T29" s="9">
        <f t="shared" si="9"/>
        <v>66.73684210526316</v>
      </c>
    </row>
    <row r="30" spans="1:20" ht="11.25" customHeight="1">
      <c r="A30" s="7">
        <v>26</v>
      </c>
      <c r="B30" s="15" t="s">
        <v>22</v>
      </c>
      <c r="C30" s="16">
        <v>108</v>
      </c>
      <c r="D30" s="16">
        <v>118</v>
      </c>
      <c r="E30" s="42">
        <f t="shared" si="0"/>
        <v>226</v>
      </c>
      <c r="F30" s="58">
        <v>72</v>
      </c>
      <c r="G30" s="17">
        <v>65</v>
      </c>
      <c r="H30" s="59">
        <f t="shared" si="1"/>
        <v>137</v>
      </c>
      <c r="I30" s="50">
        <v>6</v>
      </c>
      <c r="J30" s="17">
        <v>14</v>
      </c>
      <c r="K30" s="42">
        <f t="shared" si="2"/>
        <v>20</v>
      </c>
      <c r="L30" s="58">
        <v>2</v>
      </c>
      <c r="M30" s="17">
        <v>1</v>
      </c>
      <c r="N30" s="59">
        <f t="shared" si="3"/>
        <v>3</v>
      </c>
      <c r="O30" s="58">
        <f t="shared" si="4"/>
        <v>80</v>
      </c>
      <c r="P30" s="17">
        <f t="shared" si="5"/>
        <v>80</v>
      </c>
      <c r="Q30" s="59">
        <f t="shared" si="6"/>
        <v>160</v>
      </c>
      <c r="R30" s="71">
        <f t="shared" si="7"/>
        <v>74.07407407407408</v>
      </c>
      <c r="S30" s="8">
        <f t="shared" si="8"/>
        <v>67.79661016949152</v>
      </c>
      <c r="T30" s="9">
        <f t="shared" si="9"/>
        <v>70.79646017699115</v>
      </c>
    </row>
    <row r="31" spans="1:20" ht="11.25" customHeight="1">
      <c r="A31" s="7">
        <v>27</v>
      </c>
      <c r="B31" s="15" t="s">
        <v>51</v>
      </c>
      <c r="C31" s="16">
        <v>258</v>
      </c>
      <c r="D31" s="16">
        <v>275</v>
      </c>
      <c r="E31" s="42">
        <f t="shared" si="0"/>
        <v>533</v>
      </c>
      <c r="F31" s="58">
        <v>105</v>
      </c>
      <c r="G31" s="17">
        <v>117</v>
      </c>
      <c r="H31" s="59">
        <f t="shared" si="1"/>
        <v>222</v>
      </c>
      <c r="I31" s="50">
        <v>34</v>
      </c>
      <c r="J31" s="17">
        <v>48</v>
      </c>
      <c r="K31" s="42">
        <f t="shared" si="2"/>
        <v>82</v>
      </c>
      <c r="L31" s="58">
        <v>3</v>
      </c>
      <c r="M31" s="17">
        <v>2</v>
      </c>
      <c r="N31" s="59">
        <f t="shared" si="3"/>
        <v>5</v>
      </c>
      <c r="O31" s="58">
        <f t="shared" si="4"/>
        <v>142</v>
      </c>
      <c r="P31" s="17">
        <f t="shared" si="5"/>
        <v>167</v>
      </c>
      <c r="Q31" s="59">
        <f t="shared" si="6"/>
        <v>309</v>
      </c>
      <c r="R31" s="71">
        <f t="shared" si="7"/>
        <v>55.03875968992248</v>
      </c>
      <c r="S31" s="8">
        <f t="shared" si="8"/>
        <v>60.72727272727273</v>
      </c>
      <c r="T31" s="9">
        <f t="shared" si="9"/>
        <v>57.97373358348968</v>
      </c>
    </row>
    <row r="32" spans="1:20" ht="11.25" customHeight="1">
      <c r="A32" s="7">
        <v>28</v>
      </c>
      <c r="B32" s="15" t="s">
        <v>52</v>
      </c>
      <c r="C32" s="16">
        <v>69</v>
      </c>
      <c r="D32" s="16">
        <v>64</v>
      </c>
      <c r="E32" s="42">
        <f t="shared" si="0"/>
        <v>133</v>
      </c>
      <c r="F32" s="58">
        <v>33</v>
      </c>
      <c r="G32" s="17">
        <v>36</v>
      </c>
      <c r="H32" s="59">
        <f t="shared" si="1"/>
        <v>69</v>
      </c>
      <c r="I32" s="50">
        <v>11</v>
      </c>
      <c r="J32" s="17">
        <v>7</v>
      </c>
      <c r="K32" s="42">
        <f t="shared" si="2"/>
        <v>18</v>
      </c>
      <c r="L32" s="58">
        <v>1</v>
      </c>
      <c r="M32" s="17">
        <v>0</v>
      </c>
      <c r="N32" s="59">
        <f t="shared" si="3"/>
        <v>1</v>
      </c>
      <c r="O32" s="58">
        <f t="shared" si="4"/>
        <v>45</v>
      </c>
      <c r="P32" s="17">
        <f t="shared" si="5"/>
        <v>43</v>
      </c>
      <c r="Q32" s="59">
        <f t="shared" si="6"/>
        <v>88</v>
      </c>
      <c r="R32" s="71">
        <f t="shared" si="7"/>
        <v>65.21739130434783</v>
      </c>
      <c r="S32" s="8">
        <f t="shared" si="8"/>
        <v>67.1875</v>
      </c>
      <c r="T32" s="9">
        <f t="shared" si="9"/>
        <v>66.16541353383458</v>
      </c>
    </row>
    <row r="33" spans="1:20" ht="11.25" customHeight="1">
      <c r="A33" s="7">
        <v>29</v>
      </c>
      <c r="B33" s="15" t="s">
        <v>53</v>
      </c>
      <c r="C33" s="16">
        <v>1724</v>
      </c>
      <c r="D33" s="16">
        <v>1914</v>
      </c>
      <c r="E33" s="42">
        <f t="shared" si="0"/>
        <v>3638</v>
      </c>
      <c r="F33" s="58">
        <v>569</v>
      </c>
      <c r="G33" s="17">
        <v>601</v>
      </c>
      <c r="H33" s="59">
        <f t="shared" si="1"/>
        <v>1170</v>
      </c>
      <c r="I33" s="50">
        <v>186</v>
      </c>
      <c r="J33" s="17">
        <v>299</v>
      </c>
      <c r="K33" s="42">
        <f t="shared" si="2"/>
        <v>485</v>
      </c>
      <c r="L33" s="58">
        <v>4</v>
      </c>
      <c r="M33" s="17">
        <v>8</v>
      </c>
      <c r="N33" s="59">
        <f t="shared" si="3"/>
        <v>12</v>
      </c>
      <c r="O33" s="58">
        <f t="shared" si="4"/>
        <v>759</v>
      </c>
      <c r="P33" s="17">
        <f t="shared" si="5"/>
        <v>908</v>
      </c>
      <c r="Q33" s="59">
        <f t="shared" si="6"/>
        <v>1667</v>
      </c>
      <c r="R33" s="71">
        <f t="shared" si="7"/>
        <v>44.025522041763345</v>
      </c>
      <c r="S33" s="8">
        <f t="shared" si="8"/>
        <v>47.43991640543365</v>
      </c>
      <c r="T33" s="9">
        <f t="shared" si="9"/>
        <v>45.821880153930735</v>
      </c>
    </row>
    <row r="34" spans="1:20" ht="11.25" customHeight="1">
      <c r="A34" s="7">
        <v>30</v>
      </c>
      <c r="B34" s="15" t="s">
        <v>54</v>
      </c>
      <c r="C34" s="16">
        <v>1175</v>
      </c>
      <c r="D34" s="16">
        <v>1249</v>
      </c>
      <c r="E34" s="42">
        <f t="shared" si="0"/>
        <v>2424</v>
      </c>
      <c r="F34" s="58">
        <v>484</v>
      </c>
      <c r="G34" s="17">
        <v>495</v>
      </c>
      <c r="H34" s="59">
        <f t="shared" si="1"/>
        <v>979</v>
      </c>
      <c r="I34" s="50">
        <v>128</v>
      </c>
      <c r="J34" s="17">
        <v>183</v>
      </c>
      <c r="K34" s="42">
        <f t="shared" si="2"/>
        <v>311</v>
      </c>
      <c r="L34" s="58">
        <v>7</v>
      </c>
      <c r="M34" s="17">
        <v>2</v>
      </c>
      <c r="N34" s="59">
        <f t="shared" si="3"/>
        <v>9</v>
      </c>
      <c r="O34" s="58">
        <f t="shared" si="4"/>
        <v>619</v>
      </c>
      <c r="P34" s="17">
        <f t="shared" si="5"/>
        <v>680</v>
      </c>
      <c r="Q34" s="59">
        <f t="shared" si="6"/>
        <v>1299</v>
      </c>
      <c r="R34" s="71">
        <f t="shared" si="7"/>
        <v>52.68085106382979</v>
      </c>
      <c r="S34" s="8">
        <f t="shared" si="8"/>
        <v>54.4435548438751</v>
      </c>
      <c r="T34" s="9">
        <f t="shared" si="9"/>
        <v>53.58910891089109</v>
      </c>
    </row>
    <row r="35" spans="1:20" ht="11.25" customHeight="1">
      <c r="A35" s="7">
        <v>31</v>
      </c>
      <c r="B35" s="15" t="s">
        <v>55</v>
      </c>
      <c r="C35" s="16">
        <v>429</v>
      </c>
      <c r="D35" s="16">
        <v>563</v>
      </c>
      <c r="E35" s="42">
        <f t="shared" si="0"/>
        <v>992</v>
      </c>
      <c r="F35" s="58">
        <v>221</v>
      </c>
      <c r="G35" s="17">
        <v>214</v>
      </c>
      <c r="H35" s="59">
        <f t="shared" si="1"/>
        <v>435</v>
      </c>
      <c r="I35" s="50">
        <v>27</v>
      </c>
      <c r="J35" s="17">
        <v>41</v>
      </c>
      <c r="K35" s="42">
        <f t="shared" si="2"/>
        <v>68</v>
      </c>
      <c r="L35" s="58">
        <v>7</v>
      </c>
      <c r="M35" s="17">
        <v>22</v>
      </c>
      <c r="N35" s="59">
        <f t="shared" si="3"/>
        <v>29</v>
      </c>
      <c r="O35" s="58">
        <f t="shared" si="4"/>
        <v>255</v>
      </c>
      <c r="P35" s="17">
        <f t="shared" si="5"/>
        <v>277</v>
      </c>
      <c r="Q35" s="59">
        <f t="shared" si="6"/>
        <v>532</v>
      </c>
      <c r="R35" s="71">
        <f t="shared" si="7"/>
        <v>59.44055944055944</v>
      </c>
      <c r="S35" s="8">
        <f t="shared" si="8"/>
        <v>49.200710479573715</v>
      </c>
      <c r="T35" s="9">
        <f t="shared" si="9"/>
        <v>53.62903225806451</v>
      </c>
    </row>
    <row r="36" spans="1:20" ht="11.25" customHeight="1">
      <c r="A36" s="7">
        <v>32</v>
      </c>
      <c r="B36" s="15" t="s">
        <v>56</v>
      </c>
      <c r="C36" s="16">
        <v>386</v>
      </c>
      <c r="D36" s="16">
        <v>420</v>
      </c>
      <c r="E36" s="42">
        <f t="shared" si="0"/>
        <v>806</v>
      </c>
      <c r="F36" s="58">
        <v>183</v>
      </c>
      <c r="G36" s="17">
        <v>187</v>
      </c>
      <c r="H36" s="59">
        <f t="shared" si="1"/>
        <v>370</v>
      </c>
      <c r="I36" s="50">
        <v>41</v>
      </c>
      <c r="J36" s="17">
        <v>57</v>
      </c>
      <c r="K36" s="42">
        <f t="shared" si="2"/>
        <v>98</v>
      </c>
      <c r="L36" s="58">
        <v>1</v>
      </c>
      <c r="M36" s="17">
        <v>2</v>
      </c>
      <c r="N36" s="59">
        <f t="shared" si="3"/>
        <v>3</v>
      </c>
      <c r="O36" s="58">
        <f t="shared" si="4"/>
        <v>225</v>
      </c>
      <c r="P36" s="17">
        <f t="shared" si="5"/>
        <v>246</v>
      </c>
      <c r="Q36" s="59">
        <f t="shared" si="6"/>
        <v>471</v>
      </c>
      <c r="R36" s="71">
        <f t="shared" si="7"/>
        <v>58.2901554404145</v>
      </c>
      <c r="S36" s="8">
        <f t="shared" si="8"/>
        <v>58.57142857142858</v>
      </c>
      <c r="T36" s="9">
        <f t="shared" si="9"/>
        <v>58.436724565756826</v>
      </c>
    </row>
    <row r="37" spans="1:20" ht="11.25" customHeight="1">
      <c r="A37" s="7">
        <v>33</v>
      </c>
      <c r="B37" s="15" t="s">
        <v>23</v>
      </c>
      <c r="C37" s="16">
        <v>143</v>
      </c>
      <c r="D37" s="16">
        <v>141</v>
      </c>
      <c r="E37" s="42">
        <f t="shared" si="0"/>
        <v>284</v>
      </c>
      <c r="F37" s="58">
        <v>69</v>
      </c>
      <c r="G37" s="17">
        <v>58</v>
      </c>
      <c r="H37" s="59">
        <f t="shared" si="1"/>
        <v>127</v>
      </c>
      <c r="I37" s="50">
        <v>18</v>
      </c>
      <c r="J37" s="17">
        <v>29</v>
      </c>
      <c r="K37" s="42">
        <f t="shared" si="2"/>
        <v>47</v>
      </c>
      <c r="L37" s="58">
        <v>2</v>
      </c>
      <c r="M37" s="17">
        <v>1</v>
      </c>
      <c r="N37" s="59">
        <f t="shared" si="3"/>
        <v>3</v>
      </c>
      <c r="O37" s="58">
        <f t="shared" si="4"/>
        <v>89</v>
      </c>
      <c r="P37" s="17">
        <f t="shared" si="5"/>
        <v>88</v>
      </c>
      <c r="Q37" s="59">
        <f t="shared" si="6"/>
        <v>177</v>
      </c>
      <c r="R37" s="71">
        <f t="shared" si="7"/>
        <v>62.23776223776224</v>
      </c>
      <c r="S37" s="8">
        <f t="shared" si="8"/>
        <v>62.4113475177305</v>
      </c>
      <c r="T37" s="9">
        <f t="shared" si="9"/>
        <v>62.323943661971825</v>
      </c>
    </row>
    <row r="38" spans="1:20" ht="11.25" customHeight="1">
      <c r="A38" s="7">
        <v>34</v>
      </c>
      <c r="B38" s="15" t="s">
        <v>57</v>
      </c>
      <c r="C38" s="16">
        <v>2584</v>
      </c>
      <c r="D38" s="16">
        <v>2636</v>
      </c>
      <c r="E38" s="42">
        <f t="shared" si="0"/>
        <v>5220</v>
      </c>
      <c r="F38" s="58">
        <v>951</v>
      </c>
      <c r="G38" s="17">
        <v>1005</v>
      </c>
      <c r="H38" s="59">
        <f t="shared" si="1"/>
        <v>1956</v>
      </c>
      <c r="I38" s="50">
        <v>326</v>
      </c>
      <c r="J38" s="17">
        <v>430</v>
      </c>
      <c r="K38" s="42">
        <f t="shared" si="2"/>
        <v>756</v>
      </c>
      <c r="L38" s="58">
        <v>8</v>
      </c>
      <c r="M38" s="17">
        <v>5</v>
      </c>
      <c r="N38" s="59">
        <f t="shared" si="3"/>
        <v>13</v>
      </c>
      <c r="O38" s="58">
        <f t="shared" si="4"/>
        <v>1285</v>
      </c>
      <c r="P38" s="17">
        <f t="shared" si="5"/>
        <v>1440</v>
      </c>
      <c r="Q38" s="59">
        <f t="shared" si="6"/>
        <v>2725</v>
      </c>
      <c r="R38" s="71">
        <f t="shared" si="7"/>
        <v>49.72910216718267</v>
      </c>
      <c r="S38" s="8">
        <f t="shared" si="8"/>
        <v>54.62822458270106</v>
      </c>
      <c r="T38" s="9">
        <f t="shared" si="9"/>
        <v>52.20306513409961</v>
      </c>
    </row>
    <row r="39" spans="1:20" ht="11.25" customHeight="1">
      <c r="A39" s="7">
        <v>35</v>
      </c>
      <c r="B39" s="15" t="s">
        <v>58</v>
      </c>
      <c r="C39" s="16">
        <v>2381</v>
      </c>
      <c r="D39" s="16">
        <v>2240</v>
      </c>
      <c r="E39" s="42">
        <f t="shared" si="0"/>
        <v>4621</v>
      </c>
      <c r="F39" s="58">
        <v>869</v>
      </c>
      <c r="G39" s="17">
        <v>850</v>
      </c>
      <c r="H39" s="59">
        <f t="shared" si="1"/>
        <v>1719</v>
      </c>
      <c r="I39" s="50">
        <v>275</v>
      </c>
      <c r="J39" s="17">
        <v>360</v>
      </c>
      <c r="K39" s="42">
        <f t="shared" si="2"/>
        <v>635</v>
      </c>
      <c r="L39" s="58">
        <v>34</v>
      </c>
      <c r="M39" s="17">
        <v>30</v>
      </c>
      <c r="N39" s="59">
        <f t="shared" si="3"/>
        <v>64</v>
      </c>
      <c r="O39" s="58">
        <f t="shared" si="4"/>
        <v>1178</v>
      </c>
      <c r="P39" s="17">
        <f t="shared" si="5"/>
        <v>1240</v>
      </c>
      <c r="Q39" s="59">
        <f t="shared" si="6"/>
        <v>2418</v>
      </c>
      <c r="R39" s="71">
        <f t="shared" si="7"/>
        <v>49.47501049979001</v>
      </c>
      <c r="S39" s="8">
        <f t="shared" si="8"/>
        <v>55.35714285714286</v>
      </c>
      <c r="T39" s="9">
        <f t="shared" si="9"/>
        <v>52.32633629084614</v>
      </c>
    </row>
    <row r="40" spans="1:20" ht="11.25" customHeight="1">
      <c r="A40" s="7">
        <v>36</v>
      </c>
      <c r="B40" s="15" t="s">
        <v>59</v>
      </c>
      <c r="C40" s="16">
        <v>2206</v>
      </c>
      <c r="D40" s="16">
        <v>2472</v>
      </c>
      <c r="E40" s="42">
        <f t="shared" si="0"/>
        <v>4678</v>
      </c>
      <c r="F40" s="58">
        <v>830</v>
      </c>
      <c r="G40" s="17">
        <v>846</v>
      </c>
      <c r="H40" s="59">
        <f t="shared" si="1"/>
        <v>1676</v>
      </c>
      <c r="I40" s="50">
        <v>255</v>
      </c>
      <c r="J40" s="17">
        <v>366</v>
      </c>
      <c r="K40" s="42">
        <f t="shared" si="2"/>
        <v>621</v>
      </c>
      <c r="L40" s="58">
        <v>11</v>
      </c>
      <c r="M40" s="17">
        <v>19</v>
      </c>
      <c r="N40" s="59">
        <f t="shared" si="3"/>
        <v>30</v>
      </c>
      <c r="O40" s="58">
        <f t="shared" si="4"/>
        <v>1096</v>
      </c>
      <c r="P40" s="17">
        <f t="shared" si="5"/>
        <v>1231</v>
      </c>
      <c r="Q40" s="59">
        <f t="shared" si="6"/>
        <v>2327</v>
      </c>
      <c r="R40" s="71">
        <f t="shared" si="7"/>
        <v>49.68268359020852</v>
      </c>
      <c r="S40" s="8">
        <f t="shared" si="8"/>
        <v>49.797734627831716</v>
      </c>
      <c r="T40" s="9">
        <f t="shared" si="9"/>
        <v>49.743480119709275</v>
      </c>
    </row>
    <row r="41" spans="1:20" ht="11.25" customHeight="1">
      <c r="A41" s="7">
        <v>37</v>
      </c>
      <c r="B41" s="15" t="s">
        <v>60</v>
      </c>
      <c r="C41" s="16">
        <v>834</v>
      </c>
      <c r="D41" s="16">
        <v>923</v>
      </c>
      <c r="E41" s="42">
        <f t="shared" si="0"/>
        <v>1757</v>
      </c>
      <c r="F41" s="58">
        <v>434</v>
      </c>
      <c r="G41" s="17">
        <v>433</v>
      </c>
      <c r="H41" s="59">
        <f t="shared" si="1"/>
        <v>867</v>
      </c>
      <c r="I41" s="50">
        <v>88</v>
      </c>
      <c r="J41" s="17">
        <v>107</v>
      </c>
      <c r="K41" s="42">
        <f t="shared" si="2"/>
        <v>195</v>
      </c>
      <c r="L41" s="58">
        <v>6</v>
      </c>
      <c r="M41" s="17">
        <v>16</v>
      </c>
      <c r="N41" s="59">
        <f t="shared" si="3"/>
        <v>22</v>
      </c>
      <c r="O41" s="58">
        <f t="shared" si="4"/>
        <v>528</v>
      </c>
      <c r="P41" s="17">
        <f t="shared" si="5"/>
        <v>556</v>
      </c>
      <c r="Q41" s="59">
        <f t="shared" si="6"/>
        <v>1084</v>
      </c>
      <c r="R41" s="71">
        <f t="shared" si="7"/>
        <v>63.30935251798561</v>
      </c>
      <c r="S41" s="8">
        <f t="shared" si="8"/>
        <v>60.238353196099666</v>
      </c>
      <c r="T41" s="9">
        <f t="shared" si="9"/>
        <v>61.69607285145133</v>
      </c>
    </row>
    <row r="42" spans="1:20" ht="11.25" customHeight="1">
      <c r="A42" s="7">
        <v>38</v>
      </c>
      <c r="B42" s="15" t="s">
        <v>24</v>
      </c>
      <c r="C42" s="16">
        <v>52</v>
      </c>
      <c r="D42" s="16">
        <v>53</v>
      </c>
      <c r="E42" s="42">
        <f t="shared" si="0"/>
        <v>105</v>
      </c>
      <c r="F42" s="58">
        <v>31</v>
      </c>
      <c r="G42" s="17">
        <v>33</v>
      </c>
      <c r="H42" s="59">
        <f t="shared" si="1"/>
        <v>64</v>
      </c>
      <c r="I42" s="50">
        <v>4</v>
      </c>
      <c r="J42" s="17">
        <v>7</v>
      </c>
      <c r="K42" s="42">
        <f t="shared" si="2"/>
        <v>11</v>
      </c>
      <c r="L42" s="58">
        <v>2</v>
      </c>
      <c r="M42" s="17">
        <v>0</v>
      </c>
      <c r="N42" s="59">
        <f t="shared" si="3"/>
        <v>2</v>
      </c>
      <c r="O42" s="58">
        <f t="shared" si="4"/>
        <v>37</v>
      </c>
      <c r="P42" s="17">
        <f t="shared" si="5"/>
        <v>40</v>
      </c>
      <c r="Q42" s="59">
        <f t="shared" si="6"/>
        <v>77</v>
      </c>
      <c r="R42" s="71">
        <f t="shared" si="7"/>
        <v>71.15384615384616</v>
      </c>
      <c r="S42" s="8">
        <f t="shared" si="8"/>
        <v>75.47169811320755</v>
      </c>
      <c r="T42" s="9">
        <f t="shared" si="9"/>
        <v>73.33333333333333</v>
      </c>
    </row>
    <row r="43" spans="1:20" ht="11.25" customHeight="1">
      <c r="A43" s="7">
        <v>39</v>
      </c>
      <c r="B43" s="35" t="s">
        <v>61</v>
      </c>
      <c r="C43" s="16">
        <v>2663</v>
      </c>
      <c r="D43" s="16">
        <v>3051</v>
      </c>
      <c r="E43" s="42">
        <f t="shared" si="0"/>
        <v>5714</v>
      </c>
      <c r="F43" s="58">
        <v>1111</v>
      </c>
      <c r="G43" s="17">
        <v>1232</v>
      </c>
      <c r="H43" s="59">
        <f t="shared" si="1"/>
        <v>2343</v>
      </c>
      <c r="I43" s="50">
        <v>252</v>
      </c>
      <c r="J43" s="17">
        <v>334</v>
      </c>
      <c r="K43" s="42">
        <f t="shared" si="2"/>
        <v>586</v>
      </c>
      <c r="L43" s="58">
        <v>31</v>
      </c>
      <c r="M43" s="17">
        <v>68</v>
      </c>
      <c r="N43" s="59">
        <f t="shared" si="3"/>
        <v>99</v>
      </c>
      <c r="O43" s="58">
        <f t="shared" si="4"/>
        <v>1394</v>
      </c>
      <c r="P43" s="17">
        <f t="shared" si="5"/>
        <v>1634</v>
      </c>
      <c r="Q43" s="59">
        <f t="shared" si="6"/>
        <v>3028</v>
      </c>
      <c r="R43" s="71">
        <f t="shared" si="7"/>
        <v>52.34697709350357</v>
      </c>
      <c r="S43" s="8">
        <f t="shared" si="8"/>
        <v>53.55621107833497</v>
      </c>
      <c r="T43" s="9">
        <f t="shared" si="9"/>
        <v>52.99264963248162</v>
      </c>
    </row>
    <row r="44" spans="1:20" ht="11.25" customHeight="1">
      <c r="A44" s="7">
        <v>40</v>
      </c>
      <c r="B44" s="15" t="s">
        <v>62</v>
      </c>
      <c r="C44" s="16">
        <v>1381</v>
      </c>
      <c r="D44" s="16">
        <v>1603</v>
      </c>
      <c r="E44" s="42">
        <f t="shared" si="0"/>
        <v>2984</v>
      </c>
      <c r="F44" s="58">
        <v>717</v>
      </c>
      <c r="G44" s="17">
        <v>777</v>
      </c>
      <c r="H44" s="59">
        <f t="shared" si="1"/>
        <v>1494</v>
      </c>
      <c r="I44" s="50">
        <v>193</v>
      </c>
      <c r="J44" s="17">
        <v>275</v>
      </c>
      <c r="K44" s="42">
        <f t="shared" si="2"/>
        <v>468</v>
      </c>
      <c r="L44" s="58">
        <v>5</v>
      </c>
      <c r="M44" s="17">
        <v>7</v>
      </c>
      <c r="N44" s="59">
        <f t="shared" si="3"/>
        <v>12</v>
      </c>
      <c r="O44" s="58">
        <f t="shared" si="4"/>
        <v>915</v>
      </c>
      <c r="P44" s="17">
        <f t="shared" si="5"/>
        <v>1059</v>
      </c>
      <c r="Q44" s="59">
        <f t="shared" si="6"/>
        <v>1974</v>
      </c>
      <c r="R44" s="71">
        <f t="shared" si="7"/>
        <v>66.2563359884142</v>
      </c>
      <c r="S44" s="8">
        <f t="shared" si="8"/>
        <v>66.06363069245165</v>
      </c>
      <c r="T44" s="9">
        <f t="shared" si="9"/>
        <v>66.15281501340483</v>
      </c>
    </row>
    <row r="45" spans="1:20" ht="11.25" customHeight="1">
      <c r="A45" s="7">
        <v>41</v>
      </c>
      <c r="B45" s="15" t="s">
        <v>63</v>
      </c>
      <c r="C45" s="16">
        <v>1763</v>
      </c>
      <c r="D45" s="16">
        <v>1896</v>
      </c>
      <c r="E45" s="42">
        <f t="shared" si="0"/>
        <v>3659</v>
      </c>
      <c r="F45" s="58">
        <v>851</v>
      </c>
      <c r="G45" s="17">
        <v>926</v>
      </c>
      <c r="H45" s="59">
        <f t="shared" si="1"/>
        <v>1777</v>
      </c>
      <c r="I45" s="50">
        <v>153</v>
      </c>
      <c r="J45" s="17">
        <v>166</v>
      </c>
      <c r="K45" s="42">
        <f t="shared" si="2"/>
        <v>319</v>
      </c>
      <c r="L45" s="58">
        <v>9</v>
      </c>
      <c r="M45" s="17">
        <v>13</v>
      </c>
      <c r="N45" s="59">
        <f t="shared" si="3"/>
        <v>22</v>
      </c>
      <c r="O45" s="58">
        <f t="shared" si="4"/>
        <v>1013</v>
      </c>
      <c r="P45" s="17">
        <f t="shared" si="5"/>
        <v>1105</v>
      </c>
      <c r="Q45" s="59">
        <f t="shared" si="6"/>
        <v>2118</v>
      </c>
      <c r="R45" s="71">
        <f t="shared" si="7"/>
        <v>57.45887691435054</v>
      </c>
      <c r="S45" s="8">
        <f t="shared" si="8"/>
        <v>58.280590717299575</v>
      </c>
      <c r="T45" s="9">
        <f t="shared" si="9"/>
        <v>57.88466794206067</v>
      </c>
    </row>
    <row r="46" spans="1:20" ht="11.25" customHeight="1">
      <c r="A46" s="10">
        <v>42</v>
      </c>
      <c r="B46" s="27" t="s">
        <v>64</v>
      </c>
      <c r="C46" s="28">
        <v>1178</v>
      </c>
      <c r="D46" s="28">
        <v>1302</v>
      </c>
      <c r="E46" s="43">
        <f t="shared" si="0"/>
        <v>2480</v>
      </c>
      <c r="F46" s="60">
        <v>504</v>
      </c>
      <c r="G46" s="29">
        <v>563</v>
      </c>
      <c r="H46" s="61">
        <f t="shared" si="1"/>
        <v>1067</v>
      </c>
      <c r="I46" s="51">
        <v>111</v>
      </c>
      <c r="J46" s="29">
        <v>170</v>
      </c>
      <c r="K46" s="43">
        <f t="shared" si="2"/>
        <v>281</v>
      </c>
      <c r="L46" s="60">
        <v>6</v>
      </c>
      <c r="M46" s="29">
        <v>3</v>
      </c>
      <c r="N46" s="61">
        <f t="shared" si="3"/>
        <v>9</v>
      </c>
      <c r="O46" s="60">
        <f t="shared" si="4"/>
        <v>621</v>
      </c>
      <c r="P46" s="29">
        <f t="shared" si="5"/>
        <v>736</v>
      </c>
      <c r="Q46" s="61">
        <f t="shared" si="6"/>
        <v>1357</v>
      </c>
      <c r="R46" s="72">
        <f t="shared" si="7"/>
        <v>52.71646859083192</v>
      </c>
      <c r="S46" s="30">
        <f t="shared" si="8"/>
        <v>56.528417818740394</v>
      </c>
      <c r="T46" s="31">
        <f t="shared" si="9"/>
        <v>54.717741935483865</v>
      </c>
    </row>
    <row r="47" spans="1:20" ht="11.25" customHeight="1">
      <c r="A47" s="91" t="s">
        <v>6</v>
      </c>
      <c r="B47" s="92"/>
      <c r="C47" s="32">
        <f>SUM(C5:C46)</f>
        <v>55399</v>
      </c>
      <c r="D47" s="32">
        <f aca="true" t="shared" si="10" ref="D47:J47">SUM(D5:D46)</f>
        <v>61567</v>
      </c>
      <c r="E47" s="44">
        <f>SUM(E5:E46)</f>
        <v>116966</v>
      </c>
      <c r="F47" s="62">
        <f t="shared" si="10"/>
        <v>22994</v>
      </c>
      <c r="G47" s="32">
        <f t="shared" si="10"/>
        <v>25093</v>
      </c>
      <c r="H47" s="63">
        <f>SUM(H5:H46)</f>
        <v>48087</v>
      </c>
      <c r="I47" s="52">
        <f t="shared" si="10"/>
        <v>6497</v>
      </c>
      <c r="J47" s="32">
        <f t="shared" si="10"/>
        <v>8883</v>
      </c>
      <c r="K47" s="44">
        <f>SUM(K5:K46)</f>
        <v>15380</v>
      </c>
      <c r="L47" s="62">
        <f aca="true" t="shared" si="11" ref="L47:Q47">SUM(L5:L46)</f>
        <v>311</v>
      </c>
      <c r="M47" s="32">
        <f t="shared" si="11"/>
        <v>390</v>
      </c>
      <c r="N47" s="63">
        <f t="shared" si="11"/>
        <v>701</v>
      </c>
      <c r="O47" s="62">
        <f>SUM(O5:O46)</f>
        <v>29802</v>
      </c>
      <c r="P47" s="32">
        <f>SUM(P5:P46)</f>
        <v>34366</v>
      </c>
      <c r="Q47" s="63">
        <f t="shared" si="11"/>
        <v>64168</v>
      </c>
      <c r="R47" s="73">
        <f t="shared" si="7"/>
        <v>53.79519485911298</v>
      </c>
      <c r="S47" s="33">
        <f t="shared" si="8"/>
        <v>55.81886400181916</v>
      </c>
      <c r="T47" s="34">
        <f t="shared" si="9"/>
        <v>54.860386779063994</v>
      </c>
    </row>
    <row r="48" spans="1:20" ht="11.25" customHeight="1">
      <c r="A48" s="7">
        <v>101</v>
      </c>
      <c r="B48" s="15" t="s">
        <v>65</v>
      </c>
      <c r="C48" s="16">
        <v>949</v>
      </c>
      <c r="D48" s="16">
        <v>1035</v>
      </c>
      <c r="E48" s="42">
        <f t="shared" si="0"/>
        <v>1984</v>
      </c>
      <c r="F48" s="58">
        <v>412</v>
      </c>
      <c r="G48" s="17">
        <v>464</v>
      </c>
      <c r="H48" s="59">
        <f t="shared" si="1"/>
        <v>876</v>
      </c>
      <c r="I48" s="50">
        <v>98</v>
      </c>
      <c r="J48" s="17">
        <v>123</v>
      </c>
      <c r="K48" s="42">
        <f>I48+J48</f>
        <v>221</v>
      </c>
      <c r="L48" s="58">
        <v>1</v>
      </c>
      <c r="M48" s="17">
        <v>3</v>
      </c>
      <c r="N48" s="59">
        <f>L48+M48</f>
        <v>4</v>
      </c>
      <c r="O48" s="58">
        <f t="shared" si="4"/>
        <v>511</v>
      </c>
      <c r="P48" s="17">
        <f t="shared" si="5"/>
        <v>590</v>
      </c>
      <c r="Q48" s="59">
        <f>O48+P48</f>
        <v>1101</v>
      </c>
      <c r="R48" s="71">
        <f t="shared" si="7"/>
        <v>53.84615384615385</v>
      </c>
      <c r="S48" s="8">
        <f t="shared" si="8"/>
        <v>57.00483091787439</v>
      </c>
      <c r="T48" s="9">
        <f t="shared" si="9"/>
        <v>55.493951612903224</v>
      </c>
    </row>
    <row r="49" spans="1:20" ht="11.25" customHeight="1">
      <c r="A49" s="7">
        <v>102</v>
      </c>
      <c r="B49" s="15" t="s">
        <v>66</v>
      </c>
      <c r="C49" s="16">
        <v>730</v>
      </c>
      <c r="D49" s="16">
        <v>809</v>
      </c>
      <c r="E49" s="42">
        <f t="shared" si="0"/>
        <v>1539</v>
      </c>
      <c r="F49" s="58">
        <v>303</v>
      </c>
      <c r="G49" s="17">
        <v>353</v>
      </c>
      <c r="H49" s="59">
        <f t="shared" si="1"/>
        <v>656</v>
      </c>
      <c r="I49" s="50">
        <v>90</v>
      </c>
      <c r="J49" s="17">
        <v>121</v>
      </c>
      <c r="K49" s="42">
        <f aca="true" t="shared" si="12" ref="K49:K106">I49+J49</f>
        <v>211</v>
      </c>
      <c r="L49" s="58">
        <v>4</v>
      </c>
      <c r="M49" s="17">
        <v>3</v>
      </c>
      <c r="N49" s="59">
        <f aca="true" t="shared" si="13" ref="N49:N106">L49+M49</f>
        <v>7</v>
      </c>
      <c r="O49" s="58">
        <f t="shared" si="4"/>
        <v>397</v>
      </c>
      <c r="P49" s="17">
        <f t="shared" si="5"/>
        <v>477</v>
      </c>
      <c r="Q49" s="59">
        <f aca="true" t="shared" si="14" ref="Q49:Q106">O49+P49</f>
        <v>874</v>
      </c>
      <c r="R49" s="71">
        <f t="shared" si="7"/>
        <v>54.38356164383562</v>
      </c>
      <c r="S49" s="8">
        <f t="shared" si="8"/>
        <v>58.96168108776267</v>
      </c>
      <c r="T49" s="9">
        <f t="shared" si="9"/>
        <v>56.79012345679012</v>
      </c>
    </row>
    <row r="50" spans="1:20" ht="11.25" customHeight="1">
      <c r="A50" s="7">
        <v>103</v>
      </c>
      <c r="B50" s="15" t="s">
        <v>67</v>
      </c>
      <c r="C50" s="16">
        <v>523</v>
      </c>
      <c r="D50" s="16">
        <v>603</v>
      </c>
      <c r="E50" s="42">
        <f t="shared" si="0"/>
        <v>1126</v>
      </c>
      <c r="F50" s="58">
        <v>282</v>
      </c>
      <c r="G50" s="17">
        <v>306</v>
      </c>
      <c r="H50" s="59">
        <f t="shared" si="1"/>
        <v>588</v>
      </c>
      <c r="I50" s="50">
        <v>54</v>
      </c>
      <c r="J50" s="17">
        <v>86</v>
      </c>
      <c r="K50" s="42">
        <f t="shared" si="12"/>
        <v>140</v>
      </c>
      <c r="L50" s="58">
        <v>3</v>
      </c>
      <c r="M50" s="17">
        <v>1</v>
      </c>
      <c r="N50" s="59">
        <f t="shared" si="13"/>
        <v>4</v>
      </c>
      <c r="O50" s="58">
        <f t="shared" si="4"/>
        <v>339</v>
      </c>
      <c r="P50" s="17">
        <f t="shared" si="5"/>
        <v>393</v>
      </c>
      <c r="Q50" s="59">
        <f t="shared" si="14"/>
        <v>732</v>
      </c>
      <c r="R50" s="71">
        <f t="shared" si="7"/>
        <v>64.81835564053537</v>
      </c>
      <c r="S50" s="8">
        <f t="shared" si="8"/>
        <v>65.17412935323384</v>
      </c>
      <c r="T50" s="9">
        <f t="shared" si="9"/>
        <v>65.0088809946714</v>
      </c>
    </row>
    <row r="51" spans="1:20" ht="11.25" customHeight="1">
      <c r="A51" s="7">
        <v>104</v>
      </c>
      <c r="B51" s="27" t="s">
        <v>68</v>
      </c>
      <c r="C51" s="28">
        <v>698</v>
      </c>
      <c r="D51" s="28">
        <v>803</v>
      </c>
      <c r="E51" s="43">
        <f t="shared" si="0"/>
        <v>1501</v>
      </c>
      <c r="F51" s="60">
        <v>326</v>
      </c>
      <c r="G51" s="29">
        <v>360</v>
      </c>
      <c r="H51" s="61">
        <f t="shared" si="1"/>
        <v>686</v>
      </c>
      <c r="I51" s="51">
        <v>102</v>
      </c>
      <c r="J51" s="29">
        <v>118</v>
      </c>
      <c r="K51" s="43">
        <f t="shared" si="12"/>
        <v>220</v>
      </c>
      <c r="L51" s="60">
        <v>3</v>
      </c>
      <c r="M51" s="29">
        <v>2</v>
      </c>
      <c r="N51" s="61">
        <f t="shared" si="13"/>
        <v>5</v>
      </c>
      <c r="O51" s="60">
        <f t="shared" si="4"/>
        <v>431</v>
      </c>
      <c r="P51" s="29">
        <f t="shared" si="5"/>
        <v>480</v>
      </c>
      <c r="Q51" s="61">
        <f t="shared" si="14"/>
        <v>911</v>
      </c>
      <c r="R51" s="72">
        <f t="shared" si="7"/>
        <v>61.74785100286533</v>
      </c>
      <c r="S51" s="30">
        <f t="shared" si="8"/>
        <v>59.7758405977584</v>
      </c>
      <c r="T51" s="31">
        <f t="shared" si="9"/>
        <v>60.692871419053965</v>
      </c>
    </row>
    <row r="52" spans="1:20" ht="11.25" customHeight="1">
      <c r="A52" s="7">
        <v>105</v>
      </c>
      <c r="B52" s="15" t="s">
        <v>69</v>
      </c>
      <c r="C52" s="16">
        <v>160</v>
      </c>
      <c r="D52" s="16">
        <v>196</v>
      </c>
      <c r="E52" s="42">
        <f t="shared" si="0"/>
        <v>356</v>
      </c>
      <c r="F52" s="58">
        <v>94</v>
      </c>
      <c r="G52" s="17">
        <v>99</v>
      </c>
      <c r="H52" s="59">
        <f t="shared" si="1"/>
        <v>193</v>
      </c>
      <c r="I52" s="50">
        <v>18</v>
      </c>
      <c r="J52" s="17">
        <v>26</v>
      </c>
      <c r="K52" s="42">
        <f t="shared" si="12"/>
        <v>44</v>
      </c>
      <c r="L52" s="58">
        <v>1</v>
      </c>
      <c r="M52" s="17">
        <v>1</v>
      </c>
      <c r="N52" s="59">
        <f t="shared" si="13"/>
        <v>2</v>
      </c>
      <c r="O52" s="58">
        <f t="shared" si="4"/>
        <v>113</v>
      </c>
      <c r="P52" s="17">
        <f t="shared" si="5"/>
        <v>126</v>
      </c>
      <c r="Q52" s="59">
        <f t="shared" si="14"/>
        <v>239</v>
      </c>
      <c r="R52" s="71">
        <f t="shared" si="7"/>
        <v>70.625</v>
      </c>
      <c r="S52" s="8">
        <f t="shared" si="8"/>
        <v>64.28571428571429</v>
      </c>
      <c r="T52" s="9">
        <f t="shared" si="9"/>
        <v>67.13483146067416</v>
      </c>
    </row>
    <row r="53" spans="1:20" ht="11.25" customHeight="1">
      <c r="A53" s="7">
        <v>106</v>
      </c>
      <c r="B53" s="15" t="s">
        <v>70</v>
      </c>
      <c r="C53" s="16">
        <v>34</v>
      </c>
      <c r="D53" s="16">
        <v>42</v>
      </c>
      <c r="E53" s="42">
        <f t="shared" si="0"/>
        <v>76</v>
      </c>
      <c r="F53" s="58">
        <v>19</v>
      </c>
      <c r="G53" s="17">
        <v>20</v>
      </c>
      <c r="H53" s="59">
        <f t="shared" si="1"/>
        <v>39</v>
      </c>
      <c r="I53" s="50">
        <v>5</v>
      </c>
      <c r="J53" s="17">
        <v>5</v>
      </c>
      <c r="K53" s="42">
        <f t="shared" si="12"/>
        <v>10</v>
      </c>
      <c r="L53" s="58">
        <v>0</v>
      </c>
      <c r="M53" s="17">
        <v>1</v>
      </c>
      <c r="N53" s="59">
        <f t="shared" si="13"/>
        <v>1</v>
      </c>
      <c r="O53" s="58">
        <f t="shared" si="4"/>
        <v>24</v>
      </c>
      <c r="P53" s="17">
        <f t="shared" si="5"/>
        <v>26</v>
      </c>
      <c r="Q53" s="59">
        <f t="shared" si="14"/>
        <v>50</v>
      </c>
      <c r="R53" s="71">
        <f t="shared" si="7"/>
        <v>70.58823529411765</v>
      </c>
      <c r="S53" s="8">
        <f t="shared" si="8"/>
        <v>61.904761904761905</v>
      </c>
      <c r="T53" s="9">
        <f t="shared" si="9"/>
        <v>65.78947368421053</v>
      </c>
    </row>
    <row r="54" spans="1:20" ht="11.25" customHeight="1">
      <c r="A54" s="10">
        <v>107</v>
      </c>
      <c r="B54" s="27" t="s">
        <v>71</v>
      </c>
      <c r="C54" s="28">
        <v>101</v>
      </c>
      <c r="D54" s="28">
        <v>108</v>
      </c>
      <c r="E54" s="43">
        <f t="shared" si="0"/>
        <v>209</v>
      </c>
      <c r="F54" s="60">
        <v>54</v>
      </c>
      <c r="G54" s="29">
        <v>47</v>
      </c>
      <c r="H54" s="61">
        <f t="shared" si="1"/>
        <v>101</v>
      </c>
      <c r="I54" s="51">
        <v>12</v>
      </c>
      <c r="J54" s="29">
        <v>14</v>
      </c>
      <c r="K54" s="43">
        <f t="shared" si="12"/>
        <v>26</v>
      </c>
      <c r="L54" s="60">
        <v>0</v>
      </c>
      <c r="M54" s="29">
        <v>2</v>
      </c>
      <c r="N54" s="61">
        <f t="shared" si="13"/>
        <v>2</v>
      </c>
      <c r="O54" s="60">
        <f t="shared" si="4"/>
        <v>66</v>
      </c>
      <c r="P54" s="29">
        <f t="shared" si="5"/>
        <v>63</v>
      </c>
      <c r="Q54" s="61">
        <f t="shared" si="14"/>
        <v>129</v>
      </c>
      <c r="R54" s="72">
        <f t="shared" si="7"/>
        <v>65.34653465346535</v>
      </c>
      <c r="S54" s="30">
        <f t="shared" si="8"/>
        <v>58.333333333333336</v>
      </c>
      <c r="T54" s="31">
        <f t="shared" si="9"/>
        <v>61.72248803827751</v>
      </c>
    </row>
    <row r="55" spans="1:20" ht="11.25" customHeight="1">
      <c r="A55" s="10">
        <v>108</v>
      </c>
      <c r="B55" s="27" t="s">
        <v>21</v>
      </c>
      <c r="C55" s="28">
        <v>48</v>
      </c>
      <c r="D55" s="28">
        <v>59</v>
      </c>
      <c r="E55" s="43">
        <f>C55+D55</f>
        <v>107</v>
      </c>
      <c r="F55" s="60">
        <v>31</v>
      </c>
      <c r="G55" s="29">
        <v>31</v>
      </c>
      <c r="H55" s="61">
        <f>F55+G55</f>
        <v>62</v>
      </c>
      <c r="I55" s="51">
        <v>8</v>
      </c>
      <c r="J55" s="29">
        <v>8</v>
      </c>
      <c r="K55" s="43">
        <f>I55+J55</f>
        <v>16</v>
      </c>
      <c r="L55" s="60">
        <v>0</v>
      </c>
      <c r="M55" s="29">
        <v>0</v>
      </c>
      <c r="N55" s="61">
        <f>L55+M55</f>
        <v>0</v>
      </c>
      <c r="O55" s="60">
        <f>F55+I55+L55</f>
        <v>39</v>
      </c>
      <c r="P55" s="29">
        <f>G55+J55+M55</f>
        <v>39</v>
      </c>
      <c r="Q55" s="61">
        <f>O55+P55</f>
        <v>78</v>
      </c>
      <c r="R55" s="72">
        <f>O55/C55*100</f>
        <v>81.25</v>
      </c>
      <c r="S55" s="30">
        <f>P55/D55*100</f>
        <v>66.10169491525424</v>
      </c>
      <c r="T55" s="31">
        <f>Q55/E55*100</f>
        <v>72.89719626168224</v>
      </c>
    </row>
    <row r="56" spans="1:20" ht="11.25" customHeight="1">
      <c r="A56" s="91" t="s">
        <v>7</v>
      </c>
      <c r="B56" s="92"/>
      <c r="C56" s="32">
        <f>SUM(C48:C55)</f>
        <v>3243</v>
      </c>
      <c r="D56" s="32">
        <f aca="true" t="shared" si="15" ref="D56:N56">SUM(D48:D55)</f>
        <v>3655</v>
      </c>
      <c r="E56" s="44">
        <f t="shared" si="15"/>
        <v>6898</v>
      </c>
      <c r="F56" s="62">
        <f t="shared" si="15"/>
        <v>1521</v>
      </c>
      <c r="G56" s="32">
        <f t="shared" si="15"/>
        <v>1680</v>
      </c>
      <c r="H56" s="63">
        <f t="shared" si="15"/>
        <v>3201</v>
      </c>
      <c r="I56" s="52">
        <f t="shared" si="15"/>
        <v>387</v>
      </c>
      <c r="J56" s="32">
        <f t="shared" si="15"/>
        <v>501</v>
      </c>
      <c r="K56" s="44">
        <f t="shared" si="15"/>
        <v>888</v>
      </c>
      <c r="L56" s="62">
        <f>SUM(L48:L55)</f>
        <v>12</v>
      </c>
      <c r="M56" s="32">
        <f t="shared" si="15"/>
        <v>13</v>
      </c>
      <c r="N56" s="63">
        <f t="shared" si="15"/>
        <v>25</v>
      </c>
      <c r="O56" s="62">
        <f>SUM(O48:O55)</f>
        <v>1920</v>
      </c>
      <c r="P56" s="32">
        <f>SUM(P48:P55)</f>
        <v>2194</v>
      </c>
      <c r="Q56" s="63">
        <f>SUM(Q48:Q55)</f>
        <v>4114</v>
      </c>
      <c r="R56" s="73">
        <f>O56/C56*100</f>
        <v>59.204440333024976</v>
      </c>
      <c r="S56" s="33">
        <f t="shared" si="8"/>
        <v>60.027359781121746</v>
      </c>
      <c r="T56" s="34">
        <f t="shared" si="9"/>
        <v>59.64047550014497</v>
      </c>
    </row>
    <row r="57" spans="1:20" ht="11.25" customHeight="1">
      <c r="A57" s="7">
        <v>151</v>
      </c>
      <c r="B57" s="15" t="s">
        <v>72</v>
      </c>
      <c r="C57" s="16">
        <v>780</v>
      </c>
      <c r="D57" s="16">
        <v>860</v>
      </c>
      <c r="E57" s="42">
        <f t="shared" si="0"/>
        <v>1640</v>
      </c>
      <c r="F57" s="58">
        <v>330</v>
      </c>
      <c r="G57" s="17">
        <v>362</v>
      </c>
      <c r="H57" s="59">
        <f t="shared" si="1"/>
        <v>692</v>
      </c>
      <c r="I57" s="50">
        <v>125</v>
      </c>
      <c r="J57" s="17">
        <v>165</v>
      </c>
      <c r="K57" s="42">
        <f t="shared" si="12"/>
        <v>290</v>
      </c>
      <c r="L57" s="58">
        <v>1</v>
      </c>
      <c r="M57" s="17">
        <v>3</v>
      </c>
      <c r="N57" s="59">
        <f t="shared" si="13"/>
        <v>4</v>
      </c>
      <c r="O57" s="58">
        <f t="shared" si="4"/>
        <v>456</v>
      </c>
      <c r="P57" s="17">
        <f t="shared" si="5"/>
        <v>530</v>
      </c>
      <c r="Q57" s="59">
        <f t="shared" si="14"/>
        <v>986</v>
      </c>
      <c r="R57" s="71">
        <f t="shared" si="7"/>
        <v>58.46153846153847</v>
      </c>
      <c r="S57" s="8">
        <f t="shared" si="8"/>
        <v>61.627906976744185</v>
      </c>
      <c r="T57" s="9">
        <f t="shared" si="9"/>
        <v>60.12195121951219</v>
      </c>
    </row>
    <row r="58" spans="1:20" ht="11.25" customHeight="1">
      <c r="A58" s="7">
        <v>152</v>
      </c>
      <c r="B58" s="15" t="s">
        <v>73</v>
      </c>
      <c r="C58" s="16">
        <v>263</v>
      </c>
      <c r="D58" s="16">
        <v>275</v>
      </c>
      <c r="E58" s="42">
        <f t="shared" si="0"/>
        <v>538</v>
      </c>
      <c r="F58" s="58">
        <v>146</v>
      </c>
      <c r="G58" s="17">
        <v>144</v>
      </c>
      <c r="H58" s="59">
        <f t="shared" si="1"/>
        <v>290</v>
      </c>
      <c r="I58" s="50">
        <v>35</v>
      </c>
      <c r="J58" s="17">
        <v>41</v>
      </c>
      <c r="K58" s="42">
        <f t="shared" si="12"/>
        <v>76</v>
      </c>
      <c r="L58" s="58">
        <v>1</v>
      </c>
      <c r="M58" s="17">
        <v>1</v>
      </c>
      <c r="N58" s="59">
        <f t="shared" si="13"/>
        <v>2</v>
      </c>
      <c r="O58" s="58">
        <f t="shared" si="4"/>
        <v>182</v>
      </c>
      <c r="P58" s="17">
        <f t="shared" si="5"/>
        <v>186</v>
      </c>
      <c r="Q58" s="59">
        <f t="shared" si="14"/>
        <v>368</v>
      </c>
      <c r="R58" s="71">
        <f t="shared" si="7"/>
        <v>69.20152091254754</v>
      </c>
      <c r="S58" s="8">
        <f t="shared" si="8"/>
        <v>67.63636363636364</v>
      </c>
      <c r="T58" s="9">
        <f t="shared" si="9"/>
        <v>68.40148698884758</v>
      </c>
    </row>
    <row r="59" spans="1:20" ht="11.25" customHeight="1">
      <c r="A59" s="10">
        <v>153</v>
      </c>
      <c r="B59" s="27" t="s">
        <v>74</v>
      </c>
      <c r="C59" s="28">
        <v>178</v>
      </c>
      <c r="D59" s="28">
        <v>197</v>
      </c>
      <c r="E59" s="43">
        <f t="shared" si="0"/>
        <v>375</v>
      </c>
      <c r="F59" s="60">
        <v>83</v>
      </c>
      <c r="G59" s="29">
        <v>88</v>
      </c>
      <c r="H59" s="61">
        <f t="shared" si="1"/>
        <v>171</v>
      </c>
      <c r="I59" s="51">
        <v>39</v>
      </c>
      <c r="J59" s="29">
        <v>46</v>
      </c>
      <c r="K59" s="43">
        <f t="shared" si="12"/>
        <v>85</v>
      </c>
      <c r="L59" s="60">
        <v>4</v>
      </c>
      <c r="M59" s="29">
        <v>0</v>
      </c>
      <c r="N59" s="61">
        <f t="shared" si="13"/>
        <v>4</v>
      </c>
      <c r="O59" s="60">
        <f t="shared" si="4"/>
        <v>126</v>
      </c>
      <c r="P59" s="29">
        <f t="shared" si="5"/>
        <v>134</v>
      </c>
      <c r="Q59" s="61">
        <f t="shared" si="14"/>
        <v>260</v>
      </c>
      <c r="R59" s="72">
        <f t="shared" si="7"/>
        <v>70.78651685393258</v>
      </c>
      <c r="S59" s="30">
        <f t="shared" si="8"/>
        <v>68.02030456852792</v>
      </c>
      <c r="T59" s="31">
        <f t="shared" si="9"/>
        <v>69.33333333333334</v>
      </c>
    </row>
    <row r="60" spans="1:20" ht="11.25" customHeight="1">
      <c r="A60" s="91" t="s">
        <v>8</v>
      </c>
      <c r="B60" s="92"/>
      <c r="C60" s="32">
        <f>SUM(C57:C59)</f>
        <v>1221</v>
      </c>
      <c r="D60" s="32">
        <f aca="true" t="shared" si="16" ref="D60:J60">SUM(D57:D59)</f>
        <v>1332</v>
      </c>
      <c r="E60" s="44">
        <f>SUM(E57:E59)</f>
        <v>2553</v>
      </c>
      <c r="F60" s="62">
        <f t="shared" si="16"/>
        <v>559</v>
      </c>
      <c r="G60" s="32">
        <f t="shared" si="16"/>
        <v>594</v>
      </c>
      <c r="H60" s="63">
        <f>SUM(H57:H59)</f>
        <v>1153</v>
      </c>
      <c r="I60" s="52">
        <f t="shared" si="16"/>
        <v>199</v>
      </c>
      <c r="J60" s="32">
        <f t="shared" si="16"/>
        <v>252</v>
      </c>
      <c r="K60" s="44">
        <f>SUM(K57:K59)</f>
        <v>451</v>
      </c>
      <c r="L60" s="62">
        <f>SUM(L57:L59)</f>
        <v>6</v>
      </c>
      <c r="M60" s="32">
        <f>SUM(M57:M59)</f>
        <v>4</v>
      </c>
      <c r="N60" s="63">
        <f>SUM(N57:N59)</f>
        <v>10</v>
      </c>
      <c r="O60" s="62">
        <f>SUM(O57:O59)</f>
        <v>764</v>
      </c>
      <c r="P60" s="32">
        <f>SUM(P57:P59)</f>
        <v>850</v>
      </c>
      <c r="Q60" s="63">
        <f>SUM(Q57:Q59)</f>
        <v>1614</v>
      </c>
      <c r="R60" s="73">
        <f t="shared" si="7"/>
        <v>62.571662571662564</v>
      </c>
      <c r="S60" s="33">
        <f t="shared" si="8"/>
        <v>63.813813813813816</v>
      </c>
      <c r="T60" s="34">
        <f t="shared" si="9"/>
        <v>63.21974148061105</v>
      </c>
    </row>
    <row r="61" spans="1:20" ht="11.25" customHeight="1">
      <c r="A61" s="7">
        <v>301</v>
      </c>
      <c r="B61" s="15" t="s">
        <v>75</v>
      </c>
      <c r="C61" s="16">
        <v>973</v>
      </c>
      <c r="D61" s="16">
        <v>1078</v>
      </c>
      <c r="E61" s="42">
        <f t="shared" si="0"/>
        <v>2051</v>
      </c>
      <c r="F61" s="58">
        <v>388</v>
      </c>
      <c r="G61" s="17">
        <v>419</v>
      </c>
      <c r="H61" s="59">
        <f t="shared" si="1"/>
        <v>807</v>
      </c>
      <c r="I61" s="50">
        <v>159</v>
      </c>
      <c r="J61" s="17">
        <v>198</v>
      </c>
      <c r="K61" s="42">
        <f t="shared" si="12"/>
        <v>357</v>
      </c>
      <c r="L61" s="58">
        <v>5</v>
      </c>
      <c r="M61" s="17">
        <v>6</v>
      </c>
      <c r="N61" s="59">
        <f t="shared" si="13"/>
        <v>11</v>
      </c>
      <c r="O61" s="58">
        <f t="shared" si="4"/>
        <v>552</v>
      </c>
      <c r="P61" s="17">
        <f t="shared" si="5"/>
        <v>623</v>
      </c>
      <c r="Q61" s="59">
        <f t="shared" si="14"/>
        <v>1175</v>
      </c>
      <c r="R61" s="71">
        <f t="shared" si="7"/>
        <v>56.731757451181906</v>
      </c>
      <c r="S61" s="8">
        <f t="shared" si="8"/>
        <v>57.7922077922078</v>
      </c>
      <c r="T61" s="9">
        <f t="shared" si="9"/>
        <v>57.28912725499756</v>
      </c>
    </row>
    <row r="62" spans="1:20" ht="11.25" customHeight="1">
      <c r="A62" s="7">
        <v>302</v>
      </c>
      <c r="B62" s="15" t="s">
        <v>76</v>
      </c>
      <c r="C62" s="16">
        <v>344</v>
      </c>
      <c r="D62" s="16">
        <v>433</v>
      </c>
      <c r="E62" s="42">
        <f t="shared" si="0"/>
        <v>777</v>
      </c>
      <c r="F62" s="58">
        <v>149</v>
      </c>
      <c r="G62" s="17">
        <v>167</v>
      </c>
      <c r="H62" s="59">
        <f t="shared" si="1"/>
        <v>316</v>
      </c>
      <c r="I62" s="50">
        <v>70</v>
      </c>
      <c r="J62" s="17">
        <v>83</v>
      </c>
      <c r="K62" s="42">
        <f t="shared" si="12"/>
        <v>153</v>
      </c>
      <c r="L62" s="58">
        <v>4</v>
      </c>
      <c r="M62" s="17">
        <v>12</v>
      </c>
      <c r="N62" s="59">
        <f t="shared" si="13"/>
        <v>16</v>
      </c>
      <c r="O62" s="58">
        <f t="shared" si="4"/>
        <v>223</v>
      </c>
      <c r="P62" s="17">
        <f t="shared" si="5"/>
        <v>262</v>
      </c>
      <c r="Q62" s="59">
        <f t="shared" si="14"/>
        <v>485</v>
      </c>
      <c r="R62" s="71">
        <f t="shared" si="7"/>
        <v>64.82558139534885</v>
      </c>
      <c r="S62" s="8">
        <f t="shared" si="8"/>
        <v>60.5080831408776</v>
      </c>
      <c r="T62" s="9">
        <f t="shared" si="9"/>
        <v>62.419562419562425</v>
      </c>
    </row>
    <row r="63" spans="1:20" ht="11.25" customHeight="1">
      <c r="A63" s="7">
        <v>303</v>
      </c>
      <c r="B63" s="15" t="s">
        <v>77</v>
      </c>
      <c r="C63" s="16">
        <v>568</v>
      </c>
      <c r="D63" s="16">
        <v>610</v>
      </c>
      <c r="E63" s="42">
        <f t="shared" si="0"/>
        <v>1178</v>
      </c>
      <c r="F63" s="58">
        <v>241</v>
      </c>
      <c r="G63" s="17">
        <v>276</v>
      </c>
      <c r="H63" s="59">
        <f t="shared" si="1"/>
        <v>517</v>
      </c>
      <c r="I63" s="50">
        <v>81</v>
      </c>
      <c r="J63" s="17">
        <v>99</v>
      </c>
      <c r="K63" s="42">
        <f t="shared" si="12"/>
        <v>180</v>
      </c>
      <c r="L63" s="58">
        <v>1</v>
      </c>
      <c r="M63" s="17">
        <v>3</v>
      </c>
      <c r="N63" s="59">
        <f t="shared" si="13"/>
        <v>4</v>
      </c>
      <c r="O63" s="58">
        <f t="shared" si="4"/>
        <v>323</v>
      </c>
      <c r="P63" s="17">
        <f t="shared" si="5"/>
        <v>378</v>
      </c>
      <c r="Q63" s="59">
        <f t="shared" si="14"/>
        <v>701</v>
      </c>
      <c r="R63" s="71">
        <f t="shared" si="7"/>
        <v>56.866197183098585</v>
      </c>
      <c r="S63" s="8">
        <f t="shared" si="8"/>
        <v>61.967213114754095</v>
      </c>
      <c r="T63" s="9">
        <f t="shared" si="9"/>
        <v>59.507640067911716</v>
      </c>
    </row>
    <row r="64" spans="1:20" ht="11.25" customHeight="1">
      <c r="A64" s="7">
        <v>304</v>
      </c>
      <c r="B64" s="15" t="s">
        <v>78</v>
      </c>
      <c r="C64" s="16">
        <v>211</v>
      </c>
      <c r="D64" s="16">
        <v>244</v>
      </c>
      <c r="E64" s="42">
        <f t="shared" si="0"/>
        <v>455</v>
      </c>
      <c r="F64" s="58">
        <v>137</v>
      </c>
      <c r="G64" s="17">
        <v>126</v>
      </c>
      <c r="H64" s="59">
        <f t="shared" si="1"/>
        <v>263</v>
      </c>
      <c r="I64" s="50">
        <v>27</v>
      </c>
      <c r="J64" s="17">
        <v>45</v>
      </c>
      <c r="K64" s="42">
        <f t="shared" si="12"/>
        <v>72</v>
      </c>
      <c r="L64" s="58">
        <v>0</v>
      </c>
      <c r="M64" s="17">
        <v>1</v>
      </c>
      <c r="N64" s="59">
        <f t="shared" si="13"/>
        <v>1</v>
      </c>
      <c r="O64" s="58">
        <f t="shared" si="4"/>
        <v>164</v>
      </c>
      <c r="P64" s="17">
        <f t="shared" si="5"/>
        <v>172</v>
      </c>
      <c r="Q64" s="59">
        <f t="shared" si="14"/>
        <v>336</v>
      </c>
      <c r="R64" s="71">
        <f t="shared" si="7"/>
        <v>77.72511848341233</v>
      </c>
      <c r="S64" s="8">
        <f t="shared" si="8"/>
        <v>70.49180327868852</v>
      </c>
      <c r="T64" s="9">
        <f t="shared" si="9"/>
        <v>73.84615384615385</v>
      </c>
    </row>
    <row r="65" spans="1:20" ht="11.25" customHeight="1">
      <c r="A65" s="7">
        <v>305</v>
      </c>
      <c r="B65" s="27" t="s">
        <v>79</v>
      </c>
      <c r="C65" s="28">
        <v>271</v>
      </c>
      <c r="D65" s="28">
        <v>285</v>
      </c>
      <c r="E65" s="43">
        <f t="shared" si="0"/>
        <v>556</v>
      </c>
      <c r="F65" s="60">
        <v>123</v>
      </c>
      <c r="G65" s="29">
        <v>111</v>
      </c>
      <c r="H65" s="61">
        <f t="shared" si="1"/>
        <v>234</v>
      </c>
      <c r="I65" s="51">
        <v>45</v>
      </c>
      <c r="J65" s="29">
        <v>60</v>
      </c>
      <c r="K65" s="43">
        <f t="shared" si="12"/>
        <v>105</v>
      </c>
      <c r="L65" s="60">
        <v>4</v>
      </c>
      <c r="M65" s="29">
        <v>1</v>
      </c>
      <c r="N65" s="61">
        <f t="shared" si="13"/>
        <v>5</v>
      </c>
      <c r="O65" s="60">
        <f t="shared" si="4"/>
        <v>172</v>
      </c>
      <c r="P65" s="29">
        <f t="shared" si="5"/>
        <v>172</v>
      </c>
      <c r="Q65" s="61">
        <f t="shared" si="14"/>
        <v>344</v>
      </c>
      <c r="R65" s="72">
        <f t="shared" si="7"/>
        <v>63.46863468634686</v>
      </c>
      <c r="S65" s="30">
        <f t="shared" si="8"/>
        <v>60.35087719298245</v>
      </c>
      <c r="T65" s="31">
        <f t="shared" si="9"/>
        <v>61.87050359712231</v>
      </c>
    </row>
    <row r="66" spans="1:20" ht="11.25" customHeight="1">
      <c r="A66" s="7">
        <v>306</v>
      </c>
      <c r="B66" s="15" t="s">
        <v>80</v>
      </c>
      <c r="C66" s="16">
        <v>229</v>
      </c>
      <c r="D66" s="16">
        <v>228</v>
      </c>
      <c r="E66" s="42">
        <f t="shared" si="0"/>
        <v>457</v>
      </c>
      <c r="F66" s="58">
        <v>120</v>
      </c>
      <c r="G66" s="17">
        <v>116</v>
      </c>
      <c r="H66" s="59">
        <f t="shared" si="1"/>
        <v>236</v>
      </c>
      <c r="I66" s="50">
        <v>29</v>
      </c>
      <c r="J66" s="17">
        <v>42</v>
      </c>
      <c r="K66" s="42">
        <f t="shared" si="12"/>
        <v>71</v>
      </c>
      <c r="L66" s="58">
        <v>2</v>
      </c>
      <c r="M66" s="17">
        <v>3</v>
      </c>
      <c r="N66" s="59">
        <f t="shared" si="13"/>
        <v>5</v>
      </c>
      <c r="O66" s="58">
        <f t="shared" si="4"/>
        <v>151</v>
      </c>
      <c r="P66" s="17">
        <f t="shared" si="5"/>
        <v>161</v>
      </c>
      <c r="Q66" s="59">
        <f t="shared" si="14"/>
        <v>312</v>
      </c>
      <c r="R66" s="71">
        <f t="shared" si="7"/>
        <v>65.93886462882097</v>
      </c>
      <c r="S66" s="8">
        <f t="shared" si="8"/>
        <v>70.6140350877193</v>
      </c>
      <c r="T66" s="9">
        <f t="shared" si="9"/>
        <v>68.27133479212254</v>
      </c>
    </row>
    <row r="67" spans="1:20" ht="11.25" customHeight="1">
      <c r="A67" s="7">
        <v>307</v>
      </c>
      <c r="B67" s="15" t="s">
        <v>81</v>
      </c>
      <c r="C67" s="16">
        <v>121</v>
      </c>
      <c r="D67" s="16">
        <v>133</v>
      </c>
      <c r="E67" s="42">
        <f t="shared" si="0"/>
        <v>254</v>
      </c>
      <c r="F67" s="58">
        <v>57</v>
      </c>
      <c r="G67" s="17">
        <v>63</v>
      </c>
      <c r="H67" s="59">
        <f t="shared" si="1"/>
        <v>120</v>
      </c>
      <c r="I67" s="50">
        <v>34</v>
      </c>
      <c r="J67" s="17">
        <v>38</v>
      </c>
      <c r="K67" s="42">
        <f t="shared" si="12"/>
        <v>72</v>
      </c>
      <c r="L67" s="58">
        <v>0</v>
      </c>
      <c r="M67" s="17">
        <v>1</v>
      </c>
      <c r="N67" s="59">
        <f t="shared" si="13"/>
        <v>1</v>
      </c>
      <c r="O67" s="58">
        <f t="shared" si="4"/>
        <v>91</v>
      </c>
      <c r="P67" s="17">
        <f t="shared" si="5"/>
        <v>102</v>
      </c>
      <c r="Q67" s="59">
        <f t="shared" si="14"/>
        <v>193</v>
      </c>
      <c r="R67" s="71">
        <f t="shared" si="7"/>
        <v>75.20661157024794</v>
      </c>
      <c r="S67" s="8">
        <f t="shared" si="8"/>
        <v>76.69172932330827</v>
      </c>
      <c r="T67" s="9">
        <f t="shared" si="9"/>
        <v>75.98425196850394</v>
      </c>
    </row>
    <row r="68" spans="1:20" ht="11.25" customHeight="1">
      <c r="A68" s="7">
        <v>308</v>
      </c>
      <c r="B68" s="18" t="s">
        <v>82</v>
      </c>
      <c r="C68" s="19">
        <v>187</v>
      </c>
      <c r="D68" s="19">
        <v>222</v>
      </c>
      <c r="E68" s="45">
        <f t="shared" si="0"/>
        <v>409</v>
      </c>
      <c r="F68" s="64">
        <v>100</v>
      </c>
      <c r="G68" s="20">
        <v>113</v>
      </c>
      <c r="H68" s="65">
        <f t="shared" si="1"/>
        <v>213</v>
      </c>
      <c r="I68" s="53">
        <v>42</v>
      </c>
      <c r="J68" s="20">
        <v>54</v>
      </c>
      <c r="K68" s="45">
        <f t="shared" si="12"/>
        <v>96</v>
      </c>
      <c r="L68" s="64">
        <v>1</v>
      </c>
      <c r="M68" s="20">
        <v>1</v>
      </c>
      <c r="N68" s="65">
        <f t="shared" si="13"/>
        <v>2</v>
      </c>
      <c r="O68" s="64">
        <f t="shared" si="4"/>
        <v>143</v>
      </c>
      <c r="P68" s="20">
        <f t="shared" si="5"/>
        <v>168</v>
      </c>
      <c r="Q68" s="65">
        <f t="shared" si="14"/>
        <v>311</v>
      </c>
      <c r="R68" s="74">
        <f t="shared" si="7"/>
        <v>76.47058823529412</v>
      </c>
      <c r="S68" s="21">
        <f t="shared" si="8"/>
        <v>75.67567567567568</v>
      </c>
      <c r="T68" s="22">
        <f t="shared" si="9"/>
        <v>76.03911980440098</v>
      </c>
    </row>
    <row r="69" spans="1:20" ht="11.25" customHeight="1">
      <c r="A69" s="91" t="s">
        <v>10</v>
      </c>
      <c r="B69" s="92"/>
      <c r="C69" s="24">
        <f>SUM(C61:C68)</f>
        <v>2904</v>
      </c>
      <c r="D69" s="24">
        <f aca="true" t="shared" si="17" ref="D69:J69">SUM(D61:D68)</f>
        <v>3233</v>
      </c>
      <c r="E69" s="46">
        <f>SUM(E61:E68)</f>
        <v>6137</v>
      </c>
      <c r="F69" s="66">
        <f t="shared" si="17"/>
        <v>1315</v>
      </c>
      <c r="G69" s="24">
        <f t="shared" si="17"/>
        <v>1391</v>
      </c>
      <c r="H69" s="67">
        <f>SUM(H61:H68)</f>
        <v>2706</v>
      </c>
      <c r="I69" s="23">
        <f t="shared" si="17"/>
        <v>487</v>
      </c>
      <c r="J69" s="24">
        <f t="shared" si="17"/>
        <v>619</v>
      </c>
      <c r="K69" s="46">
        <f>SUM(K61:K68)</f>
        <v>1106</v>
      </c>
      <c r="L69" s="66">
        <f>SUM(L61:L68)</f>
        <v>17</v>
      </c>
      <c r="M69" s="24">
        <f>SUM(M61:M68)</f>
        <v>28</v>
      </c>
      <c r="N69" s="67">
        <f>SUM(N61:N68)</f>
        <v>45</v>
      </c>
      <c r="O69" s="66">
        <f>SUM(O61:O68)</f>
        <v>1819</v>
      </c>
      <c r="P69" s="24">
        <f>SUM(P61:P68)</f>
        <v>2038</v>
      </c>
      <c r="Q69" s="67">
        <f>SUM(Q61:Q68)</f>
        <v>3857</v>
      </c>
      <c r="R69" s="75">
        <f t="shared" si="7"/>
        <v>62.63774104683195</v>
      </c>
      <c r="S69" s="25">
        <f t="shared" si="8"/>
        <v>63.03742653881843</v>
      </c>
      <c r="T69" s="26">
        <f t="shared" si="9"/>
        <v>62.848297213622295</v>
      </c>
    </row>
    <row r="70" spans="1:20" ht="11.25" customHeight="1">
      <c r="A70" s="7">
        <v>351</v>
      </c>
      <c r="B70" s="15" t="s">
        <v>83</v>
      </c>
      <c r="C70" s="16">
        <v>525</v>
      </c>
      <c r="D70" s="16">
        <v>625</v>
      </c>
      <c r="E70" s="42">
        <f t="shared" si="0"/>
        <v>1150</v>
      </c>
      <c r="F70" s="58">
        <v>232</v>
      </c>
      <c r="G70" s="17">
        <v>240</v>
      </c>
      <c r="H70" s="59">
        <f t="shared" si="1"/>
        <v>472</v>
      </c>
      <c r="I70" s="50">
        <v>93</v>
      </c>
      <c r="J70" s="17">
        <v>170</v>
      </c>
      <c r="K70" s="42">
        <f t="shared" si="12"/>
        <v>263</v>
      </c>
      <c r="L70" s="58">
        <v>5</v>
      </c>
      <c r="M70" s="17">
        <v>2</v>
      </c>
      <c r="N70" s="59">
        <f t="shared" si="13"/>
        <v>7</v>
      </c>
      <c r="O70" s="58">
        <f t="shared" si="4"/>
        <v>330</v>
      </c>
      <c r="P70" s="17">
        <f t="shared" si="5"/>
        <v>412</v>
      </c>
      <c r="Q70" s="59">
        <f t="shared" si="14"/>
        <v>742</v>
      </c>
      <c r="R70" s="71">
        <f t="shared" si="7"/>
        <v>62.857142857142854</v>
      </c>
      <c r="S70" s="8">
        <f t="shared" si="8"/>
        <v>65.92</v>
      </c>
      <c r="T70" s="9">
        <f t="shared" si="9"/>
        <v>64.52173913043478</v>
      </c>
    </row>
    <row r="71" spans="1:20" ht="11.25" customHeight="1">
      <c r="A71" s="7">
        <v>352</v>
      </c>
      <c r="B71" s="15" t="s">
        <v>84</v>
      </c>
      <c r="C71" s="16">
        <v>431</v>
      </c>
      <c r="D71" s="16">
        <v>511</v>
      </c>
      <c r="E71" s="42">
        <f aca="true" t="shared" si="18" ref="E71:E106">C71+D71</f>
        <v>942</v>
      </c>
      <c r="F71" s="58">
        <v>221</v>
      </c>
      <c r="G71" s="17">
        <v>247</v>
      </c>
      <c r="H71" s="59">
        <f aca="true" t="shared" si="19" ref="H71:H106">F71+G71</f>
        <v>468</v>
      </c>
      <c r="I71" s="50">
        <v>83</v>
      </c>
      <c r="J71" s="17">
        <v>103</v>
      </c>
      <c r="K71" s="42">
        <f t="shared" si="12"/>
        <v>186</v>
      </c>
      <c r="L71" s="58">
        <v>3</v>
      </c>
      <c r="M71" s="17">
        <v>3</v>
      </c>
      <c r="N71" s="59">
        <f t="shared" si="13"/>
        <v>6</v>
      </c>
      <c r="O71" s="58">
        <f aca="true" t="shared" si="20" ref="O71:O103">F71+I71+L71</f>
        <v>307</v>
      </c>
      <c r="P71" s="17">
        <f aca="true" t="shared" si="21" ref="P71:P106">G71+J71+M71</f>
        <v>353</v>
      </c>
      <c r="Q71" s="59">
        <f t="shared" si="14"/>
        <v>660</v>
      </c>
      <c r="R71" s="71">
        <f aca="true" t="shared" si="22" ref="R71:R106">O71/C71*100</f>
        <v>71.22969837587007</v>
      </c>
      <c r="S71" s="8">
        <f aca="true" t="shared" si="23" ref="S71:S106">P71/D71*100</f>
        <v>69.08023483365949</v>
      </c>
      <c r="T71" s="9">
        <f aca="true" t="shared" si="24" ref="T71:T106">Q71/E71*100</f>
        <v>70.06369426751591</v>
      </c>
    </row>
    <row r="72" spans="1:20" ht="11.25" customHeight="1">
      <c r="A72" s="7">
        <v>353</v>
      </c>
      <c r="B72" s="15" t="s">
        <v>85</v>
      </c>
      <c r="C72" s="16">
        <v>412</v>
      </c>
      <c r="D72" s="16">
        <v>465</v>
      </c>
      <c r="E72" s="42">
        <f t="shared" si="18"/>
        <v>877</v>
      </c>
      <c r="F72" s="58">
        <v>205</v>
      </c>
      <c r="G72" s="17">
        <v>233</v>
      </c>
      <c r="H72" s="59">
        <f t="shared" si="19"/>
        <v>438</v>
      </c>
      <c r="I72" s="50">
        <v>70</v>
      </c>
      <c r="J72" s="17">
        <v>88</v>
      </c>
      <c r="K72" s="42">
        <f t="shared" si="12"/>
        <v>158</v>
      </c>
      <c r="L72" s="58">
        <v>4</v>
      </c>
      <c r="M72" s="17">
        <v>1</v>
      </c>
      <c r="N72" s="59">
        <f t="shared" si="13"/>
        <v>5</v>
      </c>
      <c r="O72" s="58">
        <f t="shared" si="20"/>
        <v>279</v>
      </c>
      <c r="P72" s="17">
        <f t="shared" si="21"/>
        <v>322</v>
      </c>
      <c r="Q72" s="59">
        <f t="shared" si="14"/>
        <v>601</v>
      </c>
      <c r="R72" s="71">
        <f t="shared" si="22"/>
        <v>67.71844660194175</v>
      </c>
      <c r="S72" s="8">
        <f t="shared" si="23"/>
        <v>69.24731182795699</v>
      </c>
      <c r="T72" s="9">
        <f t="shared" si="24"/>
        <v>68.5290763968073</v>
      </c>
    </row>
    <row r="73" spans="1:20" ht="11.25" customHeight="1">
      <c r="A73" s="10">
        <v>354</v>
      </c>
      <c r="B73" s="27" t="s">
        <v>86</v>
      </c>
      <c r="C73" s="28">
        <v>42</v>
      </c>
      <c r="D73" s="28">
        <v>52</v>
      </c>
      <c r="E73" s="43">
        <f t="shared" si="18"/>
        <v>94</v>
      </c>
      <c r="F73" s="60">
        <v>23</v>
      </c>
      <c r="G73" s="29">
        <v>20</v>
      </c>
      <c r="H73" s="61">
        <f t="shared" si="19"/>
        <v>43</v>
      </c>
      <c r="I73" s="51">
        <v>4</v>
      </c>
      <c r="J73" s="29">
        <v>16</v>
      </c>
      <c r="K73" s="43">
        <f t="shared" si="12"/>
        <v>20</v>
      </c>
      <c r="L73" s="60">
        <v>0</v>
      </c>
      <c r="M73" s="29">
        <v>0</v>
      </c>
      <c r="N73" s="61">
        <f t="shared" si="13"/>
        <v>0</v>
      </c>
      <c r="O73" s="60">
        <f t="shared" si="20"/>
        <v>27</v>
      </c>
      <c r="P73" s="29">
        <f t="shared" si="21"/>
        <v>36</v>
      </c>
      <c r="Q73" s="61">
        <f t="shared" si="14"/>
        <v>63</v>
      </c>
      <c r="R73" s="72">
        <f t="shared" si="22"/>
        <v>64.28571428571429</v>
      </c>
      <c r="S73" s="30">
        <f t="shared" si="23"/>
        <v>69.23076923076923</v>
      </c>
      <c r="T73" s="31">
        <f t="shared" si="24"/>
        <v>67.02127659574468</v>
      </c>
    </row>
    <row r="74" spans="1:20" ht="11.25" customHeight="1">
      <c r="A74" s="10">
        <v>355</v>
      </c>
      <c r="B74" s="27" t="s">
        <v>87</v>
      </c>
      <c r="C74" s="28">
        <v>33</v>
      </c>
      <c r="D74" s="28">
        <v>33</v>
      </c>
      <c r="E74" s="43">
        <f>C74+D74</f>
        <v>66</v>
      </c>
      <c r="F74" s="60">
        <v>27</v>
      </c>
      <c r="G74" s="29">
        <v>21</v>
      </c>
      <c r="H74" s="61">
        <f>F74+G74</f>
        <v>48</v>
      </c>
      <c r="I74" s="51">
        <v>2</v>
      </c>
      <c r="J74" s="29">
        <v>2</v>
      </c>
      <c r="K74" s="43">
        <f>I74+J74</f>
        <v>4</v>
      </c>
      <c r="L74" s="60">
        <v>0</v>
      </c>
      <c r="M74" s="29">
        <v>0</v>
      </c>
      <c r="N74" s="61">
        <f>L74+M74</f>
        <v>0</v>
      </c>
      <c r="O74" s="60">
        <f>F74+I74+L74</f>
        <v>29</v>
      </c>
      <c r="P74" s="29">
        <f>G74+J74+M74</f>
        <v>23</v>
      </c>
      <c r="Q74" s="61">
        <f>O74+P74</f>
        <v>52</v>
      </c>
      <c r="R74" s="72">
        <f>O74/C74*100</f>
        <v>87.87878787878788</v>
      </c>
      <c r="S74" s="30">
        <f>P74/D74*100</f>
        <v>69.6969696969697</v>
      </c>
      <c r="T74" s="31">
        <f>Q74/E74*100</f>
        <v>78.78787878787878</v>
      </c>
    </row>
    <row r="75" spans="1:20" ht="11.25" customHeight="1">
      <c r="A75" s="91" t="s">
        <v>11</v>
      </c>
      <c r="B75" s="92"/>
      <c r="C75" s="32">
        <f>SUM(C70:C74)</f>
        <v>1443</v>
      </c>
      <c r="D75" s="32">
        <f aca="true" t="shared" si="25" ref="D75:N75">SUM(D70:D74)</f>
        <v>1686</v>
      </c>
      <c r="E75" s="44">
        <f t="shared" si="25"/>
        <v>3129</v>
      </c>
      <c r="F75" s="62">
        <f t="shared" si="25"/>
        <v>708</v>
      </c>
      <c r="G75" s="32">
        <f t="shared" si="25"/>
        <v>761</v>
      </c>
      <c r="H75" s="63">
        <f t="shared" si="25"/>
        <v>1469</v>
      </c>
      <c r="I75" s="52">
        <f t="shared" si="25"/>
        <v>252</v>
      </c>
      <c r="J75" s="32">
        <f t="shared" si="25"/>
        <v>379</v>
      </c>
      <c r="K75" s="44">
        <f t="shared" si="25"/>
        <v>631</v>
      </c>
      <c r="L75" s="62">
        <f t="shared" si="25"/>
        <v>12</v>
      </c>
      <c r="M75" s="32">
        <f t="shared" si="25"/>
        <v>6</v>
      </c>
      <c r="N75" s="63">
        <f t="shared" si="25"/>
        <v>18</v>
      </c>
      <c r="O75" s="62">
        <f>SUM(O70:O74)</f>
        <v>972</v>
      </c>
      <c r="P75" s="32">
        <f>SUM(P70:P74)</f>
        <v>1146</v>
      </c>
      <c r="Q75" s="63">
        <f>SUM(Q70:Q74)</f>
        <v>2118</v>
      </c>
      <c r="R75" s="73">
        <f>O75/C75*100</f>
        <v>67.35966735966737</v>
      </c>
      <c r="S75" s="33">
        <f t="shared" si="23"/>
        <v>67.97153024911033</v>
      </c>
      <c r="T75" s="34">
        <f t="shared" si="24"/>
        <v>67.68935762224353</v>
      </c>
    </row>
    <row r="76" spans="1:20" ht="11.25" customHeight="1">
      <c r="A76" s="7">
        <v>401</v>
      </c>
      <c r="B76" s="15" t="s">
        <v>88</v>
      </c>
      <c r="C76" s="16">
        <v>248</v>
      </c>
      <c r="D76" s="16">
        <v>296</v>
      </c>
      <c r="E76" s="42">
        <f t="shared" si="18"/>
        <v>544</v>
      </c>
      <c r="F76" s="58">
        <v>130</v>
      </c>
      <c r="G76" s="17">
        <v>127</v>
      </c>
      <c r="H76" s="59">
        <f t="shared" si="19"/>
        <v>257</v>
      </c>
      <c r="I76" s="50">
        <v>35</v>
      </c>
      <c r="J76" s="17">
        <v>51</v>
      </c>
      <c r="K76" s="42">
        <f t="shared" si="12"/>
        <v>86</v>
      </c>
      <c r="L76" s="58">
        <v>1</v>
      </c>
      <c r="M76" s="17">
        <v>3</v>
      </c>
      <c r="N76" s="59">
        <f t="shared" si="13"/>
        <v>4</v>
      </c>
      <c r="O76" s="58">
        <f t="shared" si="20"/>
        <v>166</v>
      </c>
      <c r="P76" s="17">
        <f t="shared" si="21"/>
        <v>181</v>
      </c>
      <c r="Q76" s="59">
        <f t="shared" si="14"/>
        <v>347</v>
      </c>
      <c r="R76" s="71">
        <f t="shared" si="22"/>
        <v>66.93548387096774</v>
      </c>
      <c r="S76" s="8">
        <f t="shared" si="23"/>
        <v>61.14864864864865</v>
      </c>
      <c r="T76" s="9">
        <f t="shared" si="24"/>
        <v>63.78676470588235</v>
      </c>
    </row>
    <row r="77" spans="1:20" ht="11.25" customHeight="1">
      <c r="A77" s="7">
        <v>402</v>
      </c>
      <c r="B77" s="15" t="s">
        <v>89</v>
      </c>
      <c r="C77" s="16">
        <v>226</v>
      </c>
      <c r="D77" s="16">
        <v>235</v>
      </c>
      <c r="E77" s="42">
        <f t="shared" si="18"/>
        <v>461</v>
      </c>
      <c r="F77" s="58">
        <v>95</v>
      </c>
      <c r="G77" s="17">
        <v>97</v>
      </c>
      <c r="H77" s="59">
        <f t="shared" si="19"/>
        <v>192</v>
      </c>
      <c r="I77" s="50">
        <v>38</v>
      </c>
      <c r="J77" s="17">
        <v>50</v>
      </c>
      <c r="K77" s="42">
        <f t="shared" si="12"/>
        <v>88</v>
      </c>
      <c r="L77" s="58">
        <v>2</v>
      </c>
      <c r="M77" s="17">
        <v>0</v>
      </c>
      <c r="N77" s="59">
        <f t="shared" si="13"/>
        <v>2</v>
      </c>
      <c r="O77" s="58">
        <f t="shared" si="20"/>
        <v>135</v>
      </c>
      <c r="P77" s="17">
        <f t="shared" si="21"/>
        <v>147</v>
      </c>
      <c r="Q77" s="59">
        <f t="shared" si="14"/>
        <v>282</v>
      </c>
      <c r="R77" s="71">
        <f t="shared" si="22"/>
        <v>59.73451327433629</v>
      </c>
      <c r="S77" s="8">
        <f t="shared" si="23"/>
        <v>62.5531914893617</v>
      </c>
      <c r="T77" s="9">
        <f t="shared" si="24"/>
        <v>61.17136659436009</v>
      </c>
    </row>
    <row r="78" spans="1:20" ht="11.25" customHeight="1">
      <c r="A78" s="7">
        <v>403</v>
      </c>
      <c r="B78" s="15" t="s">
        <v>90</v>
      </c>
      <c r="C78" s="16">
        <v>253</v>
      </c>
      <c r="D78" s="16">
        <v>278</v>
      </c>
      <c r="E78" s="42">
        <f t="shared" si="18"/>
        <v>531</v>
      </c>
      <c r="F78" s="58">
        <v>133</v>
      </c>
      <c r="G78" s="17">
        <v>132</v>
      </c>
      <c r="H78" s="59">
        <f t="shared" si="19"/>
        <v>265</v>
      </c>
      <c r="I78" s="50">
        <v>34</v>
      </c>
      <c r="J78" s="17">
        <v>36</v>
      </c>
      <c r="K78" s="42">
        <f t="shared" si="12"/>
        <v>70</v>
      </c>
      <c r="L78" s="58">
        <v>0</v>
      </c>
      <c r="M78" s="17">
        <v>1</v>
      </c>
      <c r="N78" s="59">
        <f t="shared" si="13"/>
        <v>1</v>
      </c>
      <c r="O78" s="58">
        <f t="shared" si="20"/>
        <v>167</v>
      </c>
      <c r="P78" s="17">
        <f t="shared" si="21"/>
        <v>169</v>
      </c>
      <c r="Q78" s="59">
        <f t="shared" si="14"/>
        <v>336</v>
      </c>
      <c r="R78" s="71">
        <f t="shared" si="22"/>
        <v>66.00790513833992</v>
      </c>
      <c r="S78" s="8">
        <f t="shared" si="23"/>
        <v>60.79136690647482</v>
      </c>
      <c r="T78" s="9">
        <f t="shared" si="24"/>
        <v>63.2768361581921</v>
      </c>
    </row>
    <row r="79" spans="1:20" ht="11.25" customHeight="1">
      <c r="A79" s="10">
        <v>404</v>
      </c>
      <c r="B79" s="27" t="s">
        <v>91</v>
      </c>
      <c r="C79" s="28">
        <v>77</v>
      </c>
      <c r="D79" s="28">
        <v>77</v>
      </c>
      <c r="E79" s="43">
        <f t="shared" si="18"/>
        <v>154</v>
      </c>
      <c r="F79" s="60">
        <v>46</v>
      </c>
      <c r="G79" s="29">
        <v>42</v>
      </c>
      <c r="H79" s="61">
        <f t="shared" si="19"/>
        <v>88</v>
      </c>
      <c r="I79" s="51">
        <v>7</v>
      </c>
      <c r="J79" s="29">
        <v>5</v>
      </c>
      <c r="K79" s="43">
        <f t="shared" si="12"/>
        <v>12</v>
      </c>
      <c r="L79" s="60">
        <v>0</v>
      </c>
      <c r="M79" s="29">
        <v>0</v>
      </c>
      <c r="N79" s="61">
        <f t="shared" si="13"/>
        <v>0</v>
      </c>
      <c r="O79" s="60">
        <f t="shared" si="20"/>
        <v>53</v>
      </c>
      <c r="P79" s="29">
        <f t="shared" si="21"/>
        <v>47</v>
      </c>
      <c r="Q79" s="61">
        <f t="shared" si="14"/>
        <v>100</v>
      </c>
      <c r="R79" s="72">
        <f t="shared" si="22"/>
        <v>68.83116883116884</v>
      </c>
      <c r="S79" s="30">
        <f t="shared" si="23"/>
        <v>61.038961038961034</v>
      </c>
      <c r="T79" s="31">
        <f t="shared" si="24"/>
        <v>64.93506493506493</v>
      </c>
    </row>
    <row r="80" spans="1:20" ht="11.25" customHeight="1">
      <c r="A80" s="7">
        <v>405</v>
      </c>
      <c r="B80" s="15" t="s">
        <v>92</v>
      </c>
      <c r="C80" s="16">
        <v>60</v>
      </c>
      <c r="D80" s="16">
        <v>63</v>
      </c>
      <c r="E80" s="42">
        <f>C80+D80</f>
        <v>123</v>
      </c>
      <c r="F80" s="58">
        <v>36</v>
      </c>
      <c r="G80" s="17">
        <v>33</v>
      </c>
      <c r="H80" s="59">
        <f>F80+G80</f>
        <v>69</v>
      </c>
      <c r="I80" s="50">
        <v>6</v>
      </c>
      <c r="J80" s="17">
        <v>9</v>
      </c>
      <c r="K80" s="42">
        <f>I80+J80</f>
        <v>15</v>
      </c>
      <c r="L80" s="58">
        <v>0</v>
      </c>
      <c r="M80" s="17">
        <v>0</v>
      </c>
      <c r="N80" s="59">
        <f>L80+M80</f>
        <v>0</v>
      </c>
      <c r="O80" s="58">
        <f>F80+I80+L80</f>
        <v>42</v>
      </c>
      <c r="P80" s="17">
        <f>G80+J80+M80</f>
        <v>42</v>
      </c>
      <c r="Q80" s="59">
        <f>O80+P80</f>
        <v>84</v>
      </c>
      <c r="R80" s="71">
        <f aca="true" t="shared" si="26" ref="R80:T81">O80/C80*100</f>
        <v>70</v>
      </c>
      <c r="S80" s="8">
        <f t="shared" si="26"/>
        <v>66.66666666666666</v>
      </c>
      <c r="T80" s="9">
        <f t="shared" si="26"/>
        <v>68.29268292682927</v>
      </c>
    </row>
    <row r="81" spans="1:20" ht="11.25" customHeight="1">
      <c r="A81" s="10">
        <v>406</v>
      </c>
      <c r="B81" s="27" t="s">
        <v>93</v>
      </c>
      <c r="C81" s="28">
        <v>49</v>
      </c>
      <c r="D81" s="28">
        <v>57</v>
      </c>
      <c r="E81" s="43">
        <f>C81+D81</f>
        <v>106</v>
      </c>
      <c r="F81" s="60">
        <v>36</v>
      </c>
      <c r="G81" s="29">
        <v>33</v>
      </c>
      <c r="H81" s="61">
        <f>F81+G81</f>
        <v>69</v>
      </c>
      <c r="I81" s="51">
        <v>10</v>
      </c>
      <c r="J81" s="29">
        <v>13</v>
      </c>
      <c r="K81" s="43">
        <f>I81+J81</f>
        <v>23</v>
      </c>
      <c r="L81" s="60">
        <v>0</v>
      </c>
      <c r="M81" s="29">
        <v>0</v>
      </c>
      <c r="N81" s="61">
        <f>L81+M81</f>
        <v>0</v>
      </c>
      <c r="O81" s="60">
        <f>F81+I81+L81</f>
        <v>46</v>
      </c>
      <c r="P81" s="29">
        <f>G81+J81+M81</f>
        <v>46</v>
      </c>
      <c r="Q81" s="61">
        <f>O81+P81</f>
        <v>92</v>
      </c>
      <c r="R81" s="72">
        <f t="shared" si="26"/>
        <v>93.87755102040816</v>
      </c>
      <c r="S81" s="30">
        <f t="shared" si="26"/>
        <v>80.7017543859649</v>
      </c>
      <c r="T81" s="31">
        <f t="shared" si="26"/>
        <v>86.79245283018868</v>
      </c>
    </row>
    <row r="82" spans="1:20" ht="11.25" customHeight="1">
      <c r="A82" s="91" t="s">
        <v>12</v>
      </c>
      <c r="B82" s="92"/>
      <c r="C82" s="32">
        <f>SUM(C76:C81)</f>
        <v>913</v>
      </c>
      <c r="D82" s="32">
        <f aca="true" t="shared" si="27" ref="D82:Q82">SUM(D76:D81)</f>
        <v>1006</v>
      </c>
      <c r="E82" s="44">
        <f t="shared" si="27"/>
        <v>1919</v>
      </c>
      <c r="F82" s="62">
        <f t="shared" si="27"/>
        <v>476</v>
      </c>
      <c r="G82" s="32">
        <f t="shared" si="27"/>
        <v>464</v>
      </c>
      <c r="H82" s="63">
        <f t="shared" si="27"/>
        <v>940</v>
      </c>
      <c r="I82" s="52">
        <f t="shared" si="27"/>
        <v>130</v>
      </c>
      <c r="J82" s="32">
        <f t="shared" si="27"/>
        <v>164</v>
      </c>
      <c r="K82" s="44">
        <f t="shared" si="27"/>
        <v>294</v>
      </c>
      <c r="L82" s="62">
        <f t="shared" si="27"/>
        <v>3</v>
      </c>
      <c r="M82" s="32">
        <f t="shared" si="27"/>
        <v>4</v>
      </c>
      <c r="N82" s="63">
        <f t="shared" si="27"/>
        <v>7</v>
      </c>
      <c r="O82" s="62">
        <f>SUM(O76:O81)</f>
        <v>609</v>
      </c>
      <c r="P82" s="32">
        <f t="shared" si="27"/>
        <v>632</v>
      </c>
      <c r="Q82" s="63">
        <f t="shared" si="27"/>
        <v>1241</v>
      </c>
      <c r="R82" s="73">
        <f>O82/C82*100</f>
        <v>66.70317634173057</v>
      </c>
      <c r="S82" s="33">
        <f t="shared" si="23"/>
        <v>62.82306163021869</v>
      </c>
      <c r="T82" s="34">
        <f t="shared" si="24"/>
        <v>64.66909848879625</v>
      </c>
    </row>
    <row r="83" spans="1:20" ht="11.25" customHeight="1">
      <c r="A83" s="7">
        <v>501</v>
      </c>
      <c r="B83" s="15" t="s">
        <v>94</v>
      </c>
      <c r="C83" s="16">
        <v>661</v>
      </c>
      <c r="D83" s="16">
        <v>741</v>
      </c>
      <c r="E83" s="42">
        <f t="shared" si="18"/>
        <v>1402</v>
      </c>
      <c r="F83" s="58">
        <v>295</v>
      </c>
      <c r="G83" s="17">
        <v>361</v>
      </c>
      <c r="H83" s="59">
        <f t="shared" si="19"/>
        <v>656</v>
      </c>
      <c r="I83" s="50">
        <v>86</v>
      </c>
      <c r="J83" s="17">
        <v>110</v>
      </c>
      <c r="K83" s="42">
        <f t="shared" si="12"/>
        <v>196</v>
      </c>
      <c r="L83" s="58">
        <v>4</v>
      </c>
      <c r="M83" s="17">
        <v>4</v>
      </c>
      <c r="N83" s="59">
        <f t="shared" si="13"/>
        <v>8</v>
      </c>
      <c r="O83" s="58">
        <f t="shared" si="20"/>
        <v>385</v>
      </c>
      <c r="P83" s="17">
        <f t="shared" si="21"/>
        <v>475</v>
      </c>
      <c r="Q83" s="59">
        <f t="shared" si="14"/>
        <v>860</v>
      </c>
      <c r="R83" s="71">
        <f t="shared" si="22"/>
        <v>58.24508320726173</v>
      </c>
      <c r="S83" s="8">
        <f t="shared" si="23"/>
        <v>64.1025641025641</v>
      </c>
      <c r="T83" s="9">
        <f t="shared" si="24"/>
        <v>61.34094151212553</v>
      </c>
    </row>
    <row r="84" spans="1:20" ht="11.25" customHeight="1">
      <c r="A84" s="7">
        <v>502</v>
      </c>
      <c r="B84" s="15" t="s">
        <v>95</v>
      </c>
      <c r="C84" s="16">
        <v>245</v>
      </c>
      <c r="D84" s="16">
        <v>251</v>
      </c>
      <c r="E84" s="42">
        <f t="shared" si="18"/>
        <v>496</v>
      </c>
      <c r="F84" s="58">
        <v>107</v>
      </c>
      <c r="G84" s="17">
        <v>122</v>
      </c>
      <c r="H84" s="59">
        <f t="shared" si="19"/>
        <v>229</v>
      </c>
      <c r="I84" s="50">
        <v>24</v>
      </c>
      <c r="J84" s="17">
        <v>33</v>
      </c>
      <c r="K84" s="42">
        <f t="shared" si="12"/>
        <v>57</v>
      </c>
      <c r="L84" s="58">
        <v>3</v>
      </c>
      <c r="M84" s="17">
        <v>2</v>
      </c>
      <c r="N84" s="59">
        <f t="shared" si="13"/>
        <v>5</v>
      </c>
      <c r="O84" s="58">
        <f t="shared" si="20"/>
        <v>134</v>
      </c>
      <c r="P84" s="17">
        <f t="shared" si="21"/>
        <v>157</v>
      </c>
      <c r="Q84" s="59">
        <f t="shared" si="14"/>
        <v>291</v>
      </c>
      <c r="R84" s="71">
        <f t="shared" si="22"/>
        <v>54.69387755102041</v>
      </c>
      <c r="S84" s="8">
        <f t="shared" si="23"/>
        <v>62.54980079681275</v>
      </c>
      <c r="T84" s="9">
        <f t="shared" si="24"/>
        <v>58.66935483870967</v>
      </c>
    </row>
    <row r="85" spans="1:20" ht="11.25" customHeight="1">
      <c r="A85" s="7">
        <v>503</v>
      </c>
      <c r="B85" s="15" t="s">
        <v>96</v>
      </c>
      <c r="C85" s="16">
        <v>256</v>
      </c>
      <c r="D85" s="16">
        <v>254</v>
      </c>
      <c r="E85" s="42">
        <f t="shared" si="18"/>
        <v>510</v>
      </c>
      <c r="F85" s="58">
        <v>120</v>
      </c>
      <c r="G85" s="17">
        <v>123</v>
      </c>
      <c r="H85" s="59">
        <f t="shared" si="19"/>
        <v>243</v>
      </c>
      <c r="I85" s="50">
        <v>46</v>
      </c>
      <c r="J85" s="17">
        <v>51</v>
      </c>
      <c r="K85" s="42">
        <f t="shared" si="12"/>
        <v>97</v>
      </c>
      <c r="L85" s="58">
        <v>1</v>
      </c>
      <c r="M85" s="17">
        <v>3</v>
      </c>
      <c r="N85" s="59">
        <f t="shared" si="13"/>
        <v>4</v>
      </c>
      <c r="O85" s="58">
        <f t="shared" si="20"/>
        <v>167</v>
      </c>
      <c r="P85" s="17">
        <f t="shared" si="21"/>
        <v>177</v>
      </c>
      <c r="Q85" s="59">
        <f t="shared" si="14"/>
        <v>344</v>
      </c>
      <c r="R85" s="71">
        <f t="shared" si="22"/>
        <v>65.234375</v>
      </c>
      <c r="S85" s="8">
        <f t="shared" si="23"/>
        <v>69.68503937007874</v>
      </c>
      <c r="T85" s="9">
        <f t="shared" si="24"/>
        <v>67.45098039215686</v>
      </c>
    </row>
    <row r="86" spans="1:20" ht="11.25" customHeight="1">
      <c r="A86" s="7">
        <v>504</v>
      </c>
      <c r="B86" s="15" t="s">
        <v>97</v>
      </c>
      <c r="C86" s="16">
        <v>244</v>
      </c>
      <c r="D86" s="16">
        <v>271</v>
      </c>
      <c r="E86" s="42">
        <f t="shared" si="18"/>
        <v>515</v>
      </c>
      <c r="F86" s="58">
        <v>124</v>
      </c>
      <c r="G86" s="17">
        <v>122</v>
      </c>
      <c r="H86" s="59">
        <f t="shared" si="19"/>
        <v>246</v>
      </c>
      <c r="I86" s="50">
        <v>29</v>
      </c>
      <c r="J86" s="17">
        <v>39</v>
      </c>
      <c r="K86" s="42">
        <f t="shared" si="12"/>
        <v>68</v>
      </c>
      <c r="L86" s="58">
        <v>1</v>
      </c>
      <c r="M86" s="17">
        <v>1</v>
      </c>
      <c r="N86" s="59">
        <f t="shared" si="13"/>
        <v>2</v>
      </c>
      <c r="O86" s="58">
        <f t="shared" si="20"/>
        <v>154</v>
      </c>
      <c r="P86" s="17">
        <f t="shared" si="21"/>
        <v>162</v>
      </c>
      <c r="Q86" s="59">
        <f t="shared" si="14"/>
        <v>316</v>
      </c>
      <c r="R86" s="71">
        <f t="shared" si="22"/>
        <v>63.114754098360656</v>
      </c>
      <c r="S86" s="8">
        <f t="shared" si="23"/>
        <v>59.77859778597786</v>
      </c>
      <c r="T86" s="9">
        <f t="shared" si="24"/>
        <v>61.359223300970875</v>
      </c>
    </row>
    <row r="87" spans="1:20" ht="11.25" customHeight="1">
      <c r="A87" s="7">
        <v>505</v>
      </c>
      <c r="B87" s="15" t="s">
        <v>98</v>
      </c>
      <c r="C87" s="16">
        <v>455</v>
      </c>
      <c r="D87" s="16">
        <v>471</v>
      </c>
      <c r="E87" s="42">
        <f t="shared" si="18"/>
        <v>926</v>
      </c>
      <c r="F87" s="58">
        <v>208</v>
      </c>
      <c r="G87" s="17">
        <v>225</v>
      </c>
      <c r="H87" s="59">
        <f t="shared" si="19"/>
        <v>433</v>
      </c>
      <c r="I87" s="50">
        <v>48</v>
      </c>
      <c r="J87" s="17">
        <v>71</v>
      </c>
      <c r="K87" s="42">
        <f t="shared" si="12"/>
        <v>119</v>
      </c>
      <c r="L87" s="58">
        <v>1</v>
      </c>
      <c r="M87" s="17">
        <v>2</v>
      </c>
      <c r="N87" s="59">
        <f t="shared" si="13"/>
        <v>3</v>
      </c>
      <c r="O87" s="58">
        <f t="shared" si="20"/>
        <v>257</v>
      </c>
      <c r="P87" s="17">
        <f t="shared" si="21"/>
        <v>298</v>
      </c>
      <c r="Q87" s="59">
        <f t="shared" si="14"/>
        <v>555</v>
      </c>
      <c r="R87" s="71">
        <f t="shared" si="22"/>
        <v>56.48351648351648</v>
      </c>
      <c r="S87" s="8">
        <f t="shared" si="23"/>
        <v>63.26963906581741</v>
      </c>
      <c r="T87" s="9">
        <f t="shared" si="24"/>
        <v>59.93520518358532</v>
      </c>
    </row>
    <row r="88" spans="1:20" ht="11.25" customHeight="1">
      <c r="A88" s="7">
        <v>506</v>
      </c>
      <c r="B88" s="27" t="s">
        <v>99</v>
      </c>
      <c r="C88" s="28">
        <v>1195</v>
      </c>
      <c r="D88" s="28">
        <v>1271</v>
      </c>
      <c r="E88" s="43">
        <f t="shared" si="18"/>
        <v>2466</v>
      </c>
      <c r="F88" s="60">
        <v>526</v>
      </c>
      <c r="G88" s="29">
        <v>598</v>
      </c>
      <c r="H88" s="61">
        <f t="shared" si="19"/>
        <v>1124</v>
      </c>
      <c r="I88" s="51">
        <v>167</v>
      </c>
      <c r="J88" s="29">
        <v>231</v>
      </c>
      <c r="K88" s="43">
        <f t="shared" si="12"/>
        <v>398</v>
      </c>
      <c r="L88" s="60">
        <v>6</v>
      </c>
      <c r="M88" s="29">
        <v>4</v>
      </c>
      <c r="N88" s="61">
        <f t="shared" si="13"/>
        <v>10</v>
      </c>
      <c r="O88" s="60">
        <f t="shared" si="20"/>
        <v>699</v>
      </c>
      <c r="P88" s="29">
        <f t="shared" si="21"/>
        <v>833</v>
      </c>
      <c r="Q88" s="61">
        <f t="shared" si="14"/>
        <v>1532</v>
      </c>
      <c r="R88" s="72">
        <f t="shared" si="22"/>
        <v>58.49372384937238</v>
      </c>
      <c r="S88" s="30">
        <f t="shared" si="23"/>
        <v>65.53894571203777</v>
      </c>
      <c r="T88" s="31">
        <f t="shared" si="24"/>
        <v>62.12489862124899</v>
      </c>
    </row>
    <row r="89" spans="1:20" ht="11.25" customHeight="1">
      <c r="A89" s="10">
        <v>507</v>
      </c>
      <c r="B89" s="27" t="s">
        <v>100</v>
      </c>
      <c r="C89" s="28">
        <v>341</v>
      </c>
      <c r="D89" s="28">
        <v>421</v>
      </c>
      <c r="E89" s="43">
        <f t="shared" si="18"/>
        <v>762</v>
      </c>
      <c r="F89" s="60">
        <v>168</v>
      </c>
      <c r="G89" s="29">
        <v>177</v>
      </c>
      <c r="H89" s="61">
        <f t="shared" si="19"/>
        <v>345</v>
      </c>
      <c r="I89" s="51">
        <v>37</v>
      </c>
      <c r="J89" s="29">
        <v>52</v>
      </c>
      <c r="K89" s="43">
        <f t="shared" si="12"/>
        <v>89</v>
      </c>
      <c r="L89" s="60">
        <v>9</v>
      </c>
      <c r="M89" s="29">
        <v>14</v>
      </c>
      <c r="N89" s="61">
        <f t="shared" si="13"/>
        <v>23</v>
      </c>
      <c r="O89" s="60">
        <f t="shared" si="20"/>
        <v>214</v>
      </c>
      <c r="P89" s="29">
        <f t="shared" si="21"/>
        <v>243</v>
      </c>
      <c r="Q89" s="61">
        <f t="shared" si="14"/>
        <v>457</v>
      </c>
      <c r="R89" s="72">
        <f t="shared" si="22"/>
        <v>62.75659824046921</v>
      </c>
      <c r="S89" s="30">
        <f t="shared" si="23"/>
        <v>57.71971496437055</v>
      </c>
      <c r="T89" s="31">
        <f t="shared" si="24"/>
        <v>59.973753280839894</v>
      </c>
    </row>
    <row r="90" spans="1:20" ht="11.25" customHeight="1">
      <c r="A90" s="10">
        <v>508</v>
      </c>
      <c r="B90" s="27" t="s">
        <v>101</v>
      </c>
      <c r="C90" s="28">
        <v>195</v>
      </c>
      <c r="D90" s="28">
        <v>225</v>
      </c>
      <c r="E90" s="43">
        <f>C90+D90</f>
        <v>420</v>
      </c>
      <c r="F90" s="60">
        <v>101</v>
      </c>
      <c r="G90" s="29">
        <v>137</v>
      </c>
      <c r="H90" s="61">
        <f>F90+G90</f>
        <v>238</v>
      </c>
      <c r="I90" s="51">
        <v>15</v>
      </c>
      <c r="J90" s="29">
        <v>20</v>
      </c>
      <c r="K90" s="43">
        <f>I90+J90</f>
        <v>35</v>
      </c>
      <c r="L90" s="60">
        <v>1</v>
      </c>
      <c r="M90" s="29">
        <v>0</v>
      </c>
      <c r="N90" s="61">
        <f>L90+M90</f>
        <v>1</v>
      </c>
      <c r="O90" s="60">
        <f>F90+I90+L90</f>
        <v>117</v>
      </c>
      <c r="P90" s="29">
        <f>G90+J90+M90</f>
        <v>157</v>
      </c>
      <c r="Q90" s="61">
        <f>O90+P90</f>
        <v>274</v>
      </c>
      <c r="R90" s="72">
        <f>O90/C90*100</f>
        <v>60</v>
      </c>
      <c r="S90" s="30">
        <f>P90/D90*100</f>
        <v>69.77777777777779</v>
      </c>
      <c r="T90" s="31">
        <f>Q90/E90*100</f>
        <v>65.23809523809524</v>
      </c>
    </row>
    <row r="91" spans="1:20" ht="11.25" customHeight="1">
      <c r="A91" s="91" t="s">
        <v>13</v>
      </c>
      <c r="B91" s="92"/>
      <c r="C91" s="32">
        <f>SUM(C83:C90)</f>
        <v>3592</v>
      </c>
      <c r="D91" s="32">
        <f aca="true" t="shared" si="28" ref="D91:Q91">SUM(D83:D90)</f>
        <v>3905</v>
      </c>
      <c r="E91" s="44">
        <f t="shared" si="28"/>
        <v>7497</v>
      </c>
      <c r="F91" s="62">
        <f t="shared" si="28"/>
        <v>1649</v>
      </c>
      <c r="G91" s="32">
        <f t="shared" si="28"/>
        <v>1865</v>
      </c>
      <c r="H91" s="63">
        <f t="shared" si="28"/>
        <v>3514</v>
      </c>
      <c r="I91" s="52">
        <f t="shared" si="28"/>
        <v>452</v>
      </c>
      <c r="J91" s="32">
        <f t="shared" si="28"/>
        <v>607</v>
      </c>
      <c r="K91" s="44">
        <f t="shared" si="28"/>
        <v>1059</v>
      </c>
      <c r="L91" s="62">
        <f t="shared" si="28"/>
        <v>26</v>
      </c>
      <c r="M91" s="32">
        <f t="shared" si="28"/>
        <v>30</v>
      </c>
      <c r="N91" s="63">
        <f t="shared" si="28"/>
        <v>56</v>
      </c>
      <c r="O91" s="62">
        <f>SUM(O83:O90)</f>
        <v>2127</v>
      </c>
      <c r="P91" s="32">
        <f t="shared" si="28"/>
        <v>2502</v>
      </c>
      <c r="Q91" s="63">
        <f t="shared" si="28"/>
        <v>4629</v>
      </c>
      <c r="R91" s="73">
        <f>O91/C91*100</f>
        <v>59.21492204899778</v>
      </c>
      <c r="S91" s="33">
        <f t="shared" si="23"/>
        <v>64.07170294494237</v>
      </c>
      <c r="T91" s="34">
        <f t="shared" si="24"/>
        <v>61.74469787915166</v>
      </c>
    </row>
    <row r="92" spans="1:20" ht="11.25" customHeight="1">
      <c r="A92" s="7">
        <v>551</v>
      </c>
      <c r="B92" s="15" t="s">
        <v>113</v>
      </c>
      <c r="C92" s="16">
        <v>682</v>
      </c>
      <c r="D92" s="16">
        <v>775</v>
      </c>
      <c r="E92" s="42">
        <f t="shared" si="18"/>
        <v>1457</v>
      </c>
      <c r="F92" s="58">
        <v>373</v>
      </c>
      <c r="G92" s="17">
        <v>358</v>
      </c>
      <c r="H92" s="59">
        <f t="shared" si="19"/>
        <v>731</v>
      </c>
      <c r="I92" s="50">
        <v>120</v>
      </c>
      <c r="J92" s="17">
        <v>170</v>
      </c>
      <c r="K92" s="42">
        <f t="shared" si="12"/>
        <v>290</v>
      </c>
      <c r="L92" s="58">
        <v>4</v>
      </c>
      <c r="M92" s="17">
        <v>7</v>
      </c>
      <c r="N92" s="59">
        <f t="shared" si="13"/>
        <v>11</v>
      </c>
      <c r="O92" s="58">
        <f t="shared" si="20"/>
        <v>497</v>
      </c>
      <c r="P92" s="17">
        <f t="shared" si="21"/>
        <v>535</v>
      </c>
      <c r="Q92" s="59">
        <f t="shared" si="14"/>
        <v>1032</v>
      </c>
      <c r="R92" s="71">
        <f t="shared" si="22"/>
        <v>72.87390029325513</v>
      </c>
      <c r="S92" s="8">
        <f t="shared" si="23"/>
        <v>69.03225806451613</v>
      </c>
      <c r="T92" s="9">
        <f t="shared" si="24"/>
        <v>70.83047357584077</v>
      </c>
    </row>
    <row r="93" spans="1:20" ht="11.25" customHeight="1">
      <c r="A93" s="7">
        <v>552</v>
      </c>
      <c r="B93" s="15" t="s">
        <v>102</v>
      </c>
      <c r="C93" s="16">
        <v>706</v>
      </c>
      <c r="D93" s="16">
        <v>730</v>
      </c>
      <c r="E93" s="42">
        <f t="shared" si="18"/>
        <v>1436</v>
      </c>
      <c r="F93" s="58">
        <v>324</v>
      </c>
      <c r="G93" s="17">
        <v>330</v>
      </c>
      <c r="H93" s="59">
        <f t="shared" si="19"/>
        <v>654</v>
      </c>
      <c r="I93" s="50">
        <v>112</v>
      </c>
      <c r="J93" s="17">
        <v>144</v>
      </c>
      <c r="K93" s="42">
        <f t="shared" si="12"/>
        <v>256</v>
      </c>
      <c r="L93" s="58">
        <v>5</v>
      </c>
      <c r="M93" s="17">
        <v>4</v>
      </c>
      <c r="N93" s="59">
        <f t="shared" si="13"/>
        <v>9</v>
      </c>
      <c r="O93" s="58">
        <f t="shared" si="20"/>
        <v>441</v>
      </c>
      <c r="P93" s="17">
        <f t="shared" si="21"/>
        <v>478</v>
      </c>
      <c r="Q93" s="59">
        <f t="shared" si="14"/>
        <v>919</v>
      </c>
      <c r="R93" s="71">
        <f t="shared" si="22"/>
        <v>62.46458923512748</v>
      </c>
      <c r="S93" s="8">
        <f t="shared" si="23"/>
        <v>65.47945205479452</v>
      </c>
      <c r="T93" s="9">
        <f t="shared" si="24"/>
        <v>63.99721448467967</v>
      </c>
    </row>
    <row r="94" spans="1:20" ht="11.25" customHeight="1">
      <c r="A94" s="7">
        <v>553</v>
      </c>
      <c r="B94" s="15" t="s">
        <v>103</v>
      </c>
      <c r="C94" s="16">
        <v>121</v>
      </c>
      <c r="D94" s="16">
        <v>133</v>
      </c>
      <c r="E94" s="42">
        <f t="shared" si="18"/>
        <v>254</v>
      </c>
      <c r="F94" s="58">
        <v>90</v>
      </c>
      <c r="G94" s="17">
        <v>94</v>
      </c>
      <c r="H94" s="59">
        <f t="shared" si="19"/>
        <v>184</v>
      </c>
      <c r="I94" s="50">
        <v>10</v>
      </c>
      <c r="J94" s="17">
        <v>11</v>
      </c>
      <c r="K94" s="42">
        <f t="shared" si="12"/>
        <v>21</v>
      </c>
      <c r="L94" s="58">
        <v>0</v>
      </c>
      <c r="M94" s="17">
        <v>2</v>
      </c>
      <c r="N94" s="59">
        <f t="shared" si="13"/>
        <v>2</v>
      </c>
      <c r="O94" s="58">
        <f t="shared" si="20"/>
        <v>100</v>
      </c>
      <c r="P94" s="17">
        <f t="shared" si="21"/>
        <v>107</v>
      </c>
      <c r="Q94" s="59">
        <f t="shared" si="14"/>
        <v>207</v>
      </c>
      <c r="R94" s="71">
        <f t="shared" si="22"/>
        <v>82.64462809917356</v>
      </c>
      <c r="S94" s="8">
        <f t="shared" si="23"/>
        <v>80.45112781954887</v>
      </c>
      <c r="T94" s="9">
        <f t="shared" si="24"/>
        <v>81.49606299212599</v>
      </c>
    </row>
    <row r="95" spans="1:20" ht="11.25" customHeight="1">
      <c r="A95" s="10">
        <v>554</v>
      </c>
      <c r="B95" s="27" t="s">
        <v>104</v>
      </c>
      <c r="C95" s="28">
        <v>107</v>
      </c>
      <c r="D95" s="28">
        <v>107</v>
      </c>
      <c r="E95" s="43">
        <f t="shared" si="18"/>
        <v>214</v>
      </c>
      <c r="F95" s="60">
        <v>61</v>
      </c>
      <c r="G95" s="29">
        <v>55</v>
      </c>
      <c r="H95" s="61">
        <f t="shared" si="19"/>
        <v>116</v>
      </c>
      <c r="I95" s="51">
        <v>10</v>
      </c>
      <c r="J95" s="29">
        <v>14</v>
      </c>
      <c r="K95" s="43">
        <f t="shared" si="12"/>
        <v>24</v>
      </c>
      <c r="L95" s="60">
        <v>1</v>
      </c>
      <c r="M95" s="29">
        <v>1</v>
      </c>
      <c r="N95" s="61">
        <f t="shared" si="13"/>
        <v>2</v>
      </c>
      <c r="O95" s="60">
        <f t="shared" si="20"/>
        <v>72</v>
      </c>
      <c r="P95" s="29">
        <f t="shared" si="21"/>
        <v>70</v>
      </c>
      <c r="Q95" s="61">
        <f t="shared" si="14"/>
        <v>142</v>
      </c>
      <c r="R95" s="72">
        <f t="shared" si="22"/>
        <v>67.28971962616822</v>
      </c>
      <c r="S95" s="30">
        <f t="shared" si="23"/>
        <v>65.42056074766354</v>
      </c>
      <c r="T95" s="31">
        <f t="shared" si="24"/>
        <v>66.35514018691589</v>
      </c>
    </row>
    <row r="96" spans="1:20" ht="11.25" customHeight="1">
      <c r="A96" s="91" t="s">
        <v>14</v>
      </c>
      <c r="B96" s="92"/>
      <c r="C96" s="32">
        <f>SUM(C92:C95)</f>
        <v>1616</v>
      </c>
      <c r="D96" s="32">
        <f aca="true" t="shared" si="29" ref="D96:J96">SUM(D92:D95)</f>
        <v>1745</v>
      </c>
      <c r="E96" s="44">
        <f>SUM(E92:E95)</f>
        <v>3361</v>
      </c>
      <c r="F96" s="62">
        <f t="shared" si="29"/>
        <v>848</v>
      </c>
      <c r="G96" s="32">
        <f t="shared" si="29"/>
        <v>837</v>
      </c>
      <c r="H96" s="63">
        <f>SUM(H92:H95)</f>
        <v>1685</v>
      </c>
      <c r="I96" s="52">
        <f t="shared" si="29"/>
        <v>252</v>
      </c>
      <c r="J96" s="32">
        <f t="shared" si="29"/>
        <v>339</v>
      </c>
      <c r="K96" s="44">
        <f>SUM(K92:K95)</f>
        <v>591</v>
      </c>
      <c r="L96" s="62">
        <f>SUM(L92:L95)</f>
        <v>10</v>
      </c>
      <c r="M96" s="32">
        <f>SUM(M92:M95)</f>
        <v>14</v>
      </c>
      <c r="N96" s="63">
        <f>SUM(N92:N95)</f>
        <v>24</v>
      </c>
      <c r="O96" s="62">
        <f>SUM(O92:O95)</f>
        <v>1110</v>
      </c>
      <c r="P96" s="32">
        <f>SUM(P92:P95)</f>
        <v>1190</v>
      </c>
      <c r="Q96" s="63">
        <f t="shared" si="14"/>
        <v>2300</v>
      </c>
      <c r="R96" s="73">
        <f t="shared" si="22"/>
        <v>68.6881188118812</v>
      </c>
      <c r="S96" s="33">
        <f t="shared" si="23"/>
        <v>68.19484240687679</v>
      </c>
      <c r="T96" s="34">
        <f t="shared" si="24"/>
        <v>68.43201428146385</v>
      </c>
    </row>
    <row r="97" spans="1:20" ht="11.25" customHeight="1">
      <c r="A97" s="7">
        <v>601</v>
      </c>
      <c r="B97" s="15" t="s">
        <v>105</v>
      </c>
      <c r="C97" s="16">
        <v>647</v>
      </c>
      <c r="D97" s="16">
        <v>763</v>
      </c>
      <c r="E97" s="42">
        <f t="shared" si="18"/>
        <v>1410</v>
      </c>
      <c r="F97" s="58">
        <v>334</v>
      </c>
      <c r="G97" s="17">
        <v>373</v>
      </c>
      <c r="H97" s="59">
        <f t="shared" si="19"/>
        <v>707</v>
      </c>
      <c r="I97" s="50">
        <v>96</v>
      </c>
      <c r="J97" s="17">
        <v>125</v>
      </c>
      <c r="K97" s="42">
        <f t="shared" si="12"/>
        <v>221</v>
      </c>
      <c r="L97" s="58">
        <v>10</v>
      </c>
      <c r="M97" s="17">
        <v>12</v>
      </c>
      <c r="N97" s="59">
        <f t="shared" si="13"/>
        <v>22</v>
      </c>
      <c r="O97" s="58">
        <f t="shared" si="20"/>
        <v>440</v>
      </c>
      <c r="P97" s="17">
        <f t="shared" si="21"/>
        <v>510</v>
      </c>
      <c r="Q97" s="59">
        <f t="shared" si="14"/>
        <v>950</v>
      </c>
      <c r="R97" s="71">
        <f t="shared" si="22"/>
        <v>68.00618238021639</v>
      </c>
      <c r="S97" s="8">
        <f t="shared" si="23"/>
        <v>66.84141546526867</v>
      </c>
      <c r="T97" s="9">
        <f t="shared" si="24"/>
        <v>67.37588652482269</v>
      </c>
    </row>
    <row r="98" spans="1:20" ht="11.25" customHeight="1">
      <c r="A98" s="7">
        <v>602</v>
      </c>
      <c r="B98" s="15" t="s">
        <v>106</v>
      </c>
      <c r="C98" s="16">
        <v>423</v>
      </c>
      <c r="D98" s="16">
        <v>480</v>
      </c>
      <c r="E98" s="42">
        <f t="shared" si="18"/>
        <v>903</v>
      </c>
      <c r="F98" s="58">
        <v>247</v>
      </c>
      <c r="G98" s="17">
        <v>270</v>
      </c>
      <c r="H98" s="59">
        <f t="shared" si="19"/>
        <v>517</v>
      </c>
      <c r="I98" s="50">
        <v>63</v>
      </c>
      <c r="J98" s="17">
        <v>76</v>
      </c>
      <c r="K98" s="42">
        <f t="shared" si="12"/>
        <v>139</v>
      </c>
      <c r="L98" s="58">
        <v>1</v>
      </c>
      <c r="M98" s="17">
        <v>3</v>
      </c>
      <c r="N98" s="59">
        <f t="shared" si="13"/>
        <v>4</v>
      </c>
      <c r="O98" s="58">
        <f t="shared" si="20"/>
        <v>311</v>
      </c>
      <c r="P98" s="17">
        <f t="shared" si="21"/>
        <v>349</v>
      </c>
      <c r="Q98" s="59">
        <f t="shared" si="14"/>
        <v>660</v>
      </c>
      <c r="R98" s="71">
        <f t="shared" si="22"/>
        <v>73.5224586288416</v>
      </c>
      <c r="S98" s="8">
        <f t="shared" si="23"/>
        <v>72.70833333333333</v>
      </c>
      <c r="T98" s="9">
        <f t="shared" si="24"/>
        <v>73.08970099667775</v>
      </c>
    </row>
    <row r="99" spans="1:20" ht="11.25" customHeight="1">
      <c r="A99" s="7">
        <v>603</v>
      </c>
      <c r="B99" s="15" t="s">
        <v>107</v>
      </c>
      <c r="C99" s="16">
        <v>453</v>
      </c>
      <c r="D99" s="16">
        <v>490</v>
      </c>
      <c r="E99" s="42">
        <f t="shared" si="18"/>
        <v>943</v>
      </c>
      <c r="F99" s="58">
        <v>234</v>
      </c>
      <c r="G99" s="17">
        <v>235</v>
      </c>
      <c r="H99" s="59">
        <f t="shared" si="19"/>
        <v>469</v>
      </c>
      <c r="I99" s="50">
        <v>59</v>
      </c>
      <c r="J99" s="17">
        <v>72</v>
      </c>
      <c r="K99" s="42">
        <f t="shared" si="12"/>
        <v>131</v>
      </c>
      <c r="L99" s="58">
        <v>0</v>
      </c>
      <c r="M99" s="17">
        <v>1</v>
      </c>
      <c r="N99" s="59">
        <f t="shared" si="13"/>
        <v>1</v>
      </c>
      <c r="O99" s="58">
        <f t="shared" si="20"/>
        <v>293</v>
      </c>
      <c r="P99" s="17">
        <f t="shared" si="21"/>
        <v>308</v>
      </c>
      <c r="Q99" s="59">
        <f t="shared" si="14"/>
        <v>601</v>
      </c>
      <c r="R99" s="71">
        <f t="shared" si="22"/>
        <v>64.67991169977924</v>
      </c>
      <c r="S99" s="8">
        <f t="shared" si="23"/>
        <v>62.857142857142854</v>
      </c>
      <c r="T99" s="9">
        <f t="shared" si="24"/>
        <v>63.73276776246023</v>
      </c>
    </row>
    <row r="100" spans="1:20" ht="11.25" customHeight="1">
      <c r="A100" s="7">
        <v>604</v>
      </c>
      <c r="B100" s="15" t="s">
        <v>108</v>
      </c>
      <c r="C100" s="16">
        <v>52</v>
      </c>
      <c r="D100" s="16">
        <v>45</v>
      </c>
      <c r="E100" s="42">
        <f t="shared" si="18"/>
        <v>97</v>
      </c>
      <c r="F100" s="58">
        <v>30</v>
      </c>
      <c r="G100" s="17">
        <v>33</v>
      </c>
      <c r="H100" s="59">
        <f t="shared" si="19"/>
        <v>63</v>
      </c>
      <c r="I100" s="50">
        <v>6</v>
      </c>
      <c r="J100" s="17">
        <v>3</v>
      </c>
      <c r="K100" s="42">
        <f t="shared" si="12"/>
        <v>9</v>
      </c>
      <c r="L100" s="58">
        <v>0</v>
      </c>
      <c r="M100" s="17">
        <v>1</v>
      </c>
      <c r="N100" s="59">
        <f t="shared" si="13"/>
        <v>1</v>
      </c>
      <c r="O100" s="58">
        <f t="shared" si="20"/>
        <v>36</v>
      </c>
      <c r="P100" s="17">
        <f t="shared" si="21"/>
        <v>37</v>
      </c>
      <c r="Q100" s="59">
        <f t="shared" si="14"/>
        <v>73</v>
      </c>
      <c r="R100" s="71">
        <f t="shared" si="22"/>
        <v>69.23076923076923</v>
      </c>
      <c r="S100" s="8">
        <f t="shared" si="23"/>
        <v>82.22222222222221</v>
      </c>
      <c r="T100" s="9">
        <f t="shared" si="24"/>
        <v>75.25773195876289</v>
      </c>
    </row>
    <row r="101" spans="1:20" ht="11.25" customHeight="1">
      <c r="A101" s="7">
        <v>605</v>
      </c>
      <c r="B101" s="27" t="s">
        <v>109</v>
      </c>
      <c r="C101" s="28">
        <v>368</v>
      </c>
      <c r="D101" s="28">
        <v>389</v>
      </c>
      <c r="E101" s="43">
        <f t="shared" si="18"/>
        <v>757</v>
      </c>
      <c r="F101" s="60">
        <v>219</v>
      </c>
      <c r="G101" s="29">
        <v>211</v>
      </c>
      <c r="H101" s="61">
        <f t="shared" si="19"/>
        <v>430</v>
      </c>
      <c r="I101" s="51">
        <v>53</v>
      </c>
      <c r="J101" s="29">
        <v>68</v>
      </c>
      <c r="K101" s="43">
        <f t="shared" si="12"/>
        <v>121</v>
      </c>
      <c r="L101" s="60">
        <v>1</v>
      </c>
      <c r="M101" s="29">
        <v>0</v>
      </c>
      <c r="N101" s="61">
        <f t="shared" si="13"/>
        <v>1</v>
      </c>
      <c r="O101" s="60">
        <f t="shared" si="20"/>
        <v>273</v>
      </c>
      <c r="P101" s="29">
        <f t="shared" si="21"/>
        <v>279</v>
      </c>
      <c r="Q101" s="61">
        <f t="shared" si="14"/>
        <v>552</v>
      </c>
      <c r="R101" s="72">
        <f t="shared" si="22"/>
        <v>74.18478260869566</v>
      </c>
      <c r="S101" s="30">
        <f t="shared" si="23"/>
        <v>71.72236503856041</v>
      </c>
      <c r="T101" s="31">
        <f t="shared" si="24"/>
        <v>72.91941875825627</v>
      </c>
    </row>
    <row r="102" spans="1:20" ht="11.25" customHeight="1">
      <c r="A102" s="7">
        <v>606</v>
      </c>
      <c r="B102" s="15" t="s">
        <v>110</v>
      </c>
      <c r="C102" s="16">
        <v>247</v>
      </c>
      <c r="D102" s="16">
        <v>241</v>
      </c>
      <c r="E102" s="42">
        <f t="shared" si="18"/>
        <v>488</v>
      </c>
      <c r="F102" s="58">
        <v>140</v>
      </c>
      <c r="G102" s="17">
        <v>125</v>
      </c>
      <c r="H102" s="59">
        <f t="shared" si="19"/>
        <v>265</v>
      </c>
      <c r="I102" s="50">
        <v>33</v>
      </c>
      <c r="J102" s="17">
        <v>32</v>
      </c>
      <c r="K102" s="42">
        <f t="shared" si="12"/>
        <v>65</v>
      </c>
      <c r="L102" s="58">
        <v>2</v>
      </c>
      <c r="M102" s="17">
        <v>2</v>
      </c>
      <c r="N102" s="59">
        <f t="shared" si="13"/>
        <v>4</v>
      </c>
      <c r="O102" s="58">
        <f t="shared" si="20"/>
        <v>175</v>
      </c>
      <c r="P102" s="17">
        <f t="shared" si="21"/>
        <v>159</v>
      </c>
      <c r="Q102" s="59">
        <f t="shared" si="14"/>
        <v>334</v>
      </c>
      <c r="R102" s="71">
        <f t="shared" si="22"/>
        <v>70.8502024291498</v>
      </c>
      <c r="S102" s="8">
        <f t="shared" si="23"/>
        <v>65.97510373443983</v>
      </c>
      <c r="T102" s="9">
        <f t="shared" si="24"/>
        <v>68.44262295081968</v>
      </c>
    </row>
    <row r="103" spans="1:20" ht="11.25" customHeight="1">
      <c r="A103" s="10">
        <v>607</v>
      </c>
      <c r="B103" s="27" t="s">
        <v>111</v>
      </c>
      <c r="C103" s="28">
        <v>436</v>
      </c>
      <c r="D103" s="28">
        <v>522</v>
      </c>
      <c r="E103" s="43">
        <f t="shared" si="18"/>
        <v>958</v>
      </c>
      <c r="F103" s="60">
        <v>239</v>
      </c>
      <c r="G103" s="29">
        <v>272</v>
      </c>
      <c r="H103" s="61">
        <f t="shared" si="19"/>
        <v>511</v>
      </c>
      <c r="I103" s="51">
        <v>62</v>
      </c>
      <c r="J103" s="29">
        <v>83</v>
      </c>
      <c r="K103" s="43">
        <f t="shared" si="12"/>
        <v>145</v>
      </c>
      <c r="L103" s="60">
        <v>2</v>
      </c>
      <c r="M103" s="29">
        <v>4</v>
      </c>
      <c r="N103" s="61">
        <f t="shared" si="13"/>
        <v>6</v>
      </c>
      <c r="O103" s="60">
        <f t="shared" si="20"/>
        <v>303</v>
      </c>
      <c r="P103" s="29">
        <f t="shared" si="21"/>
        <v>359</v>
      </c>
      <c r="Q103" s="61">
        <f t="shared" si="14"/>
        <v>662</v>
      </c>
      <c r="R103" s="72">
        <f t="shared" si="22"/>
        <v>69.4954128440367</v>
      </c>
      <c r="S103" s="30">
        <f t="shared" si="23"/>
        <v>68.77394636015326</v>
      </c>
      <c r="T103" s="31">
        <f t="shared" si="24"/>
        <v>69.10229645093946</v>
      </c>
    </row>
    <row r="104" spans="1:20" ht="11.25" customHeight="1">
      <c r="A104" s="10">
        <v>608</v>
      </c>
      <c r="B104" s="27" t="s">
        <v>112</v>
      </c>
      <c r="C104" s="28">
        <v>38</v>
      </c>
      <c r="D104" s="28">
        <v>44</v>
      </c>
      <c r="E104" s="43">
        <f>C104+D104</f>
        <v>82</v>
      </c>
      <c r="F104" s="60">
        <v>22</v>
      </c>
      <c r="G104" s="29">
        <v>22</v>
      </c>
      <c r="H104" s="61">
        <f>F104+G104</f>
        <v>44</v>
      </c>
      <c r="I104" s="51">
        <v>4</v>
      </c>
      <c r="J104" s="29">
        <v>5</v>
      </c>
      <c r="K104" s="43">
        <f>I104+J104</f>
        <v>9</v>
      </c>
      <c r="L104" s="60">
        <v>0</v>
      </c>
      <c r="M104" s="29">
        <v>1</v>
      </c>
      <c r="N104" s="61">
        <f>L104+M104</f>
        <v>1</v>
      </c>
      <c r="O104" s="60">
        <f>F104+I104+L104</f>
        <v>26</v>
      </c>
      <c r="P104" s="29">
        <f>G104+J104+M104</f>
        <v>28</v>
      </c>
      <c r="Q104" s="61">
        <f>O104+P104</f>
        <v>54</v>
      </c>
      <c r="R104" s="72">
        <f>O104/C104*100</f>
        <v>68.42105263157895</v>
      </c>
      <c r="S104" s="30">
        <f>P104/D104*100</f>
        <v>63.63636363636363</v>
      </c>
      <c r="T104" s="31">
        <f>Q104/E104*100</f>
        <v>65.85365853658537</v>
      </c>
    </row>
    <row r="105" spans="1:20" ht="11.25" customHeight="1">
      <c r="A105" s="91" t="s">
        <v>15</v>
      </c>
      <c r="B105" s="92"/>
      <c r="C105" s="32">
        <f>SUM(C97:C104)</f>
        <v>2664</v>
      </c>
      <c r="D105" s="32">
        <f aca="true" t="shared" si="30" ref="D105:Q105">SUM(D97:D104)</f>
        <v>2974</v>
      </c>
      <c r="E105" s="44">
        <f t="shared" si="30"/>
        <v>5638</v>
      </c>
      <c r="F105" s="62">
        <f t="shared" si="30"/>
        <v>1465</v>
      </c>
      <c r="G105" s="32">
        <f t="shared" si="30"/>
        <v>1541</v>
      </c>
      <c r="H105" s="63">
        <f t="shared" si="30"/>
        <v>3006</v>
      </c>
      <c r="I105" s="52">
        <f t="shared" si="30"/>
        <v>376</v>
      </c>
      <c r="J105" s="32">
        <f t="shared" si="30"/>
        <v>464</v>
      </c>
      <c r="K105" s="44">
        <f t="shared" si="30"/>
        <v>840</v>
      </c>
      <c r="L105" s="62">
        <f t="shared" si="30"/>
        <v>16</v>
      </c>
      <c r="M105" s="32">
        <f t="shared" si="30"/>
        <v>24</v>
      </c>
      <c r="N105" s="63">
        <f t="shared" si="30"/>
        <v>40</v>
      </c>
      <c r="O105" s="62">
        <f>SUM(O97:O104)</f>
        <v>1857</v>
      </c>
      <c r="P105" s="32">
        <f>SUM(P97:P104)</f>
        <v>2029</v>
      </c>
      <c r="Q105" s="63">
        <f t="shared" si="30"/>
        <v>3886</v>
      </c>
      <c r="R105" s="73">
        <f>O105/C105*100</f>
        <v>69.7072072072072</v>
      </c>
      <c r="S105" s="33">
        <f t="shared" si="23"/>
        <v>68.22461331540013</v>
      </c>
      <c r="T105" s="34">
        <f t="shared" si="24"/>
        <v>68.9251507626818</v>
      </c>
    </row>
    <row r="106" spans="1:20" ht="16.5" customHeight="1">
      <c r="A106" s="91" t="s">
        <v>9</v>
      </c>
      <c r="B106" s="92"/>
      <c r="C106" s="23">
        <f>C47+C56+C60+C69+C75+C82+C91+C96+C105</f>
        <v>72995</v>
      </c>
      <c r="D106" s="23">
        <f aca="true" t="shared" si="31" ref="D106:J106">D47+D56+D60+D69+D75+D82+D91+D96+D105</f>
        <v>81103</v>
      </c>
      <c r="E106" s="47">
        <f t="shared" si="18"/>
        <v>154098</v>
      </c>
      <c r="F106" s="66">
        <f t="shared" si="31"/>
        <v>31535</v>
      </c>
      <c r="G106" s="23">
        <f t="shared" si="31"/>
        <v>34226</v>
      </c>
      <c r="H106" s="68">
        <f t="shared" si="19"/>
        <v>65761</v>
      </c>
      <c r="I106" s="23">
        <f t="shared" si="31"/>
        <v>9032</v>
      </c>
      <c r="J106" s="23">
        <f t="shared" si="31"/>
        <v>12208</v>
      </c>
      <c r="K106" s="47">
        <f t="shared" si="12"/>
        <v>21240</v>
      </c>
      <c r="L106" s="66">
        <f>L47+L56+L60+L69+L75+L82+L91+L96+L105</f>
        <v>413</v>
      </c>
      <c r="M106" s="23">
        <f>M47+M56+M60+M69+M75+M82+M91+M96+M105</f>
        <v>513</v>
      </c>
      <c r="N106" s="68">
        <f t="shared" si="13"/>
        <v>926</v>
      </c>
      <c r="O106" s="66">
        <f>F106+I106+L106</f>
        <v>40980</v>
      </c>
      <c r="P106" s="23">
        <f t="shared" si="21"/>
        <v>46947</v>
      </c>
      <c r="Q106" s="68">
        <f t="shared" si="14"/>
        <v>87927</v>
      </c>
      <c r="R106" s="75">
        <f t="shared" si="22"/>
        <v>56.14083156380574</v>
      </c>
      <c r="S106" s="25">
        <f t="shared" si="23"/>
        <v>57.88565157885651</v>
      </c>
      <c r="T106" s="26">
        <f t="shared" si="24"/>
        <v>57.05914418097574</v>
      </c>
    </row>
  </sheetData>
  <sheetProtection/>
  <mergeCells count="18">
    <mergeCell ref="A47:B47"/>
    <mergeCell ref="A106:B106"/>
    <mergeCell ref="A56:B56"/>
    <mergeCell ref="A60:B60"/>
    <mergeCell ref="A69:B69"/>
    <mergeCell ref="A75:B75"/>
    <mergeCell ref="A105:B105"/>
    <mergeCell ref="A82:B82"/>
    <mergeCell ref="A91:B91"/>
    <mergeCell ref="A96:B96"/>
    <mergeCell ref="R2:T3"/>
    <mergeCell ref="B2:B4"/>
    <mergeCell ref="A2:A4"/>
    <mergeCell ref="C2:E3"/>
    <mergeCell ref="F2:H3"/>
    <mergeCell ref="I2:K3"/>
    <mergeCell ref="L2:N3"/>
    <mergeCell ref="O2:Q3"/>
  </mergeCells>
  <printOptions horizontalCentered="1"/>
  <pageMargins left="0.3937007874015748" right="0.3937007874015748" top="0.5905511811023623" bottom="0.6299212598425197" header="0.1968503937007874" footer="0.1968503937007874"/>
  <pageSetup horizontalDpi="600" verticalDpi="600" orientation="landscape" paperSize="9" r:id="rId1"/>
  <rowBreaks count="2" manualBreakCount="2">
    <brk id="47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名前</dc:creator>
  <cp:keywords/>
  <dc:description/>
  <cp:lastModifiedBy>鳥取市</cp:lastModifiedBy>
  <cp:lastPrinted>2015-04-15T02:26:22Z</cp:lastPrinted>
  <dcterms:created xsi:type="dcterms:W3CDTF">1997-06-12T00:47:17Z</dcterms:created>
  <dcterms:modified xsi:type="dcterms:W3CDTF">2015-04-16T00:27:20Z</dcterms:modified>
  <cp:category/>
  <cp:version/>
  <cp:contentType/>
  <cp:contentStatus/>
</cp:coreProperties>
</file>