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30" windowWidth="15360" windowHeight="7890" activeTab="0"/>
  </bookViews>
  <sheets>
    <sheet name="（様式）勤務形態一覧" sheetId="1" r:id="rId1"/>
    <sheet name="（記入例）勤務形態一覧" sheetId="2" r:id="rId2"/>
    <sheet name="（参考）時間帯の考え方" sheetId="3" r:id="rId3"/>
  </sheets>
  <definedNames/>
  <calcPr fullCalcOnLoad="1"/>
</workbook>
</file>

<file path=xl/comments2.xml><?xml version="1.0" encoding="utf-8"?>
<comments xmlns="http://schemas.openxmlformats.org/spreadsheetml/2006/main">
  <authors>
    <author>鳥取市</author>
  </authors>
  <commentList>
    <comment ref="D34" authorId="0">
      <text>
        <r>
          <rPr>
            <sz val="11"/>
            <rFont val="ＭＳ Ｐゴシック"/>
            <family val="3"/>
          </rPr>
          <t>グループホームの利用者数を手入力（指定申請又は変更届出書の場合は、今後の見込み（計画値））</t>
        </r>
      </text>
    </comment>
    <comment ref="G37" authorId="0">
      <text>
        <r>
          <rPr>
            <sz val="11"/>
            <rFont val="ＭＳ Ｐゴシック"/>
            <family val="3"/>
          </rPr>
          <t>就業規則で定められた常勤職員の１日当たり勤務時間を手入力</t>
        </r>
      </text>
    </comment>
    <comment ref="AK22" authorId="0">
      <text>
        <r>
          <rPr>
            <sz val="11"/>
            <rFont val="ＭＳ Ｐゴシック"/>
            <family val="3"/>
          </rPr>
          <t>介護従業者の常勤換算後の人数を入力</t>
        </r>
      </text>
    </comment>
    <comment ref="I14" authorId="0">
      <text>
        <r>
          <rPr>
            <sz val="11"/>
            <rFont val="ＭＳ Ｐゴシック"/>
            <family val="3"/>
          </rPr>
          <t>夜勤職員の勤務時間を、利用者の生活時間帯の勤務時間は「日勤」に、それ以外の時間帯の勤務時間は「夜勤」の欄に仕分けして入力する。</t>
        </r>
      </text>
    </comment>
    <comment ref="G10" authorId="0">
      <text>
        <r>
          <rPr>
            <sz val="11"/>
            <rFont val="ＭＳ Ｐゴシック"/>
            <family val="3"/>
          </rPr>
          <t>兼務の場合は、該当者の勤務時間をそれぞれの職種に従事した時間で配分入力
例：鳥取太郎　計8時間　→　管理者　3時間
　　　　　　　　　　　　　　　　　　介護支援専門員　4時間
　　　　　　　　　　　　　　　　　　介護従業者　1時間</t>
        </r>
      </text>
    </comment>
  </commentList>
</comments>
</file>

<file path=xl/sharedStrings.xml><?xml version="1.0" encoding="utf-8"?>
<sst xmlns="http://schemas.openxmlformats.org/spreadsheetml/2006/main" count="392" uniqueCount="125">
  <si>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</si>
  <si>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</si>
  <si>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</si>
  <si>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</si>
  <si>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</si>
  <si>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</si>
  <si>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</si>
  <si>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</si>
  <si>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</si>
  <si>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</si>
  <si>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</si>
  <si>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</si>
  <si>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</si>
  <si>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</si>
  <si>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</si>
  <si>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</si>
  <si>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</si>
  <si>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</si>
  <si>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</si>
  <si>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資　格</t>
  </si>
  <si>
    <t>日勤・夜勤</t>
  </si>
  <si>
    <t>の区分</t>
  </si>
  <si>
    <t>合　計</t>
  </si>
  <si>
    <t>時　 間</t>
  </si>
  <si>
    <t>人　 数</t>
  </si>
  <si>
    <t>管理者</t>
  </si>
  <si>
    <t>―</t>
  </si>
  <si>
    <t>－</t>
  </si>
  <si>
    <t>計画作成担当者</t>
  </si>
  <si>
    <t>―</t>
  </si>
  <si>
    <t>介護従業者</t>
  </si>
  <si>
    <t>日勤</t>
  </si>
  <si>
    <t>夜勤</t>
  </si>
  <si>
    <t>－</t>
  </si>
  <si>
    <t>　</t>
  </si>
  <si>
    <t>　</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</si>
  <si>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</si>
  <si>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</si>
  <si>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</si>
  <si>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Ａ</t>
  </si>
  <si>
    <t>〃</t>
  </si>
  <si>
    <t>〃</t>
  </si>
  <si>
    <t>生活時間</t>
  </si>
  <si>
    <t>夜間及び深夜の時間帯</t>
  </si>
  <si>
    <t>21～６時（休憩１H、実働８時間）</t>
  </si>
  <si>
    <t>―</t>
  </si>
  <si>
    <t>―</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</si>
  <si>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</si>
  <si>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</si>
  <si>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↑ａ</t>
  </si>
  <si>
    <t>↑ｂ</t>
  </si>
  <si>
    <t>【備考】</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</si>
  <si>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</si>
  <si>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</si>
  <si>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＊欄には、当該月の曜日を記入してください。</t>
  </si>
  <si>
    <t>－</t>
  </si>
  <si>
    <t>c</t>
  </si>
  <si>
    <t>＊ｃ…ｂ÷ｄ
（小数点以下第２位を切り捨て）</t>
  </si>
  <si>
    <t>例：日勤帯における勤務時間は８時間、夜勤者の勤務時間帯は１７時～１０時、利用者の生活時間を６時～２１時とした場合</t>
  </si>
  <si>
    <t>夜勤者の勤務時間帯 →</t>
  </si>
  <si>
    <t>17～21時(４時間)</t>
  </si>
  <si>
    <t>６～10時(４時間)</t>
  </si>
  <si>
    <t>１　申請する事業に係る従業者全員（管理者を含む）について、４週間分の勤務すべき時間数を記入してください。</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</si>
  <si>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</si>
  <si>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</si>
  <si>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</si>
  <si>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第　　２　　週</t>
  </si>
  <si>
    <t>第　　１　　週</t>
  </si>
  <si>
    <t>第　　３　　週</t>
  </si>
  <si>
    <t>第　　４　　週</t>
  </si>
  <si>
    <t>基準省令</t>
  </si>
  <si>
    <t>常勤職員の１日当たり勤務時間④</t>
  </si>
  <si>
    <t>③÷④</t>
  </si>
  <si>
    <t>介護従業者の常勤換算必要数（3：1）
①÷3</t>
  </si>
  <si>
    <t>日勤の介護従業者の合計時間③</t>
  </si>
  <si>
    <t>介護従業者の常勤換算</t>
  </si>
  <si>
    <t>Ａ</t>
  </si>
  <si>
    <t>木</t>
  </si>
  <si>
    <t>金</t>
  </si>
  <si>
    <t>土</t>
  </si>
  <si>
    <t>日</t>
  </si>
  <si>
    <t>月</t>
  </si>
  <si>
    <t>火</t>
  </si>
  <si>
    <t>水</t>
  </si>
  <si>
    <t>木</t>
  </si>
  <si>
    <t>常勤職員が勤務すべき１週あたりの勤務時間　[就業規則等で定められた１週あたりの勤務時間]　　　　　　　４０　　　時間／週　（d）　</t>
  </si>
  <si>
    <t>利用者の生活時間：　　　　朝の　７　時　００　分から夕の　２０　時　００　分まで　</t>
  </si>
  <si>
    <t>介護従業者の夜勤における勤務開始時間及び終了時間：　　　当日　１７　時　００　分　　から　　明朝　９　時　００　分まで　</t>
  </si>
  <si>
    <t>鳥取　太郎</t>
  </si>
  <si>
    <t>国府　花子</t>
  </si>
  <si>
    <t>福部　咲子</t>
  </si>
  <si>
    <t>河原　鮎子</t>
  </si>
  <si>
    <t>用瀬　ひなこ</t>
  </si>
  <si>
    <t>佐治　星子</t>
  </si>
  <si>
    <t>気高　貝子</t>
  </si>
  <si>
    <t>鹿野　城子</t>
  </si>
  <si>
    <t>青谷　和紙子</t>
  </si>
  <si>
    <t>介護支援専門員</t>
  </si>
  <si>
    <t>Ｂ</t>
  </si>
  <si>
    <t>Ｃ</t>
  </si>
  <si>
    <t>記入例</t>
  </si>
  <si>
    <t>グループホームの利用者数
①</t>
  </si>
  <si>
    <t>利用者</t>
  </si>
  <si>
    <t>Ｂ</t>
  </si>
  <si>
    <t>Ｄ</t>
  </si>
  <si>
    <t>Ｅ</t>
  </si>
  <si>
    <t>Ｆ</t>
  </si>
  <si>
    <t>Ｇ</t>
  </si>
  <si>
    <t>Ｈ</t>
  </si>
  <si>
    <t>Ｉ</t>
  </si>
  <si>
    <t>正職</t>
  </si>
  <si>
    <t>1ｈ</t>
  </si>
  <si>
    <t>7h</t>
  </si>
  <si>
    <t>8h</t>
  </si>
  <si>
    <t>パート</t>
  </si>
  <si>
    <t>5h</t>
  </si>
  <si>
    <t>3h</t>
  </si>
  <si>
    <t>夜間及び深夜の時間帯</t>
  </si>
  <si>
    <t>利用者の生活時間帯</t>
  </si>
  <si>
    <t>計9人</t>
  </si>
  <si>
    <t>Ｂ</t>
  </si>
  <si>
    <t>利用者の生活時間帯と介護従業者の常勤換算の考え方</t>
  </si>
  <si>
    <t>)認知症対応型共同生活介護、介護予防認知症対応型共同生活介護</t>
  </si>
  <si>
    <t>グループホーム砂丘の家</t>
  </si>
  <si>
    <t>（参考様式１－２２）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</si>
</sst>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 ;[Red]\-0.0\ "/>
    <numFmt numFmtId="189" formatCode="0_ ;[Red]\-0\ "/>
    <numFmt numFmtId="190" formatCode="0.00_ "/>
    <numFmt numFmtId="191" formatCode="0.00_ ;[Red]\-0.00\ "/>
  </numFmts>
  <fonts count="66">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sz val="9"/>
      <name val="ＭＳ 明朝"/>
      <family val="1"/>
    </font>
    <font>
      <b/>
      <u val="single"/>
      <sz val="9"/>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明朝"/>
      <family val="1"/>
    </font>
    <font>
      <b/>
      <sz val="14"/>
      <color indexed="8"/>
      <name val="ＭＳ 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1"/>
      <color theme="1"/>
      <name val="ＭＳ 明朝"/>
      <family val="1"/>
    </font>
    <font>
      <b/>
      <sz val="14"/>
      <color theme="1"/>
      <name val="ＭＳ 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rgb="FFFFCC66"/>
        <bgColor indexed="64"/>
      </patternFill>
    </fill>
    <fill>
      <patternFill patternType="solid">
        <fgColor rgb="FFCCFFCC"/>
        <bgColor indexed="64"/>
      </patternFill>
    </fill>
    <fill>
      <patternFill patternType="solid">
        <fgColor rgb="FFCCFFFF"/>
        <bgColor indexed="64"/>
      </patternFill>
    </fill>
    <fill>
      <patternFill patternType="solid">
        <fgColor rgb="FF99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99FF"/>
        <bgColor indexed="64"/>
      </patternFill>
    </fill>
    <fill>
      <patternFill patternType="solid">
        <fgColor rgb="FF3366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double"/>
      <right style="medium"/>
      <top style="thin"/>
      <bottom style="medium"/>
    </border>
    <border>
      <left style="medium"/>
      <right style="medium"/>
      <top style="thin"/>
      <bottom style="thin"/>
    </border>
    <border>
      <left style="medium"/>
      <right style="medium"/>
      <top style="thin"/>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color indexed="63"/>
      </left>
      <right style="thin"/>
      <top style="medium"/>
      <bottom style="thin"/>
    </border>
    <border>
      <left>
        <color indexed="63"/>
      </left>
      <right style="thin"/>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double"/>
      <top style="thin"/>
      <bottom style="thin"/>
    </border>
    <border>
      <left style="thin"/>
      <right style="double"/>
      <top style="thin"/>
      <bottom style="medium"/>
    </border>
    <border>
      <left style="thin"/>
      <right style="double"/>
      <top style="medium"/>
      <bottom style="thin"/>
    </border>
    <border>
      <left style="thin"/>
      <right style="double"/>
      <top>
        <color indexed="63"/>
      </top>
      <bottom style="medium"/>
    </border>
    <border>
      <left style="thin"/>
      <right style="double"/>
      <top>
        <color indexed="63"/>
      </top>
      <bottom style="thin"/>
    </border>
    <border>
      <left style="thin"/>
      <right style="double"/>
      <top style="thin"/>
      <bottom>
        <color indexed="63"/>
      </bottom>
    </border>
    <border>
      <left style="thin"/>
      <right style="double"/>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style="thick">
        <color rgb="FFFF0000"/>
      </left>
      <right style="thick">
        <color rgb="FFFF0000"/>
      </right>
      <top style="thick">
        <color rgb="FFFF0000"/>
      </top>
      <bottom style="thin"/>
    </border>
    <border>
      <left style="thick">
        <color rgb="FFFF0000"/>
      </left>
      <right style="thick">
        <color rgb="FFFF0000"/>
      </right>
      <top>
        <color indexed="63"/>
      </top>
      <bottom style="medium"/>
    </border>
    <border>
      <left style="thick">
        <color rgb="FFFF0000"/>
      </left>
      <right style="thick">
        <color rgb="FFFF0000"/>
      </right>
      <top>
        <color indexed="63"/>
      </top>
      <bottom style="thick">
        <color rgb="FFFF0000"/>
      </bottom>
    </border>
    <border>
      <left style="thick">
        <color rgb="FFFF0000"/>
      </left>
      <right style="thin"/>
      <top style="thick">
        <color rgb="FFFF0000"/>
      </top>
      <bottom>
        <color indexed="63"/>
      </bottom>
    </border>
    <border>
      <left style="thin"/>
      <right style="thick">
        <color rgb="FFFF0000"/>
      </right>
      <top style="thick">
        <color rgb="FFFF0000"/>
      </top>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double"/>
      <top style="medium"/>
      <bottom style="thin"/>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0" fillId="31" borderId="4" applyNumberFormat="0" applyAlignment="0" applyProtection="0"/>
    <xf numFmtId="0" fontId="45" fillId="0" borderId="0">
      <alignment vertical="center"/>
      <protection/>
    </xf>
    <xf numFmtId="0" fontId="6" fillId="0" borderId="0" applyNumberFormat="0" applyFill="0" applyBorder="0" applyAlignment="0" applyProtection="0"/>
    <xf numFmtId="0" fontId="61" fillId="32" borderId="0" applyNumberFormat="0" applyBorder="0" applyAlignment="0" applyProtection="0"/>
  </cellStyleXfs>
  <cellXfs count="31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12"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7" xfId="0" applyFont="1" applyBorder="1" applyAlignment="1">
      <alignment vertical="center" shrinkToFit="1"/>
    </xf>
    <xf numFmtId="0" fontId="4" fillId="0" borderId="17" xfId="0" applyFont="1" applyBorder="1" applyAlignment="1">
      <alignment horizontal="center" vertical="center" shrinkToFit="1"/>
    </xf>
    <xf numFmtId="0" fontId="0" fillId="0" borderId="18" xfId="0"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12" fillId="0" borderId="23" xfId="0" applyFont="1" applyBorder="1" applyAlignment="1">
      <alignment horizontal="right" vertical="center"/>
    </xf>
    <xf numFmtId="0" fontId="11"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1"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31" xfId="0" applyFont="1" applyBorder="1" applyAlignment="1">
      <alignment horizontal="center" vertical="center"/>
    </xf>
    <xf numFmtId="0" fontId="14" fillId="0" borderId="32" xfId="0" applyFont="1" applyBorder="1" applyAlignment="1">
      <alignment vertical="center"/>
    </xf>
    <xf numFmtId="0" fontId="15" fillId="0" borderId="33" xfId="0" applyFont="1" applyBorder="1" applyAlignment="1">
      <alignment horizontal="center" vertical="center"/>
    </xf>
    <xf numFmtId="0" fontId="16" fillId="0" borderId="34" xfId="0" applyFont="1" applyBorder="1" applyAlignment="1">
      <alignment vertical="center" shrinkToFit="1"/>
    </xf>
    <xf numFmtId="0" fontId="15" fillId="0" borderId="35" xfId="0" applyFont="1" applyBorder="1" applyAlignment="1">
      <alignment horizontal="center" vertical="center"/>
    </xf>
    <xf numFmtId="0" fontId="14" fillId="0" borderId="36" xfId="0" applyFont="1" applyBorder="1" applyAlignment="1">
      <alignment vertical="center"/>
    </xf>
    <xf numFmtId="0" fontId="14" fillId="0" borderId="37" xfId="0" applyFont="1" applyBorder="1" applyAlignment="1">
      <alignment vertical="center"/>
    </xf>
    <xf numFmtId="0" fontId="16" fillId="0" borderId="38" xfId="0" applyFont="1" applyBorder="1" applyAlignment="1">
      <alignment vertical="center"/>
    </xf>
    <xf numFmtId="0" fontId="15" fillId="0" borderId="36" xfId="0" applyFont="1" applyBorder="1" applyAlignment="1">
      <alignment horizontal="center" vertical="center"/>
    </xf>
    <xf numFmtId="0" fontId="14" fillId="0" borderId="39" xfId="0" applyFont="1" applyBorder="1" applyAlignment="1">
      <alignment vertical="center"/>
    </xf>
    <xf numFmtId="0" fontId="14" fillId="0" borderId="40" xfId="0" applyFont="1" applyBorder="1" applyAlignment="1">
      <alignment horizontal="center" vertical="center"/>
    </xf>
    <xf numFmtId="0" fontId="16" fillId="0" borderId="41" xfId="0" applyFont="1" applyBorder="1" applyAlignment="1">
      <alignment vertical="center"/>
    </xf>
    <xf numFmtId="0" fontId="16" fillId="0" borderId="40" xfId="0" applyFont="1" applyBorder="1" applyAlignment="1">
      <alignment horizontal="center" vertical="center"/>
    </xf>
    <xf numFmtId="0" fontId="15" fillId="0" borderId="39" xfId="0" applyFont="1" applyBorder="1" applyAlignment="1">
      <alignment vertical="center"/>
    </xf>
    <xf numFmtId="0" fontId="15" fillId="0" borderId="20" xfId="0" applyFont="1" applyBorder="1" applyAlignment="1">
      <alignment vertical="center"/>
    </xf>
    <xf numFmtId="0" fontId="15" fillId="0" borderId="42"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horizontal="center" vertical="center"/>
    </xf>
    <xf numFmtId="0" fontId="15" fillId="0" borderId="45" xfId="0" applyFont="1" applyBorder="1" applyAlignment="1">
      <alignment vertical="center"/>
    </xf>
    <xf numFmtId="0" fontId="15" fillId="0" borderId="46" xfId="0" applyFont="1" applyBorder="1" applyAlignment="1">
      <alignment vertical="center"/>
    </xf>
    <xf numFmtId="184" fontId="15" fillId="0" borderId="20" xfId="0" applyNumberFormat="1" applyFont="1" applyBorder="1" applyAlignment="1">
      <alignment vertical="center"/>
    </xf>
    <xf numFmtId="0" fontId="16" fillId="0" borderId="25" xfId="0" applyFont="1" applyBorder="1" applyAlignment="1">
      <alignment horizontal="center" vertical="center"/>
    </xf>
    <xf numFmtId="0" fontId="4" fillId="0" borderId="31" xfId="0" applyFont="1" applyFill="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42" xfId="0" applyFont="1" applyBorder="1" applyAlignment="1">
      <alignment vertical="center"/>
    </xf>
    <xf numFmtId="0" fontId="14" fillId="0" borderId="44" xfId="0" applyFont="1" applyBorder="1" applyAlignment="1">
      <alignment vertical="center"/>
    </xf>
    <xf numFmtId="0" fontId="15" fillId="0" borderId="44" xfId="0" applyFont="1" applyBorder="1" applyAlignment="1">
      <alignment vertical="center"/>
    </xf>
    <xf numFmtId="0" fontId="15" fillId="0" borderId="43"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43"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Alignment="1">
      <alignment vertical="center"/>
    </xf>
    <xf numFmtId="0" fontId="14" fillId="0" borderId="33" xfId="0" applyFont="1" applyBorder="1" applyAlignment="1">
      <alignment horizontal="center" vertical="center"/>
    </xf>
    <xf numFmtId="0" fontId="14" fillId="0" borderId="47" xfId="0" applyFont="1" applyBorder="1" applyAlignment="1">
      <alignment vertical="center"/>
    </xf>
    <xf numFmtId="0" fontId="14" fillId="0" borderId="48" xfId="0" applyFont="1" applyBorder="1" applyAlignment="1">
      <alignment horizontal="center"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horizontal="center" vertical="center"/>
    </xf>
    <xf numFmtId="0" fontId="16" fillId="0" borderId="52" xfId="0" applyFont="1" applyBorder="1" applyAlignment="1">
      <alignment vertical="center"/>
    </xf>
    <xf numFmtId="0" fontId="14" fillId="0" borderId="46" xfId="0" applyFont="1" applyBorder="1" applyAlignment="1">
      <alignment vertical="center"/>
    </xf>
    <xf numFmtId="0" fontId="14" fillId="0" borderId="53" xfId="0" applyFont="1" applyBorder="1" applyAlignment="1">
      <alignment horizontal="center" vertical="center"/>
    </xf>
    <xf numFmtId="0" fontId="16" fillId="0" borderId="54" xfId="0" applyFont="1" applyBorder="1" applyAlignment="1">
      <alignment vertical="center"/>
    </xf>
    <xf numFmtId="0" fontId="14" fillId="0" borderId="37" xfId="0" applyFont="1" applyBorder="1" applyAlignment="1">
      <alignment horizontal="center" vertical="center"/>
    </xf>
    <xf numFmtId="0" fontId="0" fillId="0" borderId="0" xfId="0" applyAlignment="1">
      <alignment vertical="top"/>
    </xf>
    <xf numFmtId="0" fontId="0" fillId="0" borderId="0" xfId="0" applyBorder="1" applyAlignment="1">
      <alignment vertical="top"/>
    </xf>
    <xf numFmtId="0" fontId="15" fillId="0" borderId="31" xfId="0" applyFont="1" applyBorder="1" applyAlignment="1">
      <alignment horizontal="center" vertical="center"/>
    </xf>
    <xf numFmtId="0" fontId="21"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55" xfId="0" applyFont="1" applyBorder="1" applyAlignment="1">
      <alignment vertical="center"/>
    </xf>
    <xf numFmtId="0" fontId="15" fillId="33" borderId="32" xfId="0" applyFont="1" applyFill="1" applyBorder="1" applyAlignment="1">
      <alignment vertical="center"/>
    </xf>
    <xf numFmtId="0" fontId="15" fillId="33" borderId="34" xfId="0" applyFont="1" applyFill="1" applyBorder="1" applyAlignment="1">
      <alignment vertical="center"/>
    </xf>
    <xf numFmtId="0" fontId="15" fillId="34" borderId="27" xfId="0" applyFont="1" applyFill="1" applyBorder="1" applyAlignment="1">
      <alignment vertical="center"/>
    </xf>
    <xf numFmtId="0" fontId="15" fillId="34" borderId="28" xfId="0" applyFont="1" applyFill="1" applyBorder="1" applyAlignment="1">
      <alignment vertical="center"/>
    </xf>
    <xf numFmtId="0" fontId="15" fillId="0" borderId="56"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57" xfId="0" applyFont="1" applyBorder="1" applyAlignment="1">
      <alignment horizontal="center" vertical="center"/>
    </xf>
    <xf numFmtId="0" fontId="15" fillId="0" borderId="17" xfId="0" applyFont="1" applyBorder="1" applyAlignment="1">
      <alignment horizontal="center" vertical="center"/>
    </xf>
    <xf numFmtId="0" fontId="15" fillId="0" borderId="58" xfId="0" applyFont="1" applyBorder="1" applyAlignment="1">
      <alignment horizontal="center" vertical="center"/>
    </xf>
    <xf numFmtId="0" fontId="15" fillId="0" borderId="42" xfId="0" applyFont="1" applyBorder="1" applyAlignment="1">
      <alignment horizontal="center" vertical="center"/>
    </xf>
    <xf numFmtId="0" fontId="12" fillId="0" borderId="20" xfId="0" applyFont="1" applyBorder="1" applyAlignment="1">
      <alignment horizontal="left" vertical="center" wrapText="1"/>
    </xf>
    <xf numFmtId="0" fontId="15" fillId="35" borderId="30" xfId="0" applyFont="1" applyFill="1" applyBorder="1" applyAlignment="1">
      <alignment horizontal="center" vertical="center"/>
    </xf>
    <xf numFmtId="188" fontId="16" fillId="0" borderId="59" xfId="0" applyNumberFormat="1" applyFont="1" applyFill="1" applyBorder="1" applyAlignment="1">
      <alignment horizontal="center" vertical="center"/>
    </xf>
    <xf numFmtId="188" fontId="16" fillId="0" borderId="21" xfId="0" applyNumberFormat="1" applyFont="1" applyFill="1" applyBorder="1" applyAlignment="1">
      <alignment horizontal="center" vertical="center"/>
    </xf>
    <xf numFmtId="188" fontId="15" fillId="0" borderId="22" xfId="49" applyNumberFormat="1" applyFont="1" applyFill="1" applyBorder="1" applyAlignment="1">
      <alignment horizontal="right" vertical="center"/>
    </xf>
    <xf numFmtId="188" fontId="16" fillId="36" borderId="16" xfId="0" applyNumberFormat="1" applyFont="1" applyFill="1" applyBorder="1" applyAlignment="1">
      <alignment horizontal="center" vertical="center"/>
    </xf>
    <xf numFmtId="188" fontId="15" fillId="36" borderId="17" xfId="0" applyNumberFormat="1" applyFont="1" applyFill="1" applyBorder="1" applyAlignment="1">
      <alignment horizontal="right" vertical="center"/>
    </xf>
    <xf numFmtId="0" fontId="14" fillId="36" borderId="50" xfId="0" applyFont="1" applyFill="1" applyBorder="1" applyAlignment="1">
      <alignment horizontal="center" vertical="center"/>
    </xf>
    <xf numFmtId="0" fontId="14" fillId="0" borderId="43" xfId="0" applyFont="1" applyBorder="1" applyAlignment="1">
      <alignment horizontal="center" vertical="center" wrapText="1"/>
    </xf>
    <xf numFmtId="0" fontId="16" fillId="0" borderId="60" xfId="0" applyFont="1" applyBorder="1" applyAlignment="1">
      <alignment horizontal="center" vertical="center"/>
    </xf>
    <xf numFmtId="188" fontId="15" fillId="0" borderId="42" xfId="0" applyNumberFormat="1" applyFont="1" applyBorder="1" applyAlignment="1">
      <alignment horizontal="right" vertical="center"/>
    </xf>
    <xf numFmtId="0" fontId="14" fillId="0" borderId="23" xfId="0" applyFont="1" applyBorder="1" applyAlignment="1">
      <alignment horizontal="center" vertical="center" wrapText="1"/>
    </xf>
    <xf numFmtId="0" fontId="16" fillId="0" borderId="21" xfId="0" applyFont="1" applyBorder="1" applyAlignment="1">
      <alignment horizontal="center" vertical="center"/>
    </xf>
    <xf numFmtId="188" fontId="15" fillId="0" borderId="22" xfId="0" applyNumberFormat="1" applyFont="1" applyBorder="1" applyAlignment="1">
      <alignment horizontal="right" vertical="center"/>
    </xf>
    <xf numFmtId="0" fontId="15" fillId="35" borderId="19" xfId="0" applyFont="1" applyFill="1" applyBorder="1" applyAlignment="1">
      <alignment horizontal="center" vertical="center"/>
    </xf>
    <xf numFmtId="0" fontId="15" fillId="35" borderId="61" xfId="0" applyFont="1" applyFill="1" applyBorder="1" applyAlignment="1">
      <alignment horizontal="center" vertical="center"/>
    </xf>
    <xf numFmtId="0" fontId="14" fillId="36" borderId="36" xfId="0" applyFont="1" applyFill="1" applyBorder="1" applyAlignment="1">
      <alignment horizontal="center" vertical="center"/>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190" fontId="15" fillId="0" borderId="57" xfId="0" applyNumberFormat="1" applyFont="1" applyBorder="1" applyAlignment="1">
      <alignment vertical="center"/>
    </xf>
    <xf numFmtId="190" fontId="15" fillId="0" borderId="39" xfId="0" applyNumberFormat="1" applyFont="1" applyBorder="1" applyAlignment="1">
      <alignment vertical="center"/>
    </xf>
    <xf numFmtId="190" fontId="15" fillId="0" borderId="42" xfId="0" applyNumberFormat="1" applyFont="1" applyBorder="1" applyAlignment="1">
      <alignment vertical="center"/>
    </xf>
    <xf numFmtId="190" fontId="15" fillId="0" borderId="45" xfId="0" applyNumberFormat="1" applyFont="1" applyBorder="1" applyAlignment="1">
      <alignment vertical="center"/>
    </xf>
    <xf numFmtId="190" fontId="15" fillId="0" borderId="58" xfId="0" applyNumberFormat="1" applyFont="1" applyBorder="1" applyAlignment="1">
      <alignment vertical="center"/>
    </xf>
    <xf numFmtId="190" fontId="15" fillId="0" borderId="46" xfId="0" applyNumberFormat="1" applyFont="1" applyBorder="1" applyAlignment="1">
      <alignment vertical="center"/>
    </xf>
    <xf numFmtId="190" fontId="15" fillId="0" borderId="25" xfId="0" applyNumberFormat="1" applyFont="1" applyBorder="1" applyAlignment="1">
      <alignment vertical="center"/>
    </xf>
    <xf numFmtId="190" fontId="15" fillId="0" borderId="27" xfId="0" applyNumberFormat="1" applyFont="1" applyBorder="1" applyAlignment="1">
      <alignment vertical="center"/>
    </xf>
    <xf numFmtId="190" fontId="15" fillId="0" borderId="56" xfId="0" applyNumberFormat="1" applyFont="1" applyBorder="1" applyAlignment="1">
      <alignment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190" fontId="15" fillId="0" borderId="32" xfId="0" applyNumberFormat="1" applyFont="1" applyBorder="1" applyAlignment="1">
      <alignment vertical="center"/>
    </xf>
    <xf numFmtId="190" fontId="15" fillId="0" borderId="64" xfId="0" applyNumberFormat="1" applyFont="1" applyBorder="1" applyAlignment="1">
      <alignment vertical="center"/>
    </xf>
    <xf numFmtId="190" fontId="15" fillId="0" borderId="59" xfId="0" applyNumberFormat="1" applyFont="1" applyBorder="1" applyAlignment="1">
      <alignment vertical="center"/>
    </xf>
    <xf numFmtId="190" fontId="15" fillId="0" borderId="22" xfId="0" applyNumberFormat="1" applyFont="1" applyBorder="1" applyAlignment="1">
      <alignment vertical="center"/>
    </xf>
    <xf numFmtId="190" fontId="15" fillId="0" borderId="36" xfId="0" applyNumberFormat="1" applyFont="1" applyBorder="1" applyAlignment="1">
      <alignment vertical="center"/>
    </xf>
    <xf numFmtId="190" fontId="15" fillId="0" borderId="30" xfId="0" applyNumberFormat="1" applyFont="1" applyFill="1" applyBorder="1" applyAlignment="1">
      <alignment vertical="center"/>
    </xf>
    <xf numFmtId="190" fontId="15" fillId="0" borderId="21" xfId="0" applyNumberFormat="1" applyFont="1" applyFill="1" applyBorder="1" applyAlignment="1">
      <alignment vertical="center"/>
    </xf>
    <xf numFmtId="190" fontId="15" fillId="35" borderId="65" xfId="0" applyNumberFormat="1" applyFont="1" applyFill="1" applyBorder="1" applyAlignment="1">
      <alignment vertical="center"/>
    </xf>
    <xf numFmtId="190" fontId="15" fillId="35" borderId="66" xfId="0" applyNumberFormat="1" applyFont="1" applyFill="1" applyBorder="1" applyAlignment="1">
      <alignment horizontal="center" vertical="center"/>
    </xf>
    <xf numFmtId="190" fontId="15" fillId="35" borderId="67" xfId="0" applyNumberFormat="1" applyFont="1" applyFill="1" applyBorder="1" applyAlignment="1">
      <alignment vertical="center"/>
    </xf>
    <xf numFmtId="190" fontId="15" fillId="35" borderId="66" xfId="0" applyNumberFormat="1" applyFont="1" applyFill="1" applyBorder="1" applyAlignment="1">
      <alignment vertical="center"/>
    </xf>
    <xf numFmtId="188" fontId="15" fillId="0" borderId="56" xfId="49" applyNumberFormat="1" applyFont="1" applyFill="1" applyBorder="1" applyAlignment="1">
      <alignment horizontal="right" vertical="center"/>
    </xf>
    <xf numFmtId="188" fontId="15" fillId="0" borderId="17" xfId="0" applyNumberFormat="1" applyFont="1" applyBorder="1" applyAlignment="1">
      <alignment vertical="center"/>
    </xf>
    <xf numFmtId="188" fontId="15" fillId="0" borderId="50" xfId="0" applyNumberFormat="1" applyFont="1" applyBorder="1" applyAlignment="1">
      <alignment vertical="center"/>
    </xf>
    <xf numFmtId="188" fontId="15" fillId="0" borderId="51" xfId="0" applyNumberFormat="1" applyFont="1" applyBorder="1" applyAlignment="1">
      <alignment vertical="center"/>
    </xf>
    <xf numFmtId="188" fontId="15" fillId="0" borderId="25" xfId="0" applyNumberFormat="1" applyFont="1" applyBorder="1" applyAlignment="1">
      <alignment vertical="center"/>
    </xf>
    <xf numFmtId="188" fontId="15" fillId="0" borderId="27" xfId="0" applyNumberFormat="1" applyFont="1" applyBorder="1" applyAlignment="1">
      <alignment vertical="center"/>
    </xf>
    <xf numFmtId="188" fontId="15" fillId="0" borderId="26" xfId="0" applyNumberFormat="1" applyFont="1" applyBorder="1" applyAlignment="1">
      <alignment vertical="center"/>
    </xf>
    <xf numFmtId="188" fontId="15" fillId="37" borderId="17" xfId="0" applyNumberFormat="1" applyFont="1" applyFill="1" applyBorder="1" applyAlignment="1">
      <alignment vertical="center"/>
    </xf>
    <xf numFmtId="188" fontId="15" fillId="37" borderId="50" xfId="0" applyNumberFormat="1" applyFont="1" applyFill="1" applyBorder="1" applyAlignment="1">
      <alignment vertical="center"/>
    </xf>
    <xf numFmtId="188" fontId="15" fillId="37" borderId="51" xfId="0" applyNumberFormat="1" applyFont="1" applyFill="1" applyBorder="1" applyAlignment="1">
      <alignment vertical="center"/>
    </xf>
    <xf numFmtId="188" fontId="15" fillId="0" borderId="42" xfId="0" applyNumberFormat="1" applyFont="1" applyBorder="1" applyAlignment="1">
      <alignment vertical="center"/>
    </xf>
    <xf numFmtId="188" fontId="15" fillId="0" borderId="45" xfId="0" applyNumberFormat="1" applyFont="1" applyBorder="1" applyAlignment="1">
      <alignment vertical="center"/>
    </xf>
    <xf numFmtId="188" fontId="15" fillId="0" borderId="44" xfId="0" applyNumberFormat="1" applyFont="1" applyBorder="1" applyAlignment="1">
      <alignment vertical="center"/>
    </xf>
    <xf numFmtId="188" fontId="15" fillId="35" borderId="66" xfId="0" applyNumberFormat="1" applyFont="1" applyFill="1" applyBorder="1" applyAlignment="1">
      <alignment horizontal="center" vertical="center"/>
    </xf>
    <xf numFmtId="188" fontId="15" fillId="0" borderId="22" xfId="0" applyNumberFormat="1" applyFont="1" applyBorder="1" applyAlignment="1">
      <alignment vertical="center"/>
    </xf>
    <xf numFmtId="188" fontId="15" fillId="0" borderId="36" xfId="0" applyNumberFormat="1" applyFont="1" applyBorder="1" applyAlignment="1">
      <alignment vertical="center"/>
    </xf>
    <xf numFmtId="188" fontId="15" fillId="0" borderId="37" xfId="0" applyNumberFormat="1" applyFont="1" applyBorder="1" applyAlignment="1">
      <alignment vertical="center"/>
    </xf>
    <xf numFmtId="188" fontId="0" fillId="35" borderId="30" xfId="0" applyNumberFormat="1" applyFill="1" applyBorder="1" applyAlignment="1">
      <alignment vertical="center"/>
    </xf>
    <xf numFmtId="190" fontId="15" fillId="0" borderId="33" xfId="0" applyNumberFormat="1" applyFont="1" applyBorder="1" applyAlignment="1">
      <alignment vertical="center"/>
    </xf>
    <xf numFmtId="190" fontId="15" fillId="0" borderId="37" xfId="0" applyNumberFormat="1" applyFont="1" applyBorder="1" applyAlignment="1">
      <alignment vertical="center"/>
    </xf>
    <xf numFmtId="190" fontId="15" fillId="0" borderId="40" xfId="0" applyNumberFormat="1" applyFont="1" applyBorder="1" applyAlignment="1">
      <alignment vertical="center"/>
    </xf>
    <xf numFmtId="190" fontId="15" fillId="0" borderId="44" xfId="0" applyNumberFormat="1" applyFont="1" applyBorder="1" applyAlignment="1">
      <alignment vertical="center"/>
    </xf>
    <xf numFmtId="190" fontId="15" fillId="0" borderId="53" xfId="0" applyNumberFormat="1" applyFont="1" applyBorder="1" applyAlignment="1">
      <alignment vertical="center"/>
    </xf>
    <xf numFmtId="190" fontId="15" fillId="0" borderId="26" xfId="0" applyNumberFormat="1" applyFont="1" applyBorder="1" applyAlignment="1">
      <alignment vertical="center"/>
    </xf>
    <xf numFmtId="190" fontId="15" fillId="0" borderId="68" xfId="0" applyNumberFormat="1" applyFont="1" applyBorder="1" applyAlignment="1">
      <alignment vertical="center"/>
    </xf>
    <xf numFmtId="190" fontId="15" fillId="0" borderId="69" xfId="0" applyNumberFormat="1" applyFont="1" applyBorder="1" applyAlignment="1">
      <alignment vertical="center"/>
    </xf>
    <xf numFmtId="190" fontId="15" fillId="0" borderId="70" xfId="0" applyNumberFormat="1" applyFont="1" applyBorder="1" applyAlignment="1">
      <alignment vertical="center"/>
    </xf>
    <xf numFmtId="190" fontId="15" fillId="0" borderId="55" xfId="0" applyNumberFormat="1" applyFont="1" applyBorder="1" applyAlignment="1">
      <alignment vertical="center"/>
    </xf>
    <xf numFmtId="190" fontId="15" fillId="0" borderId="71" xfId="0" applyNumberFormat="1" applyFont="1" applyBorder="1" applyAlignment="1">
      <alignment vertical="center"/>
    </xf>
    <xf numFmtId="190" fontId="15" fillId="0" borderId="29" xfId="0" applyNumberFormat="1" applyFont="1" applyBorder="1" applyAlignment="1">
      <alignment vertical="center"/>
    </xf>
    <xf numFmtId="188" fontId="15" fillId="0" borderId="72" xfId="0" applyNumberFormat="1" applyFont="1" applyBorder="1" applyAlignment="1">
      <alignment vertical="center"/>
    </xf>
    <xf numFmtId="188" fontId="15" fillId="0" borderId="29" xfId="0" applyNumberFormat="1" applyFont="1" applyBorder="1" applyAlignment="1">
      <alignment vertical="center"/>
    </xf>
    <xf numFmtId="188" fontId="15" fillId="37" borderId="72" xfId="0" applyNumberFormat="1" applyFont="1" applyFill="1" applyBorder="1" applyAlignment="1">
      <alignment vertical="center"/>
    </xf>
    <xf numFmtId="188" fontId="15" fillId="0" borderId="55" xfId="0" applyNumberFormat="1" applyFont="1" applyBorder="1" applyAlignment="1">
      <alignment vertical="center"/>
    </xf>
    <xf numFmtId="188" fontId="15" fillId="0" borderId="69" xfId="0" applyNumberFormat="1" applyFont="1" applyBorder="1" applyAlignment="1">
      <alignment vertical="center"/>
    </xf>
    <xf numFmtId="190" fontId="15" fillId="0" borderId="34" xfId="0" applyNumberFormat="1" applyFont="1" applyBorder="1" applyAlignment="1">
      <alignment vertical="center"/>
    </xf>
    <xf numFmtId="190" fontId="15" fillId="0" borderId="38" xfId="0" applyNumberFormat="1" applyFont="1" applyBorder="1" applyAlignment="1">
      <alignment vertical="center"/>
    </xf>
    <xf numFmtId="190" fontId="15" fillId="0" borderId="41" xfId="0" applyNumberFormat="1" applyFont="1" applyBorder="1" applyAlignment="1">
      <alignment vertical="center"/>
    </xf>
    <xf numFmtId="190" fontId="15" fillId="0" borderId="43" xfId="0" applyNumberFormat="1" applyFont="1" applyBorder="1" applyAlignment="1">
      <alignment vertical="center"/>
    </xf>
    <xf numFmtId="190" fontId="15" fillId="0" borderId="54" xfId="0" applyNumberFormat="1" applyFont="1" applyBorder="1" applyAlignment="1">
      <alignment vertical="center"/>
    </xf>
    <xf numFmtId="190" fontId="15" fillId="0" borderId="28" xfId="0" applyNumberFormat="1" applyFont="1" applyBorder="1" applyAlignment="1">
      <alignment vertical="center"/>
    </xf>
    <xf numFmtId="188" fontId="15" fillId="0" borderId="52" xfId="0" applyNumberFormat="1" applyFont="1" applyBorder="1" applyAlignment="1">
      <alignment vertical="center"/>
    </xf>
    <xf numFmtId="188" fontId="15" fillId="0" borderId="28" xfId="0" applyNumberFormat="1" applyFont="1" applyBorder="1" applyAlignment="1">
      <alignment vertical="center"/>
    </xf>
    <xf numFmtId="188" fontId="15" fillId="37" borderId="52" xfId="0" applyNumberFormat="1" applyFont="1" applyFill="1" applyBorder="1" applyAlignment="1">
      <alignment vertical="center"/>
    </xf>
    <xf numFmtId="188" fontId="15" fillId="0" borderId="43" xfId="0" applyNumberFormat="1" applyFont="1" applyBorder="1" applyAlignment="1">
      <alignment vertical="center"/>
    </xf>
    <xf numFmtId="188" fontId="15" fillId="0" borderId="38" xfId="0" applyNumberFormat="1" applyFont="1" applyBorder="1" applyAlignment="1">
      <alignment vertical="center"/>
    </xf>
    <xf numFmtId="0" fontId="0" fillId="0" borderId="73" xfId="0" applyBorder="1" applyAlignment="1">
      <alignment horizontal="center" vertical="center"/>
    </xf>
    <xf numFmtId="0" fontId="0" fillId="0" borderId="74" xfId="0" applyBorder="1" applyAlignment="1">
      <alignment horizontal="center" vertical="center"/>
    </xf>
    <xf numFmtId="190" fontId="15" fillId="0" borderId="75" xfId="0" applyNumberFormat="1" applyFont="1" applyBorder="1" applyAlignment="1">
      <alignment vertical="center"/>
    </xf>
    <xf numFmtId="190" fontId="15" fillId="0" borderId="76" xfId="0" applyNumberFormat="1" applyFont="1" applyBorder="1" applyAlignment="1">
      <alignment vertical="center"/>
    </xf>
    <xf numFmtId="190" fontId="15" fillId="0" borderId="77" xfId="0" applyNumberFormat="1" applyFont="1" applyBorder="1" applyAlignment="1">
      <alignment vertical="center"/>
    </xf>
    <xf numFmtId="190" fontId="15" fillId="0" borderId="73" xfId="0" applyNumberFormat="1" applyFont="1" applyBorder="1" applyAlignment="1">
      <alignment vertical="center"/>
    </xf>
    <xf numFmtId="190" fontId="15" fillId="0" borderId="78" xfId="0" applyNumberFormat="1" applyFont="1" applyBorder="1" applyAlignment="1">
      <alignment vertical="center"/>
    </xf>
    <xf numFmtId="190" fontId="15" fillId="0" borderId="74" xfId="0" applyNumberFormat="1" applyFont="1" applyBorder="1" applyAlignment="1">
      <alignment vertical="center"/>
    </xf>
    <xf numFmtId="188" fontId="15" fillId="0" borderId="79" xfId="0" applyNumberFormat="1" applyFont="1" applyBorder="1" applyAlignment="1">
      <alignment vertical="center"/>
    </xf>
    <xf numFmtId="188" fontId="15" fillId="0" borderId="74" xfId="0" applyNumberFormat="1" applyFont="1" applyBorder="1" applyAlignment="1">
      <alignment vertical="center"/>
    </xf>
    <xf numFmtId="188" fontId="15" fillId="37" borderId="79" xfId="0" applyNumberFormat="1" applyFont="1" applyFill="1" applyBorder="1" applyAlignment="1">
      <alignment vertical="center"/>
    </xf>
    <xf numFmtId="188" fontId="15" fillId="0" borderId="73" xfId="0" applyNumberFormat="1" applyFont="1" applyBorder="1" applyAlignment="1">
      <alignment vertical="center"/>
    </xf>
    <xf numFmtId="188" fontId="15" fillId="0" borderId="76" xfId="0" applyNumberFormat="1" applyFont="1" applyBorder="1" applyAlignment="1">
      <alignment vertical="center"/>
    </xf>
    <xf numFmtId="0" fontId="8" fillId="0" borderId="42" xfId="0" applyFont="1" applyBorder="1" applyAlignment="1">
      <alignment horizontal="center" vertical="center"/>
    </xf>
    <xf numFmtId="188" fontId="22" fillId="35" borderId="19" xfId="0" applyNumberFormat="1" applyFont="1" applyFill="1" applyBorder="1" applyAlignment="1">
      <alignment horizontal="right" vertical="center"/>
    </xf>
    <xf numFmtId="0" fontId="15" fillId="0" borderId="20" xfId="0" applyFont="1" applyBorder="1" applyAlignment="1">
      <alignment horizontal="center" vertical="center"/>
    </xf>
    <xf numFmtId="190" fontId="15" fillId="38" borderId="80" xfId="0" applyNumberFormat="1" applyFont="1" applyFill="1" applyBorder="1" applyAlignment="1">
      <alignment vertical="center"/>
    </xf>
    <xf numFmtId="190" fontId="15" fillId="38" borderId="60" xfId="0" applyNumberFormat="1" applyFont="1" applyFill="1" applyBorder="1" applyAlignment="1">
      <alignment horizontal="center" vertical="center"/>
    </xf>
    <xf numFmtId="190" fontId="15" fillId="38" borderId="60" xfId="0" applyNumberFormat="1" applyFont="1" applyFill="1" applyBorder="1" applyAlignment="1">
      <alignment horizontal="right" vertical="center"/>
    </xf>
    <xf numFmtId="0" fontId="15" fillId="38" borderId="81" xfId="0" applyFont="1" applyFill="1" applyBorder="1" applyAlignment="1">
      <alignment horizontal="center" vertical="center"/>
    </xf>
    <xf numFmtId="0" fontId="15" fillId="38" borderId="35" xfId="0" applyFont="1" applyFill="1" applyBorder="1" applyAlignment="1">
      <alignment horizontal="center" vertical="center"/>
    </xf>
    <xf numFmtId="0" fontId="15" fillId="38" borderId="82" xfId="0" applyFont="1" applyFill="1" applyBorder="1" applyAlignment="1">
      <alignment horizontal="center" vertical="center"/>
    </xf>
    <xf numFmtId="188" fontId="22" fillId="38" borderId="16" xfId="0" applyNumberFormat="1" applyFont="1" applyFill="1" applyBorder="1" applyAlignment="1">
      <alignment horizontal="right" vertical="center"/>
    </xf>
    <xf numFmtId="188" fontId="15" fillId="38" borderId="60" xfId="0" applyNumberFormat="1" applyFont="1" applyFill="1" applyBorder="1" applyAlignment="1">
      <alignment horizontal="center" vertical="center"/>
    </xf>
    <xf numFmtId="188" fontId="0" fillId="38" borderId="31" xfId="0" applyNumberFormat="1" applyFill="1" applyBorder="1" applyAlignment="1">
      <alignment vertical="center"/>
    </xf>
    <xf numFmtId="0" fontId="62" fillId="0" borderId="0" xfId="61" applyFont="1" applyAlignment="1">
      <alignment vertical="center"/>
      <protection/>
    </xf>
    <xf numFmtId="0" fontId="63" fillId="0" borderId="0" xfId="61" applyFont="1">
      <alignment vertical="center"/>
      <protection/>
    </xf>
    <xf numFmtId="0" fontId="63" fillId="0" borderId="51" xfId="61" applyFont="1" applyBorder="1">
      <alignment vertical="center"/>
      <protection/>
    </xf>
    <xf numFmtId="0" fontId="63" fillId="0" borderId="0" xfId="61" applyFont="1" applyBorder="1">
      <alignment vertical="center"/>
      <protection/>
    </xf>
    <xf numFmtId="0" fontId="63" fillId="0" borderId="72" xfId="61" applyFont="1" applyFill="1" applyBorder="1">
      <alignment vertical="center"/>
      <protection/>
    </xf>
    <xf numFmtId="0" fontId="63" fillId="0" borderId="0" xfId="61" applyFont="1" applyAlignment="1">
      <alignment horizontal="center" vertical="center"/>
      <protection/>
    </xf>
    <xf numFmtId="0" fontId="63" fillId="0" borderId="51" xfId="61" applyFont="1" applyFill="1" applyBorder="1">
      <alignment vertical="center"/>
      <protection/>
    </xf>
    <xf numFmtId="0" fontId="63" fillId="0" borderId="0" xfId="61" applyFont="1" applyFill="1">
      <alignment vertical="center"/>
      <protection/>
    </xf>
    <xf numFmtId="0" fontId="63" fillId="0" borderId="0" xfId="61" applyFont="1" applyFill="1" applyAlignment="1">
      <alignment horizontal="center" vertical="center"/>
      <protection/>
    </xf>
    <xf numFmtId="0" fontId="63" fillId="0" borderId="0" xfId="61" applyFont="1" applyFill="1" applyBorder="1">
      <alignment vertical="center"/>
      <protection/>
    </xf>
    <xf numFmtId="0" fontId="63" fillId="0" borderId="72" xfId="61" applyFont="1" applyBorder="1">
      <alignment vertical="center"/>
      <protection/>
    </xf>
    <xf numFmtId="0" fontId="63" fillId="39" borderId="83" xfId="61" applyFont="1" applyFill="1" applyBorder="1">
      <alignment vertical="center"/>
      <protection/>
    </xf>
    <xf numFmtId="0" fontId="63" fillId="40" borderId="40" xfId="61" applyFont="1" applyFill="1" applyBorder="1">
      <alignment vertical="center"/>
      <protection/>
    </xf>
    <xf numFmtId="0" fontId="63" fillId="40" borderId="83" xfId="61" applyFont="1" applyFill="1" applyBorder="1">
      <alignment vertical="center"/>
      <protection/>
    </xf>
    <xf numFmtId="0" fontId="63" fillId="40" borderId="70" xfId="61" applyFont="1" applyFill="1" applyBorder="1">
      <alignment vertical="center"/>
      <protection/>
    </xf>
    <xf numFmtId="0" fontId="63" fillId="39" borderId="0" xfId="61" applyFont="1" applyFill="1">
      <alignment vertical="center"/>
      <protection/>
    </xf>
    <xf numFmtId="0" fontId="63" fillId="40" borderId="51" xfId="61" applyFont="1" applyFill="1" applyBorder="1">
      <alignment vertical="center"/>
      <protection/>
    </xf>
    <xf numFmtId="0" fontId="63" fillId="40" borderId="0" xfId="61" applyFont="1" applyFill="1" applyBorder="1">
      <alignment vertical="center"/>
      <protection/>
    </xf>
    <xf numFmtId="0" fontId="63" fillId="40" borderId="72" xfId="61" applyFont="1" applyFill="1" applyBorder="1">
      <alignment vertical="center"/>
      <protection/>
    </xf>
    <xf numFmtId="0" fontId="63" fillId="41" borderId="0" xfId="61" applyFont="1" applyFill="1" applyAlignment="1">
      <alignment horizontal="center" vertical="center"/>
      <protection/>
    </xf>
    <xf numFmtId="0" fontId="63" fillId="42" borderId="51" xfId="61" applyFont="1" applyFill="1" applyBorder="1">
      <alignment vertical="center"/>
      <protection/>
    </xf>
    <xf numFmtId="0" fontId="63" fillId="42" borderId="0" xfId="61" applyFont="1" applyFill="1" applyBorder="1">
      <alignment vertical="center"/>
      <protection/>
    </xf>
    <xf numFmtId="0" fontId="63" fillId="42" borderId="72" xfId="61" applyFont="1" applyFill="1" applyBorder="1">
      <alignment vertical="center"/>
      <protection/>
    </xf>
    <xf numFmtId="0" fontId="63" fillId="42" borderId="0" xfId="61" applyFont="1" applyFill="1" applyBorder="1" applyAlignment="1">
      <alignment horizontal="center" vertical="center"/>
      <protection/>
    </xf>
    <xf numFmtId="0" fontId="63" fillId="41" borderId="0" xfId="61" applyFont="1" applyFill="1">
      <alignment vertical="center"/>
      <protection/>
    </xf>
    <xf numFmtId="0" fontId="63" fillId="39" borderId="70" xfId="61" applyFont="1" applyFill="1" applyBorder="1">
      <alignment vertical="center"/>
      <protection/>
    </xf>
    <xf numFmtId="0" fontId="63" fillId="39" borderId="72" xfId="61" applyFont="1" applyFill="1" applyBorder="1">
      <alignment vertical="center"/>
      <protection/>
    </xf>
    <xf numFmtId="0" fontId="63" fillId="39" borderId="0" xfId="61" applyFont="1" applyFill="1" applyBorder="1">
      <alignment vertical="center"/>
      <protection/>
    </xf>
    <xf numFmtId="0" fontId="63" fillId="43" borderId="51" xfId="61" applyFont="1" applyFill="1" applyBorder="1">
      <alignment vertical="center"/>
      <protection/>
    </xf>
    <xf numFmtId="0" fontId="63" fillId="43" borderId="0" xfId="61" applyFont="1" applyFill="1" applyBorder="1">
      <alignment vertical="center"/>
      <protection/>
    </xf>
    <xf numFmtId="0" fontId="63" fillId="43" borderId="72" xfId="61" applyFont="1" applyFill="1" applyBorder="1">
      <alignment vertical="center"/>
      <protection/>
    </xf>
    <xf numFmtId="0" fontId="63" fillId="44" borderId="0" xfId="61" applyFont="1" applyFill="1">
      <alignment vertical="center"/>
      <protection/>
    </xf>
    <xf numFmtId="0" fontId="63" fillId="44" borderId="0" xfId="61" applyFont="1" applyFill="1" applyAlignment="1">
      <alignment horizontal="center" vertical="center"/>
      <protection/>
    </xf>
    <xf numFmtId="190" fontId="15" fillId="40" borderId="58" xfId="0" applyNumberFormat="1" applyFont="1" applyFill="1" applyBorder="1" applyAlignment="1">
      <alignment vertical="center"/>
    </xf>
    <xf numFmtId="190" fontId="15" fillId="40" borderId="42" xfId="0" applyNumberFormat="1" applyFont="1" applyFill="1" applyBorder="1" applyAlignment="1">
      <alignment vertical="center"/>
    </xf>
    <xf numFmtId="190" fontId="15" fillId="40" borderId="53" xfId="0" applyNumberFormat="1" applyFont="1" applyFill="1" applyBorder="1" applyAlignment="1">
      <alignment vertical="center"/>
    </xf>
    <xf numFmtId="190" fontId="15" fillId="40" borderId="44" xfId="0" applyNumberFormat="1" applyFont="1" applyFill="1" applyBorder="1" applyAlignment="1">
      <alignment vertical="center"/>
    </xf>
    <xf numFmtId="190" fontId="15" fillId="40" borderId="46" xfId="0" applyNumberFormat="1" applyFont="1" applyFill="1" applyBorder="1" applyAlignment="1">
      <alignment vertical="center"/>
    </xf>
    <xf numFmtId="190" fontId="15" fillId="40" borderId="45" xfId="0" applyNumberFormat="1" applyFont="1" applyFill="1" applyBorder="1" applyAlignment="1">
      <alignment vertical="center"/>
    </xf>
    <xf numFmtId="190" fontId="15" fillId="40" borderId="54" xfId="0" applyNumberFormat="1" applyFont="1" applyFill="1" applyBorder="1" applyAlignment="1">
      <alignment vertical="center"/>
    </xf>
    <xf numFmtId="190" fontId="15" fillId="40" borderId="43" xfId="0" applyNumberFormat="1" applyFont="1" applyFill="1" applyBorder="1" applyAlignment="1">
      <alignment vertical="center"/>
    </xf>
    <xf numFmtId="190" fontId="15" fillId="40" borderId="71" xfId="0" applyNumberFormat="1" applyFont="1" applyFill="1" applyBorder="1" applyAlignment="1">
      <alignment vertical="center"/>
    </xf>
    <xf numFmtId="190" fontId="15" fillId="40" borderId="55" xfId="0" applyNumberFormat="1" applyFont="1" applyFill="1" applyBorder="1" applyAlignment="1">
      <alignment vertical="center"/>
    </xf>
    <xf numFmtId="190" fontId="15" fillId="40" borderId="78" xfId="0" applyNumberFormat="1" applyFont="1" applyFill="1" applyBorder="1" applyAlignment="1">
      <alignment vertical="center"/>
    </xf>
    <xf numFmtId="190" fontId="15" fillId="40" borderId="73" xfId="0" applyNumberFormat="1" applyFont="1" applyFill="1" applyBorder="1" applyAlignment="1">
      <alignment vertical="center"/>
    </xf>
    <xf numFmtId="0" fontId="15" fillId="0" borderId="21" xfId="0" applyFont="1" applyBorder="1" applyAlignment="1">
      <alignment horizontal="center" vertical="center"/>
    </xf>
    <xf numFmtId="0" fontId="0" fillId="0" borderId="58" xfId="0" applyBorder="1" applyAlignment="1">
      <alignment horizontal="center" vertical="center"/>
    </xf>
    <xf numFmtId="190" fontId="15" fillId="0" borderId="84" xfId="0" applyNumberFormat="1" applyFont="1" applyBorder="1" applyAlignment="1">
      <alignment vertical="center"/>
    </xf>
    <xf numFmtId="190" fontId="15" fillId="0" borderId="85" xfId="0" applyNumberFormat="1" applyFont="1" applyBorder="1" applyAlignment="1">
      <alignment vertical="center"/>
    </xf>
    <xf numFmtId="190" fontId="15" fillId="0" borderId="86" xfId="0" applyNumberFormat="1" applyFont="1" applyBorder="1" applyAlignment="1">
      <alignment vertical="center"/>
    </xf>
    <xf numFmtId="0" fontId="15" fillId="35" borderId="66" xfId="0" applyFont="1" applyFill="1" applyBorder="1" applyAlignment="1">
      <alignment vertical="center"/>
    </xf>
    <xf numFmtId="0" fontId="15" fillId="35" borderId="66" xfId="0" applyFont="1" applyFill="1" applyBorder="1" applyAlignment="1">
      <alignment horizontal="center" vertical="center"/>
    </xf>
    <xf numFmtId="0" fontId="15" fillId="38" borderId="60" xfId="0" applyFont="1" applyFill="1" applyBorder="1" applyAlignment="1">
      <alignment vertical="center"/>
    </xf>
    <xf numFmtId="0" fontId="15" fillId="38" borderId="60" xfId="0" applyFont="1" applyFill="1" applyBorder="1" applyAlignment="1">
      <alignment horizontal="center" vertical="center"/>
    </xf>
    <xf numFmtId="190" fontId="15" fillId="40" borderId="17" xfId="0" applyNumberFormat="1" applyFont="1" applyFill="1" applyBorder="1" applyAlignment="1">
      <alignment vertical="center"/>
    </xf>
    <xf numFmtId="190" fontId="15" fillId="40" borderId="87" xfId="0" applyNumberFormat="1" applyFont="1" applyFill="1" applyBorder="1" applyAlignment="1">
      <alignment vertical="center"/>
    </xf>
    <xf numFmtId="190" fontId="15" fillId="40" borderId="88" xfId="0" applyNumberFormat="1" applyFont="1" applyFill="1" applyBorder="1" applyAlignment="1">
      <alignment vertical="center"/>
    </xf>
    <xf numFmtId="190" fontId="15" fillId="40" borderId="89" xfId="0" applyNumberFormat="1" applyFont="1" applyFill="1" applyBorder="1" applyAlignment="1">
      <alignment vertical="center"/>
    </xf>
    <xf numFmtId="190" fontId="15" fillId="40" borderId="90" xfId="0" applyNumberFormat="1" applyFont="1" applyFill="1" applyBorder="1" applyAlignment="1">
      <alignment vertical="center"/>
    </xf>
    <xf numFmtId="0" fontId="11" fillId="33" borderId="21"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69" xfId="0" applyFont="1" applyFill="1" applyBorder="1" applyAlignment="1">
      <alignment horizontal="center" vertical="center"/>
    </xf>
    <xf numFmtId="0" fontId="11" fillId="34" borderId="37" xfId="0" applyFont="1" applyFill="1" applyBorder="1" applyAlignment="1">
      <alignment horizontal="center" vertical="center"/>
    </xf>
    <xf numFmtId="0" fontId="0" fillId="0" borderId="24" xfId="0" applyBorder="1" applyAlignment="1">
      <alignment/>
    </xf>
    <xf numFmtId="0" fontId="0" fillId="0" borderId="69" xfId="0" applyBorder="1" applyAlignment="1">
      <alignment/>
    </xf>
    <xf numFmtId="0" fontId="11" fillId="33" borderId="37" xfId="0" applyFont="1" applyFill="1" applyBorder="1" applyAlignment="1">
      <alignment horizontal="center" vertical="center"/>
    </xf>
    <xf numFmtId="0" fontId="11" fillId="33" borderId="2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33" xfId="0" applyFont="1" applyFill="1" applyBorder="1" applyAlignment="1">
      <alignment horizontal="center" vertical="center" wrapText="1"/>
    </xf>
    <xf numFmtId="0" fontId="14" fillId="0" borderId="92"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93"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13"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0" borderId="53" xfId="0" applyFont="1" applyBorder="1" applyAlignment="1">
      <alignment horizontal="left" vertical="center" wrapText="1"/>
    </xf>
    <xf numFmtId="0" fontId="14" fillId="0" borderId="94" xfId="0" applyFont="1" applyBorder="1" applyAlignment="1">
      <alignment horizontal="left" vertical="center" wrapText="1"/>
    </xf>
    <xf numFmtId="0" fontId="14" fillId="0" borderId="37" xfId="0" applyFont="1" applyBorder="1" applyAlignment="1">
      <alignment horizontal="left" vertical="center" wrapText="1"/>
    </xf>
    <xf numFmtId="0" fontId="14" fillId="0" borderId="24" xfId="0" applyFont="1" applyBorder="1" applyAlignment="1">
      <alignment horizontal="left" vertical="center" wrapText="1"/>
    </xf>
    <xf numFmtId="0" fontId="12" fillId="0" borderId="20" xfId="0" applyFont="1" applyBorder="1" applyAlignment="1">
      <alignment horizontal="left" vertical="center" wrapText="1"/>
    </xf>
    <xf numFmtId="0" fontId="12" fillId="0" borderId="31" xfId="0" applyFont="1" applyBorder="1" applyAlignment="1">
      <alignment horizontal="left" vertical="center" wrapText="1"/>
    </xf>
    <xf numFmtId="0" fontId="11" fillId="0" borderId="59" xfId="0" applyFont="1" applyBorder="1" applyAlignment="1">
      <alignment horizontal="center" vertical="center"/>
    </xf>
    <xf numFmtId="0" fontId="11" fillId="0" borderId="95" xfId="0" applyFont="1" applyBorder="1" applyAlignment="1">
      <alignment horizontal="center" vertical="center"/>
    </xf>
    <xf numFmtId="0" fontId="11" fillId="0" borderId="68" xfId="0" applyFont="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95" xfId="0" applyBorder="1" applyAlignment="1">
      <alignment horizontal="center" vertical="center"/>
    </xf>
    <xf numFmtId="0" fontId="0" fillId="0" borderId="59"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0" fontId="11" fillId="0" borderId="33" xfId="0" applyFont="1" applyBorder="1" applyAlignment="1">
      <alignment horizontal="center" vertical="center"/>
    </xf>
    <xf numFmtId="0" fontId="0" fillId="0" borderId="95" xfId="0" applyBorder="1" applyAlignment="1">
      <alignment/>
    </xf>
    <xf numFmtId="0" fontId="0" fillId="0" borderId="68" xfId="0" applyBorder="1" applyAlignment="1">
      <alignment/>
    </xf>
    <xf numFmtId="0" fontId="11" fillId="0" borderId="92" xfId="0" applyFont="1" applyBorder="1" applyAlignment="1">
      <alignment horizontal="center" vertical="center"/>
    </xf>
    <xf numFmtId="0" fontId="64" fillId="0" borderId="42" xfId="61" applyFont="1" applyBorder="1" applyAlignment="1">
      <alignment horizontal="center" vertical="center"/>
      <protection/>
    </xf>
    <xf numFmtId="0" fontId="63"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53</xdr:row>
      <xdr:rowOff>9525</xdr:rowOff>
    </xdr:from>
    <xdr:to>
      <xdr:col>25</xdr:col>
      <xdr:colOff>28575</xdr:colOff>
      <xdr:row>54</xdr:row>
      <xdr:rowOff>0</xdr:rowOff>
    </xdr:to>
    <xdr:sp>
      <xdr:nvSpPr>
        <xdr:cNvPr id="1" name="AutoShape 5"/>
        <xdr:cNvSpPr>
          <a:spLocks/>
        </xdr:cNvSpPr>
      </xdr:nvSpPr>
      <xdr:spPr>
        <a:xfrm flipV="1">
          <a:off x="11582400" y="12420600"/>
          <a:ext cx="1219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38</xdr:row>
      <xdr:rowOff>247650</xdr:rowOff>
    </xdr:from>
    <xdr:ext cx="4800600" cy="1104900"/>
    <xdr:sp>
      <xdr:nvSpPr>
        <xdr:cNvPr id="2" name="テキスト ボックス 2"/>
        <xdr:cNvSpPr txBox="1">
          <a:spLocks noChangeArrowheads="1"/>
        </xdr:cNvSpPr>
      </xdr:nvSpPr>
      <xdr:spPr>
        <a:xfrm>
          <a:off x="12334875" y="9591675"/>
          <a:ext cx="48006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54</xdr:row>
      <xdr:rowOff>9525</xdr:rowOff>
    </xdr:from>
    <xdr:to>
      <xdr:col>25</xdr:col>
      <xdr:colOff>28575</xdr:colOff>
      <xdr:row>55</xdr:row>
      <xdr:rowOff>0</xdr:rowOff>
    </xdr:to>
    <xdr:sp>
      <xdr:nvSpPr>
        <xdr:cNvPr id="1" name="AutoShape 5"/>
        <xdr:cNvSpPr>
          <a:spLocks/>
        </xdr:cNvSpPr>
      </xdr:nvSpPr>
      <xdr:spPr>
        <a:xfrm flipV="1">
          <a:off x="11582400" y="12601575"/>
          <a:ext cx="1219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39</xdr:row>
      <xdr:rowOff>247650</xdr:rowOff>
    </xdr:from>
    <xdr:ext cx="4800600" cy="1104900"/>
    <xdr:sp>
      <xdr:nvSpPr>
        <xdr:cNvPr id="2" name="テキスト ボックス 2"/>
        <xdr:cNvSpPr txBox="1">
          <a:spLocks noChangeArrowheads="1"/>
        </xdr:cNvSpPr>
      </xdr:nvSpPr>
      <xdr:spPr>
        <a:xfrm>
          <a:off x="12334875" y="9772650"/>
          <a:ext cx="48006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26</xdr:row>
      <xdr:rowOff>66675</xdr:rowOff>
    </xdr:from>
    <xdr:ext cx="466725" cy="295275"/>
    <xdr:sp>
      <xdr:nvSpPr>
        <xdr:cNvPr id="1" name="テキスト ボックス 1"/>
        <xdr:cNvSpPr txBox="1">
          <a:spLocks noChangeArrowheads="1"/>
        </xdr:cNvSpPr>
      </xdr:nvSpPr>
      <xdr:spPr>
        <a:xfrm>
          <a:off x="1809750" y="4762500"/>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7</xdr:col>
      <xdr:colOff>447675</xdr:colOff>
      <xdr:row>26</xdr:row>
      <xdr:rowOff>38100</xdr:rowOff>
    </xdr:from>
    <xdr:ext cx="542925" cy="295275"/>
    <xdr:sp>
      <xdr:nvSpPr>
        <xdr:cNvPr id="2" name="テキスト ボックス 2"/>
        <xdr:cNvSpPr txBox="1">
          <a:spLocks noChangeArrowheads="1"/>
        </xdr:cNvSpPr>
      </xdr:nvSpPr>
      <xdr:spPr>
        <a:xfrm>
          <a:off x="5248275" y="4733925"/>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3</xdr:col>
      <xdr:colOff>66675</xdr:colOff>
      <xdr:row>33</xdr:row>
      <xdr:rowOff>152400</xdr:rowOff>
    </xdr:from>
    <xdr:to>
      <xdr:col>7</xdr:col>
      <xdr:colOff>504825</xdr:colOff>
      <xdr:row>37</xdr:row>
      <xdr:rowOff>114300</xdr:rowOff>
    </xdr:to>
    <xdr:sp>
      <xdr:nvSpPr>
        <xdr:cNvPr id="3" name="四角形吹き出し 4"/>
        <xdr:cNvSpPr>
          <a:spLocks/>
        </xdr:cNvSpPr>
      </xdr:nvSpPr>
      <xdr:spPr>
        <a:xfrm>
          <a:off x="2124075" y="6096000"/>
          <a:ext cx="3181350" cy="685800"/>
        </a:xfrm>
        <a:prstGeom prst="wedgeRectCallout">
          <a:avLst>
            <a:gd name="adj1" fmla="val -8944"/>
            <a:gd name="adj2" fmla="val -92384"/>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人：職員</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人になるように。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例えば利用者が合計</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人の場合</a:t>
          </a:r>
        </a:p>
      </xdr:txBody>
    </xdr:sp>
    <xdr:clientData/>
  </xdr:twoCellAnchor>
  <xdr:twoCellAnchor>
    <xdr:from>
      <xdr:col>3</xdr:col>
      <xdr:colOff>57150</xdr:colOff>
      <xdr:row>52</xdr:row>
      <xdr:rowOff>114300</xdr:rowOff>
    </xdr:from>
    <xdr:to>
      <xdr:col>8</xdr:col>
      <xdr:colOff>228600</xdr:colOff>
      <xdr:row>62</xdr:row>
      <xdr:rowOff>19050</xdr:rowOff>
    </xdr:to>
    <xdr:sp>
      <xdr:nvSpPr>
        <xdr:cNvPr id="4" name="四角形吹き出し 5"/>
        <xdr:cNvSpPr>
          <a:spLocks/>
        </xdr:cNvSpPr>
      </xdr:nvSpPr>
      <xdr:spPr>
        <a:xfrm>
          <a:off x="2114550" y="9372600"/>
          <a:ext cx="3600450" cy="1714500"/>
        </a:xfrm>
        <a:prstGeom prst="wedgeRectCallout">
          <a:avLst>
            <a:gd name="adj1" fmla="val -21120"/>
            <a:gd name="adj2" fmla="val -74268"/>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この面積（時間）の合計を、就業規則の常勤職員の時間（例えば</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時間）で換算し直した人数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常勤換算</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ＯＫ</a:t>
          </a:r>
        </a:p>
      </xdr:txBody>
    </xdr:sp>
    <xdr:clientData/>
  </xdr:twoCellAnchor>
  <xdr:twoCellAnchor>
    <xdr:from>
      <xdr:col>7</xdr:col>
      <xdr:colOff>676275</xdr:colOff>
      <xdr:row>21</xdr:row>
      <xdr:rowOff>161925</xdr:rowOff>
    </xdr:from>
    <xdr:to>
      <xdr:col>10</xdr:col>
      <xdr:colOff>438150</xdr:colOff>
      <xdr:row>25</xdr:row>
      <xdr:rowOff>171450</xdr:rowOff>
    </xdr:to>
    <xdr:sp>
      <xdr:nvSpPr>
        <xdr:cNvPr id="5" name="四角形吹き出し 9"/>
        <xdr:cNvSpPr>
          <a:spLocks/>
        </xdr:cNvSpPr>
      </xdr:nvSpPr>
      <xdr:spPr>
        <a:xfrm>
          <a:off x="5476875" y="3990975"/>
          <a:ext cx="1819275" cy="695325"/>
        </a:xfrm>
        <a:prstGeom prst="wedgeRectCallout">
          <a:avLst>
            <a:gd name="adj1" fmla="val -134930"/>
            <a:gd name="adj2" fmla="val 102976"/>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事業所で定められた利用者の生活時間帯</a:t>
          </a:r>
        </a:p>
      </xdr:txBody>
    </xdr:sp>
    <xdr:clientData/>
  </xdr:twoCellAnchor>
  <xdr:twoCellAnchor>
    <xdr:from>
      <xdr:col>8</xdr:col>
      <xdr:colOff>200025</xdr:colOff>
      <xdr:row>34</xdr:row>
      <xdr:rowOff>0</xdr:rowOff>
    </xdr:from>
    <xdr:to>
      <xdr:col>11</xdr:col>
      <xdr:colOff>447675</xdr:colOff>
      <xdr:row>39</xdr:row>
      <xdr:rowOff>76200</xdr:rowOff>
    </xdr:to>
    <xdr:sp>
      <xdr:nvSpPr>
        <xdr:cNvPr id="6" name="四角形吹き出し 12"/>
        <xdr:cNvSpPr>
          <a:spLocks/>
        </xdr:cNvSpPr>
      </xdr:nvSpPr>
      <xdr:spPr>
        <a:xfrm>
          <a:off x="5686425" y="6124575"/>
          <a:ext cx="2305050" cy="981075"/>
        </a:xfrm>
        <a:prstGeom prst="wedgeRectCallout">
          <a:avLst>
            <a:gd name="adj1" fmla="val -9087"/>
            <a:gd name="adj2" fmla="val -85851"/>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事業所で定められた利用者の生活時間帯以外の時間帯が、夜間及び深夜の時間帯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8"/>
  <sheetViews>
    <sheetView tabSelected="1" view="pageBreakPreview" zoomScale="80" zoomScaleSheetLayoutView="80" zoomScalePageLayoutView="0" workbookViewId="0" topLeftCell="A1">
      <selection activeCell="A2" sqref="A2"/>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5.625" style="2" customWidth="1"/>
    <col min="8" max="8" width="5.875" style="2" customWidth="1"/>
    <col min="9" max="34" width="6.00390625" style="2" customWidth="1"/>
    <col min="35" max="35" width="8.50390625" style="2" bestFit="1" customWidth="1"/>
    <col min="36" max="36" width="7.50390625" style="2" bestFit="1" customWidth="1"/>
    <col min="37" max="37" width="7.875" style="2" customWidth="1"/>
    <col min="38" max="38" width="2.125" style="2" customWidth="1"/>
    <col min="39" max="16384" width="9.00390625" style="2" customWidth="1"/>
  </cols>
  <sheetData>
    <row r="1" ht="14.25">
      <c r="A1" s="72" t="s">
        <v>124</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15</v>
      </c>
      <c r="U3" s="1"/>
      <c r="V3" s="1"/>
      <c r="W3" s="1"/>
      <c r="X3" s="1"/>
      <c r="Y3" s="1"/>
      <c r="AA3" s="56"/>
      <c r="AB3" s="1"/>
      <c r="AC3" s="1"/>
      <c r="AD3" s="1"/>
      <c r="AE3" s="1"/>
      <c r="AF3" s="1"/>
      <c r="AG3" s="1"/>
      <c r="AH3" s="1"/>
      <c r="AI3" s="1"/>
      <c r="AJ3" s="1"/>
      <c r="AK3" s="5" t="s">
        <v>16</v>
      </c>
      <c r="AL3" s="1"/>
    </row>
    <row r="4" spans="1:38" ht="19.5" customHeight="1">
      <c r="A4" s="1"/>
      <c r="B4" s="3"/>
      <c r="C4" s="6"/>
      <c r="D4" s="6"/>
      <c r="E4" s="1"/>
      <c r="F4" s="1"/>
      <c r="G4" s="1"/>
      <c r="H4" s="1"/>
      <c r="I4" s="1"/>
      <c r="J4" s="1"/>
      <c r="K4" s="1"/>
      <c r="L4" s="1"/>
      <c r="M4" s="1"/>
      <c r="N4" s="1"/>
      <c r="O4" s="1"/>
      <c r="P4" s="1"/>
      <c r="Q4" s="1"/>
      <c r="R4" s="1"/>
      <c r="T4" s="5" t="s">
        <v>17</v>
      </c>
      <c r="U4" s="1"/>
      <c r="V4" s="304"/>
      <c r="W4" s="304"/>
      <c r="X4" s="304"/>
      <c r="Y4" s="304"/>
      <c r="Z4" s="304"/>
      <c r="AA4" s="304"/>
      <c r="AB4" s="304"/>
      <c r="AC4" s="304"/>
      <c r="AD4" s="304"/>
      <c r="AE4" s="304"/>
      <c r="AF4" s="304"/>
      <c r="AG4" s="304"/>
      <c r="AH4" s="304"/>
      <c r="AI4" s="304"/>
      <c r="AJ4" s="304"/>
      <c r="AK4" s="5" t="s">
        <v>16</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c r="G6" s="305" t="s">
        <v>67</v>
      </c>
      <c r="H6" s="306"/>
      <c r="I6" s="306"/>
      <c r="J6" s="306"/>
      <c r="K6" s="306"/>
      <c r="L6" s="306"/>
      <c r="M6" s="306"/>
      <c r="N6" s="307" t="s">
        <v>66</v>
      </c>
      <c r="O6" s="306"/>
      <c r="P6" s="306"/>
      <c r="Q6" s="306"/>
      <c r="R6" s="306"/>
      <c r="S6" s="306"/>
      <c r="T6" s="308"/>
      <c r="U6" s="306" t="s">
        <v>68</v>
      </c>
      <c r="V6" s="306"/>
      <c r="W6" s="306"/>
      <c r="X6" s="306"/>
      <c r="Y6" s="306"/>
      <c r="Z6" s="306"/>
      <c r="AA6" s="306"/>
      <c r="AB6" s="307" t="s">
        <v>69</v>
      </c>
      <c r="AC6" s="306"/>
      <c r="AD6" s="306"/>
      <c r="AE6" s="306"/>
      <c r="AF6" s="306"/>
      <c r="AG6" s="306"/>
      <c r="AH6" s="309"/>
      <c r="AI6" s="11"/>
      <c r="AJ6" s="12" t="s">
        <v>2</v>
      </c>
      <c r="AK6" s="12" t="s">
        <v>3</v>
      </c>
      <c r="AL6" s="1"/>
    </row>
    <row r="7" spans="1:38" ht="15" customHeight="1">
      <c r="A7" s="1"/>
      <c r="B7" s="13" t="s">
        <v>4</v>
      </c>
      <c r="C7" s="14" t="s">
        <v>5</v>
      </c>
      <c r="D7" s="15" t="s">
        <v>19</v>
      </c>
      <c r="E7" s="16" t="s">
        <v>6</v>
      </c>
      <c r="F7" s="17" t="s">
        <v>20</v>
      </c>
      <c r="G7" s="130">
        <v>1</v>
      </c>
      <c r="H7" s="130">
        <v>2</v>
      </c>
      <c r="I7" s="130">
        <v>3</v>
      </c>
      <c r="J7" s="130">
        <v>4</v>
      </c>
      <c r="K7" s="130">
        <v>5</v>
      </c>
      <c r="L7" s="130">
        <v>6</v>
      </c>
      <c r="M7" s="131">
        <v>7</v>
      </c>
      <c r="N7" s="132">
        <v>8</v>
      </c>
      <c r="O7" s="130">
        <v>9</v>
      </c>
      <c r="P7" s="130">
        <v>10</v>
      </c>
      <c r="Q7" s="130">
        <v>11</v>
      </c>
      <c r="R7" s="130">
        <v>12</v>
      </c>
      <c r="S7" s="130">
        <v>13</v>
      </c>
      <c r="T7" s="133">
        <v>14</v>
      </c>
      <c r="U7" s="134">
        <v>15</v>
      </c>
      <c r="V7" s="130">
        <v>16</v>
      </c>
      <c r="W7" s="130">
        <v>17</v>
      </c>
      <c r="X7" s="130">
        <v>18</v>
      </c>
      <c r="Y7" s="130">
        <v>19</v>
      </c>
      <c r="Z7" s="130">
        <v>20</v>
      </c>
      <c r="AA7" s="131">
        <v>21</v>
      </c>
      <c r="AB7" s="132">
        <v>22</v>
      </c>
      <c r="AC7" s="130">
        <v>23</v>
      </c>
      <c r="AD7" s="130">
        <v>24</v>
      </c>
      <c r="AE7" s="130">
        <v>25</v>
      </c>
      <c r="AF7" s="130">
        <v>26</v>
      </c>
      <c r="AG7" s="130">
        <v>27</v>
      </c>
      <c r="AH7" s="192">
        <v>28</v>
      </c>
      <c r="AI7" s="18" t="s">
        <v>7</v>
      </c>
      <c r="AJ7" s="19" t="s">
        <v>8</v>
      </c>
      <c r="AK7" s="20" t="s">
        <v>9</v>
      </c>
      <c r="AL7" s="1"/>
    </row>
    <row r="8" spans="1:38" ht="15" customHeight="1" thickBot="1">
      <c r="A8" s="1"/>
      <c r="B8" s="21"/>
      <c r="C8" s="22"/>
      <c r="D8" s="22"/>
      <c r="E8" s="23"/>
      <c r="F8" s="24" t="s">
        <v>21</v>
      </c>
      <c r="G8" s="25"/>
      <c r="H8" s="25"/>
      <c r="I8" s="25"/>
      <c r="J8" s="25"/>
      <c r="K8" s="25"/>
      <c r="L8" s="25"/>
      <c r="M8" s="26"/>
      <c r="N8" s="27"/>
      <c r="O8" s="25"/>
      <c r="P8" s="25"/>
      <c r="Q8" s="25"/>
      <c r="R8" s="25"/>
      <c r="S8" s="25"/>
      <c r="T8" s="28"/>
      <c r="U8" s="29"/>
      <c r="V8" s="25"/>
      <c r="W8" s="25"/>
      <c r="X8" s="25"/>
      <c r="Y8" s="25"/>
      <c r="Z8" s="25"/>
      <c r="AA8" s="26"/>
      <c r="AB8" s="27"/>
      <c r="AC8" s="25"/>
      <c r="AD8" s="25"/>
      <c r="AE8" s="25"/>
      <c r="AF8" s="25"/>
      <c r="AG8" s="25"/>
      <c r="AH8" s="193"/>
      <c r="AI8" s="30" t="s">
        <v>22</v>
      </c>
      <c r="AJ8" s="31" t="s">
        <v>23</v>
      </c>
      <c r="AK8" s="32" t="s">
        <v>24</v>
      </c>
      <c r="AL8" s="1"/>
    </row>
    <row r="9" spans="1:38" ht="18.75" customHeight="1">
      <c r="A9" s="1"/>
      <c r="B9" s="33" t="s">
        <v>25</v>
      </c>
      <c r="C9" s="95"/>
      <c r="D9" s="73" t="s">
        <v>26</v>
      </c>
      <c r="E9" s="35"/>
      <c r="F9" s="34" t="s">
        <v>26</v>
      </c>
      <c r="G9" s="129"/>
      <c r="H9" s="129"/>
      <c r="I9" s="129"/>
      <c r="J9" s="129"/>
      <c r="K9" s="129"/>
      <c r="L9" s="129"/>
      <c r="M9" s="164"/>
      <c r="N9" s="135"/>
      <c r="O9" s="129"/>
      <c r="P9" s="129"/>
      <c r="Q9" s="129"/>
      <c r="R9" s="129"/>
      <c r="S9" s="129"/>
      <c r="T9" s="181"/>
      <c r="U9" s="170"/>
      <c r="V9" s="129"/>
      <c r="W9" s="129"/>
      <c r="X9" s="129"/>
      <c r="Y9" s="129"/>
      <c r="Z9" s="129"/>
      <c r="AA9" s="164"/>
      <c r="AB9" s="135"/>
      <c r="AC9" s="129"/>
      <c r="AD9" s="129"/>
      <c r="AE9" s="129"/>
      <c r="AF9" s="129"/>
      <c r="AG9" s="129"/>
      <c r="AH9" s="194"/>
      <c r="AI9" s="136">
        <f>SUM(G9:AH9)</f>
        <v>0</v>
      </c>
      <c r="AJ9" s="137">
        <f>ROUNDDOWN(AI9/4,1)</f>
        <v>0</v>
      </c>
      <c r="AK9" s="36" t="s">
        <v>27</v>
      </c>
      <c r="AL9" s="1"/>
    </row>
    <row r="10" spans="1:38" ht="18.75" customHeight="1" thickBot="1">
      <c r="A10" s="1"/>
      <c r="B10" s="37" t="s">
        <v>28</v>
      </c>
      <c r="C10" s="96"/>
      <c r="D10" s="38"/>
      <c r="E10" s="39"/>
      <c r="F10" s="40" t="s">
        <v>26</v>
      </c>
      <c r="G10" s="138"/>
      <c r="H10" s="138"/>
      <c r="I10" s="138"/>
      <c r="J10" s="138"/>
      <c r="K10" s="138"/>
      <c r="L10" s="138"/>
      <c r="M10" s="165"/>
      <c r="N10" s="139"/>
      <c r="O10" s="138"/>
      <c r="P10" s="138"/>
      <c r="Q10" s="138"/>
      <c r="R10" s="138"/>
      <c r="S10" s="138"/>
      <c r="T10" s="182"/>
      <c r="U10" s="171"/>
      <c r="V10" s="138"/>
      <c r="W10" s="138"/>
      <c r="X10" s="138"/>
      <c r="Y10" s="138"/>
      <c r="Z10" s="138"/>
      <c r="AA10" s="165"/>
      <c r="AB10" s="139"/>
      <c r="AC10" s="138"/>
      <c r="AD10" s="138"/>
      <c r="AE10" s="138"/>
      <c r="AF10" s="138"/>
      <c r="AG10" s="138"/>
      <c r="AH10" s="195"/>
      <c r="AI10" s="140">
        <f>SUM(G10:AH10)</f>
        <v>0</v>
      </c>
      <c r="AJ10" s="141">
        <f>ROUNDDOWN(AI10/4,1)</f>
        <v>0</v>
      </c>
      <c r="AK10" s="86" t="s">
        <v>27</v>
      </c>
      <c r="AL10" s="1"/>
    </row>
    <row r="11" spans="1:38" ht="18.75" customHeight="1">
      <c r="A11" s="1"/>
      <c r="B11" s="74" t="s">
        <v>30</v>
      </c>
      <c r="C11" s="97"/>
      <c r="D11" s="75" t="s">
        <v>46</v>
      </c>
      <c r="E11" s="76"/>
      <c r="F11" s="44" t="s">
        <v>31</v>
      </c>
      <c r="G11" s="121"/>
      <c r="H11" s="121"/>
      <c r="I11" s="121"/>
      <c r="J11" s="121"/>
      <c r="K11" s="121"/>
      <c r="L11" s="121"/>
      <c r="M11" s="166"/>
      <c r="N11" s="122"/>
      <c r="O11" s="121"/>
      <c r="P11" s="121"/>
      <c r="Q11" s="121"/>
      <c r="R11" s="121"/>
      <c r="S11" s="121"/>
      <c r="T11" s="183"/>
      <c r="U11" s="172"/>
      <c r="V11" s="121"/>
      <c r="W11" s="121"/>
      <c r="X11" s="121"/>
      <c r="Y11" s="121"/>
      <c r="Z11" s="121"/>
      <c r="AA11" s="166"/>
      <c r="AB11" s="122"/>
      <c r="AC11" s="121"/>
      <c r="AD11" s="121"/>
      <c r="AE11" s="121"/>
      <c r="AF11" s="121"/>
      <c r="AG11" s="121"/>
      <c r="AH11" s="196"/>
      <c r="AI11" s="142">
        <f>SUM(G11:AH11)</f>
        <v>0</v>
      </c>
      <c r="AJ11" s="208">
        <f>ROUNDDOWN(AI11/4,1)</f>
        <v>0</v>
      </c>
      <c r="AK11" s="46"/>
      <c r="AL11" s="1"/>
    </row>
    <row r="12" spans="1:38" ht="18.75" customHeight="1">
      <c r="A12" s="1"/>
      <c r="B12" s="41"/>
      <c r="C12" s="98"/>
      <c r="D12" s="42" t="s">
        <v>46</v>
      </c>
      <c r="E12" s="43"/>
      <c r="F12" s="49" t="s">
        <v>32</v>
      </c>
      <c r="G12" s="123"/>
      <c r="H12" s="123"/>
      <c r="I12" s="123"/>
      <c r="J12" s="123"/>
      <c r="K12" s="123"/>
      <c r="L12" s="123"/>
      <c r="M12" s="167"/>
      <c r="N12" s="124"/>
      <c r="O12" s="123"/>
      <c r="P12" s="123"/>
      <c r="Q12" s="123"/>
      <c r="R12" s="123"/>
      <c r="S12" s="123"/>
      <c r="T12" s="184"/>
      <c r="U12" s="173"/>
      <c r="V12" s="123"/>
      <c r="W12" s="123"/>
      <c r="X12" s="123"/>
      <c r="Y12" s="123"/>
      <c r="Z12" s="123"/>
      <c r="AA12" s="167"/>
      <c r="AB12" s="124"/>
      <c r="AC12" s="123"/>
      <c r="AD12" s="123"/>
      <c r="AE12" s="123"/>
      <c r="AF12" s="123"/>
      <c r="AG12" s="123"/>
      <c r="AH12" s="197"/>
      <c r="AI12" s="143" t="s">
        <v>33</v>
      </c>
      <c r="AJ12" s="209" t="s">
        <v>33</v>
      </c>
      <c r="AK12" s="46"/>
      <c r="AL12" s="1"/>
    </row>
    <row r="13" spans="1:38" ht="18.75" customHeight="1">
      <c r="A13" s="1"/>
      <c r="B13" s="77"/>
      <c r="C13" s="99"/>
      <c r="D13" s="78" t="s">
        <v>46</v>
      </c>
      <c r="E13" s="79"/>
      <c r="F13" s="49" t="s">
        <v>31</v>
      </c>
      <c r="G13" s="123"/>
      <c r="H13" s="123"/>
      <c r="I13" s="125"/>
      <c r="J13" s="125"/>
      <c r="K13" s="125"/>
      <c r="L13" s="125"/>
      <c r="M13" s="168"/>
      <c r="N13" s="126"/>
      <c r="O13" s="125"/>
      <c r="P13" s="125"/>
      <c r="Q13" s="125"/>
      <c r="R13" s="125"/>
      <c r="S13" s="125"/>
      <c r="T13" s="185"/>
      <c r="U13" s="174"/>
      <c r="V13" s="125"/>
      <c r="W13" s="125"/>
      <c r="X13" s="125"/>
      <c r="Y13" s="125"/>
      <c r="Z13" s="125"/>
      <c r="AA13" s="168"/>
      <c r="AB13" s="126"/>
      <c r="AC13" s="125"/>
      <c r="AD13" s="125"/>
      <c r="AE13" s="125"/>
      <c r="AF13" s="125"/>
      <c r="AG13" s="125"/>
      <c r="AH13" s="198"/>
      <c r="AI13" s="144">
        <f>SUM(G13:AH13)</f>
        <v>0</v>
      </c>
      <c r="AJ13" s="210">
        <f>ROUNDDOWN(AI13/4,1)</f>
        <v>0</v>
      </c>
      <c r="AK13" s="46"/>
      <c r="AL13" s="1"/>
    </row>
    <row r="14" spans="1:38" ht="18.75" customHeight="1">
      <c r="A14" s="1"/>
      <c r="B14" s="41"/>
      <c r="C14" s="98"/>
      <c r="D14" s="42" t="s">
        <v>46</v>
      </c>
      <c r="E14" s="43"/>
      <c r="F14" s="49" t="s">
        <v>32</v>
      </c>
      <c r="G14" s="123"/>
      <c r="H14" s="123"/>
      <c r="I14" s="123"/>
      <c r="J14" s="123"/>
      <c r="K14" s="123"/>
      <c r="L14" s="123"/>
      <c r="M14" s="167"/>
      <c r="N14" s="124"/>
      <c r="O14" s="123"/>
      <c r="P14" s="123"/>
      <c r="Q14" s="123"/>
      <c r="R14" s="123"/>
      <c r="S14" s="123"/>
      <c r="T14" s="184"/>
      <c r="U14" s="173"/>
      <c r="V14" s="123"/>
      <c r="W14" s="123"/>
      <c r="X14" s="123"/>
      <c r="Y14" s="123"/>
      <c r="Z14" s="123"/>
      <c r="AA14" s="167"/>
      <c r="AB14" s="124"/>
      <c r="AC14" s="123"/>
      <c r="AD14" s="123"/>
      <c r="AE14" s="123"/>
      <c r="AF14" s="123"/>
      <c r="AG14" s="123"/>
      <c r="AH14" s="197"/>
      <c r="AI14" s="143" t="s">
        <v>33</v>
      </c>
      <c r="AJ14" s="209" t="s">
        <v>33</v>
      </c>
      <c r="AK14" s="46"/>
      <c r="AL14" s="1"/>
    </row>
    <row r="15" spans="1:38" ht="18.75" customHeight="1">
      <c r="A15" s="1"/>
      <c r="B15" s="77"/>
      <c r="C15" s="99"/>
      <c r="D15" s="78" t="s">
        <v>46</v>
      </c>
      <c r="E15" s="79"/>
      <c r="F15" s="49" t="s">
        <v>31</v>
      </c>
      <c r="G15" s="123"/>
      <c r="H15" s="123"/>
      <c r="I15" s="121"/>
      <c r="J15" s="125"/>
      <c r="K15" s="125"/>
      <c r="L15" s="121"/>
      <c r="M15" s="166"/>
      <c r="N15" s="122"/>
      <c r="O15" s="125"/>
      <c r="P15" s="125"/>
      <c r="Q15" s="125"/>
      <c r="R15" s="121"/>
      <c r="S15" s="121"/>
      <c r="T15" s="183"/>
      <c r="U15" s="174"/>
      <c r="V15" s="125"/>
      <c r="W15" s="121"/>
      <c r="X15" s="121"/>
      <c r="Y15" s="121"/>
      <c r="Z15" s="121"/>
      <c r="AA15" s="166"/>
      <c r="AB15" s="126"/>
      <c r="AC15" s="125"/>
      <c r="AD15" s="121"/>
      <c r="AE15" s="121"/>
      <c r="AF15" s="121"/>
      <c r="AG15" s="125"/>
      <c r="AH15" s="198"/>
      <c r="AI15" s="144">
        <f>SUM(G15:AH15)</f>
        <v>0</v>
      </c>
      <c r="AJ15" s="210">
        <f>ROUNDDOWN(AI15/4,1)</f>
        <v>0</v>
      </c>
      <c r="AK15" s="46"/>
      <c r="AL15" s="1"/>
    </row>
    <row r="16" spans="1:38" ht="18.75" customHeight="1">
      <c r="A16" s="1"/>
      <c r="B16" s="41"/>
      <c r="C16" s="98"/>
      <c r="D16" s="42" t="s">
        <v>46</v>
      </c>
      <c r="E16" s="43"/>
      <c r="F16" s="49" t="s">
        <v>32</v>
      </c>
      <c r="G16" s="123"/>
      <c r="H16" s="123"/>
      <c r="I16" s="123"/>
      <c r="J16" s="123"/>
      <c r="K16" s="123"/>
      <c r="L16" s="123"/>
      <c r="M16" s="167"/>
      <c r="N16" s="124"/>
      <c r="O16" s="123"/>
      <c r="P16" s="123"/>
      <c r="Q16" s="123"/>
      <c r="R16" s="123"/>
      <c r="S16" s="123"/>
      <c r="T16" s="184"/>
      <c r="U16" s="173"/>
      <c r="V16" s="123"/>
      <c r="W16" s="123"/>
      <c r="X16" s="123"/>
      <c r="Y16" s="123"/>
      <c r="Z16" s="123"/>
      <c r="AA16" s="167"/>
      <c r="AB16" s="124"/>
      <c r="AC16" s="123"/>
      <c r="AD16" s="123"/>
      <c r="AE16" s="123"/>
      <c r="AF16" s="123"/>
      <c r="AG16" s="123"/>
      <c r="AH16" s="197"/>
      <c r="AI16" s="143" t="s">
        <v>33</v>
      </c>
      <c r="AJ16" s="209" t="s">
        <v>33</v>
      </c>
      <c r="AK16" s="46"/>
      <c r="AL16" s="1"/>
    </row>
    <row r="17" spans="1:38" ht="18.75" customHeight="1">
      <c r="A17" s="1"/>
      <c r="B17" s="77"/>
      <c r="C17" s="99"/>
      <c r="D17" s="81" t="s">
        <v>46</v>
      </c>
      <c r="E17" s="82"/>
      <c r="F17" s="49" t="s">
        <v>31</v>
      </c>
      <c r="G17" s="123"/>
      <c r="H17" s="125"/>
      <c r="I17" s="125"/>
      <c r="J17" s="123"/>
      <c r="K17" s="123"/>
      <c r="L17" s="123"/>
      <c r="M17" s="167"/>
      <c r="N17" s="124"/>
      <c r="O17" s="123"/>
      <c r="P17" s="125"/>
      <c r="Q17" s="125"/>
      <c r="R17" s="123"/>
      <c r="S17" s="123"/>
      <c r="T17" s="184"/>
      <c r="U17" s="173"/>
      <c r="V17" s="123"/>
      <c r="W17" s="125"/>
      <c r="X17" s="125"/>
      <c r="Y17" s="123"/>
      <c r="Z17" s="123"/>
      <c r="AA17" s="167"/>
      <c r="AB17" s="124"/>
      <c r="AC17" s="123"/>
      <c r="AD17" s="125"/>
      <c r="AE17" s="125"/>
      <c r="AF17" s="123"/>
      <c r="AG17" s="123"/>
      <c r="AH17" s="197"/>
      <c r="AI17" s="144">
        <f>SUM(G17:AH17)</f>
        <v>0</v>
      </c>
      <c r="AJ17" s="210">
        <f>ROUNDDOWN(AI17/4,1)</f>
        <v>0</v>
      </c>
      <c r="AK17" s="46"/>
      <c r="AL17" s="1"/>
    </row>
    <row r="18" spans="1:38" ht="18.75" customHeight="1">
      <c r="A18" s="1"/>
      <c r="B18" s="41"/>
      <c r="C18" s="98"/>
      <c r="D18" s="42" t="s">
        <v>46</v>
      </c>
      <c r="E18" s="43"/>
      <c r="F18" s="49" t="s">
        <v>32</v>
      </c>
      <c r="G18" s="123"/>
      <c r="H18" s="123"/>
      <c r="I18" s="123"/>
      <c r="J18" s="123"/>
      <c r="K18" s="123"/>
      <c r="L18" s="123"/>
      <c r="M18" s="167"/>
      <c r="N18" s="124"/>
      <c r="O18" s="123"/>
      <c r="P18" s="123"/>
      <c r="Q18" s="123"/>
      <c r="R18" s="123"/>
      <c r="S18" s="123"/>
      <c r="T18" s="184"/>
      <c r="U18" s="173"/>
      <c r="V18" s="123"/>
      <c r="W18" s="123"/>
      <c r="X18" s="123"/>
      <c r="Y18" s="123"/>
      <c r="Z18" s="123"/>
      <c r="AA18" s="167"/>
      <c r="AB18" s="124"/>
      <c r="AC18" s="123"/>
      <c r="AD18" s="123"/>
      <c r="AE18" s="123"/>
      <c r="AF18" s="123"/>
      <c r="AG18" s="123"/>
      <c r="AH18" s="197"/>
      <c r="AI18" s="143" t="s">
        <v>33</v>
      </c>
      <c r="AJ18" s="209" t="s">
        <v>33</v>
      </c>
      <c r="AK18" s="52"/>
      <c r="AL18" s="1"/>
    </row>
    <row r="19" spans="1:38" ht="18.75" customHeight="1">
      <c r="A19" s="1"/>
      <c r="B19" s="77"/>
      <c r="C19" s="99"/>
      <c r="D19" s="81" t="s">
        <v>46</v>
      </c>
      <c r="E19" s="82"/>
      <c r="F19" s="49" t="s">
        <v>31</v>
      </c>
      <c r="G19" s="123"/>
      <c r="H19" s="123"/>
      <c r="I19" s="123"/>
      <c r="J19" s="123"/>
      <c r="K19" s="125"/>
      <c r="L19" s="125"/>
      <c r="M19" s="167"/>
      <c r="N19" s="124"/>
      <c r="O19" s="123"/>
      <c r="P19" s="123"/>
      <c r="Q19" s="123"/>
      <c r="R19" s="123"/>
      <c r="S19" s="125"/>
      <c r="T19" s="185"/>
      <c r="U19" s="173"/>
      <c r="V19" s="123"/>
      <c r="W19" s="123"/>
      <c r="X19" s="123"/>
      <c r="Y19" s="123"/>
      <c r="Z19" s="123"/>
      <c r="AA19" s="168"/>
      <c r="AB19" s="126"/>
      <c r="AC19" s="123"/>
      <c r="AD19" s="123"/>
      <c r="AE19" s="123"/>
      <c r="AF19" s="123"/>
      <c r="AG19" s="123"/>
      <c r="AH19" s="197"/>
      <c r="AI19" s="144">
        <f>SUM(G19:AH19)</f>
        <v>0</v>
      </c>
      <c r="AJ19" s="210">
        <f>ROUNDDOWN(AI19/4,1)</f>
        <v>0</v>
      </c>
      <c r="AK19" s="46"/>
      <c r="AL19" s="1"/>
    </row>
    <row r="20" spans="1:38" ht="18.75" customHeight="1">
      <c r="A20" s="1"/>
      <c r="B20" s="41"/>
      <c r="C20" s="98"/>
      <c r="D20" s="42" t="s">
        <v>46</v>
      </c>
      <c r="E20" s="43"/>
      <c r="F20" s="49" t="s">
        <v>32</v>
      </c>
      <c r="G20" s="123"/>
      <c r="H20" s="123"/>
      <c r="I20" s="123"/>
      <c r="J20" s="123"/>
      <c r="K20" s="123"/>
      <c r="L20" s="123"/>
      <c r="M20" s="167"/>
      <c r="N20" s="124"/>
      <c r="O20" s="123"/>
      <c r="P20" s="123"/>
      <c r="Q20" s="123"/>
      <c r="R20" s="123"/>
      <c r="S20" s="123"/>
      <c r="T20" s="184"/>
      <c r="U20" s="173"/>
      <c r="V20" s="123"/>
      <c r="W20" s="123"/>
      <c r="X20" s="123"/>
      <c r="Y20" s="123"/>
      <c r="Z20" s="123"/>
      <c r="AA20" s="167"/>
      <c r="AB20" s="124"/>
      <c r="AC20" s="123"/>
      <c r="AD20" s="123"/>
      <c r="AE20" s="123"/>
      <c r="AF20" s="123"/>
      <c r="AG20" s="123"/>
      <c r="AH20" s="197"/>
      <c r="AI20" s="143" t="s">
        <v>33</v>
      </c>
      <c r="AJ20" s="209" t="s">
        <v>33</v>
      </c>
      <c r="AK20" s="52"/>
      <c r="AL20" s="1"/>
    </row>
    <row r="21" spans="1:38" ht="18.75" customHeight="1">
      <c r="A21" s="1"/>
      <c r="B21" s="77"/>
      <c r="C21" s="99"/>
      <c r="D21" s="81" t="s">
        <v>46</v>
      </c>
      <c r="E21" s="82"/>
      <c r="F21" s="49" t="s">
        <v>31</v>
      </c>
      <c r="G21" s="123"/>
      <c r="H21" s="123"/>
      <c r="I21" s="123"/>
      <c r="J21" s="123"/>
      <c r="K21" s="123"/>
      <c r="L21" s="125"/>
      <c r="M21" s="168"/>
      <c r="N21" s="124"/>
      <c r="O21" s="123"/>
      <c r="P21" s="123"/>
      <c r="Q21" s="123"/>
      <c r="R21" s="125"/>
      <c r="S21" s="125"/>
      <c r="T21" s="184"/>
      <c r="U21" s="173"/>
      <c r="V21" s="123"/>
      <c r="W21" s="123"/>
      <c r="X21" s="125"/>
      <c r="Y21" s="125"/>
      <c r="Z21" s="123"/>
      <c r="AA21" s="167"/>
      <c r="AB21" s="124"/>
      <c r="AC21" s="123"/>
      <c r="AD21" s="123"/>
      <c r="AE21" s="123"/>
      <c r="AF21" s="125"/>
      <c r="AG21" s="125"/>
      <c r="AH21" s="197"/>
      <c r="AI21" s="144">
        <f>SUM(G21:AH21)</f>
        <v>0</v>
      </c>
      <c r="AJ21" s="210">
        <f>ROUNDDOWN(AI21/4,1)</f>
        <v>0</v>
      </c>
      <c r="AK21" s="207"/>
      <c r="AL21" s="1"/>
    </row>
    <row r="22" spans="1:38" ht="18.75" customHeight="1">
      <c r="A22" s="1"/>
      <c r="B22" s="41"/>
      <c r="C22" s="98"/>
      <c r="D22" s="42" t="s">
        <v>46</v>
      </c>
      <c r="E22" s="43"/>
      <c r="F22" s="49" t="s">
        <v>32</v>
      </c>
      <c r="G22" s="123"/>
      <c r="H22" s="123"/>
      <c r="I22" s="123"/>
      <c r="J22" s="123"/>
      <c r="K22" s="123"/>
      <c r="L22" s="123"/>
      <c r="M22" s="167"/>
      <c r="N22" s="124"/>
      <c r="O22" s="123"/>
      <c r="P22" s="123"/>
      <c r="Q22" s="123"/>
      <c r="R22" s="123"/>
      <c r="S22" s="123"/>
      <c r="T22" s="184"/>
      <c r="U22" s="173"/>
      <c r="V22" s="123"/>
      <c r="W22" s="123"/>
      <c r="X22" s="123"/>
      <c r="Y22" s="123"/>
      <c r="Z22" s="123"/>
      <c r="AA22" s="167"/>
      <c r="AB22" s="124"/>
      <c r="AC22" s="123"/>
      <c r="AD22" s="123"/>
      <c r="AE22" s="123"/>
      <c r="AF22" s="123"/>
      <c r="AG22" s="123"/>
      <c r="AH22" s="197"/>
      <c r="AI22" s="143" t="s">
        <v>33</v>
      </c>
      <c r="AJ22" s="209" t="s">
        <v>33</v>
      </c>
      <c r="AK22" s="52"/>
      <c r="AL22" s="1"/>
    </row>
    <row r="23" spans="1:38" ht="18.75" customHeight="1">
      <c r="A23" s="1"/>
      <c r="B23" s="77"/>
      <c r="C23" s="99"/>
      <c r="D23" s="81" t="s">
        <v>46</v>
      </c>
      <c r="E23" s="82"/>
      <c r="F23" s="49" t="s">
        <v>31</v>
      </c>
      <c r="G23" s="125"/>
      <c r="H23" s="125"/>
      <c r="I23" s="123"/>
      <c r="J23" s="123"/>
      <c r="K23" s="123"/>
      <c r="L23" s="123"/>
      <c r="M23" s="167"/>
      <c r="N23" s="126"/>
      <c r="O23" s="125"/>
      <c r="P23" s="123"/>
      <c r="Q23" s="123"/>
      <c r="R23" s="123"/>
      <c r="S23" s="123"/>
      <c r="T23" s="185"/>
      <c r="U23" s="174"/>
      <c r="V23" s="123"/>
      <c r="W23" s="123"/>
      <c r="X23" s="123"/>
      <c r="Y23" s="125"/>
      <c r="Z23" s="125"/>
      <c r="AA23" s="167"/>
      <c r="AB23" s="124"/>
      <c r="AC23" s="123"/>
      <c r="AD23" s="123"/>
      <c r="AE23" s="123"/>
      <c r="AF23" s="123"/>
      <c r="AG23" s="123"/>
      <c r="AH23" s="197"/>
      <c r="AI23" s="144">
        <f>SUM(G23:AH23)</f>
        <v>0</v>
      </c>
      <c r="AJ23" s="210">
        <f>ROUNDDOWN(AI23/4,1)</f>
        <v>0</v>
      </c>
      <c r="AK23" s="46"/>
      <c r="AL23" s="1"/>
    </row>
    <row r="24" spans="1:38" ht="18.75" customHeight="1">
      <c r="A24" s="1"/>
      <c r="B24" s="41"/>
      <c r="C24" s="98"/>
      <c r="D24" s="42" t="s">
        <v>46</v>
      </c>
      <c r="E24" s="43"/>
      <c r="F24" s="49" t="s">
        <v>32</v>
      </c>
      <c r="G24" s="123"/>
      <c r="H24" s="123"/>
      <c r="I24" s="123"/>
      <c r="J24" s="123"/>
      <c r="K24" s="123"/>
      <c r="L24" s="123"/>
      <c r="M24" s="167"/>
      <c r="N24" s="124"/>
      <c r="O24" s="123"/>
      <c r="P24" s="123"/>
      <c r="Q24" s="123"/>
      <c r="R24" s="123"/>
      <c r="S24" s="123"/>
      <c r="T24" s="184"/>
      <c r="U24" s="173"/>
      <c r="V24" s="123"/>
      <c r="W24" s="123"/>
      <c r="X24" s="123"/>
      <c r="Y24" s="123"/>
      <c r="Z24" s="123"/>
      <c r="AA24" s="167"/>
      <c r="AB24" s="124"/>
      <c r="AC24" s="123"/>
      <c r="AD24" s="123"/>
      <c r="AE24" s="123"/>
      <c r="AF24" s="123"/>
      <c r="AG24" s="123"/>
      <c r="AH24" s="197"/>
      <c r="AI24" s="143" t="s">
        <v>33</v>
      </c>
      <c r="AJ24" s="209" t="s">
        <v>33</v>
      </c>
      <c r="AK24" s="52"/>
      <c r="AL24" s="1"/>
    </row>
    <row r="25" spans="1:38" ht="18.75" customHeight="1">
      <c r="A25" s="1"/>
      <c r="B25" s="77"/>
      <c r="C25" s="99"/>
      <c r="D25" s="81" t="s">
        <v>46</v>
      </c>
      <c r="E25" s="82"/>
      <c r="F25" s="49" t="s">
        <v>31</v>
      </c>
      <c r="G25" s="125"/>
      <c r="H25" s="123"/>
      <c r="I25" s="123"/>
      <c r="J25" s="123"/>
      <c r="K25" s="123"/>
      <c r="L25" s="123"/>
      <c r="M25" s="168"/>
      <c r="N25" s="126"/>
      <c r="O25" s="123"/>
      <c r="P25" s="123"/>
      <c r="Q25" s="123"/>
      <c r="R25" s="123"/>
      <c r="S25" s="123"/>
      <c r="T25" s="184"/>
      <c r="U25" s="173"/>
      <c r="V25" s="125"/>
      <c r="W25" s="125"/>
      <c r="X25" s="123"/>
      <c r="Y25" s="123"/>
      <c r="Z25" s="125"/>
      <c r="AA25" s="168"/>
      <c r="AB25" s="124"/>
      <c r="AC25" s="125"/>
      <c r="AD25" s="125"/>
      <c r="AE25" s="123"/>
      <c r="AF25" s="123"/>
      <c r="AG25" s="123"/>
      <c r="AH25" s="198"/>
      <c r="AI25" s="144">
        <f>SUM(G25:AH25)</f>
        <v>0</v>
      </c>
      <c r="AJ25" s="210">
        <f>ROUNDDOWN(AI25/4,1)</f>
        <v>0</v>
      </c>
      <c r="AK25" s="46"/>
      <c r="AL25" s="1"/>
    </row>
    <row r="26" spans="1:38" ht="18.75" customHeight="1">
      <c r="A26" s="1"/>
      <c r="B26" s="41"/>
      <c r="C26" s="98"/>
      <c r="D26" s="42" t="s">
        <v>46</v>
      </c>
      <c r="E26" s="43"/>
      <c r="F26" s="49" t="s">
        <v>32</v>
      </c>
      <c r="G26" s="123"/>
      <c r="H26" s="123"/>
      <c r="I26" s="123"/>
      <c r="J26" s="123"/>
      <c r="K26" s="123"/>
      <c r="L26" s="123"/>
      <c r="M26" s="167"/>
      <c r="N26" s="124"/>
      <c r="O26" s="123"/>
      <c r="P26" s="123"/>
      <c r="Q26" s="123"/>
      <c r="R26" s="123"/>
      <c r="S26" s="123"/>
      <c r="T26" s="184"/>
      <c r="U26" s="173"/>
      <c r="V26" s="123"/>
      <c r="W26" s="123"/>
      <c r="X26" s="123"/>
      <c r="Y26" s="123"/>
      <c r="Z26" s="123"/>
      <c r="AA26" s="167"/>
      <c r="AB26" s="124"/>
      <c r="AC26" s="123"/>
      <c r="AD26" s="123"/>
      <c r="AE26" s="123"/>
      <c r="AF26" s="123"/>
      <c r="AG26" s="123"/>
      <c r="AH26" s="197"/>
      <c r="AI26" s="143" t="s">
        <v>33</v>
      </c>
      <c r="AJ26" s="209" t="s">
        <v>33</v>
      </c>
      <c r="AK26" s="52"/>
      <c r="AL26" s="1"/>
    </row>
    <row r="27" spans="1:38" ht="18.75" customHeight="1">
      <c r="A27" s="1"/>
      <c r="B27" s="77"/>
      <c r="C27" s="100"/>
      <c r="D27" s="81" t="s">
        <v>46</v>
      </c>
      <c r="E27" s="82"/>
      <c r="F27" s="49" t="s">
        <v>31</v>
      </c>
      <c r="G27" s="123"/>
      <c r="H27" s="123"/>
      <c r="I27" s="123"/>
      <c r="J27" s="123"/>
      <c r="K27" s="123"/>
      <c r="L27" s="123"/>
      <c r="M27" s="167"/>
      <c r="N27" s="124"/>
      <c r="O27" s="123"/>
      <c r="P27" s="123"/>
      <c r="Q27" s="123"/>
      <c r="R27" s="123"/>
      <c r="S27" s="123"/>
      <c r="T27" s="184"/>
      <c r="U27" s="173"/>
      <c r="V27" s="123"/>
      <c r="W27" s="123"/>
      <c r="X27" s="123"/>
      <c r="Y27" s="123"/>
      <c r="Z27" s="123"/>
      <c r="AA27" s="167"/>
      <c r="AB27" s="124"/>
      <c r="AC27" s="123"/>
      <c r="AD27" s="123"/>
      <c r="AE27" s="123"/>
      <c r="AF27" s="123"/>
      <c r="AG27" s="123"/>
      <c r="AH27" s="197"/>
      <c r="AI27" s="144">
        <f>SUM(G27:AH27)</f>
        <v>0</v>
      </c>
      <c r="AJ27" s="210">
        <f>ROUNDDOWN(AI27/4,1)</f>
        <v>0</v>
      </c>
      <c r="AK27" s="46"/>
      <c r="AL27" s="1"/>
    </row>
    <row r="28" spans="1:38" ht="18.75" customHeight="1">
      <c r="A28" s="1"/>
      <c r="B28" s="41"/>
      <c r="C28" s="98"/>
      <c r="D28" s="42" t="s">
        <v>46</v>
      </c>
      <c r="E28" s="43"/>
      <c r="F28" s="49" t="s">
        <v>32</v>
      </c>
      <c r="G28" s="123"/>
      <c r="H28" s="123"/>
      <c r="I28" s="123"/>
      <c r="J28" s="123"/>
      <c r="K28" s="123"/>
      <c r="L28" s="123"/>
      <c r="M28" s="167"/>
      <c r="N28" s="124"/>
      <c r="O28" s="123"/>
      <c r="P28" s="123"/>
      <c r="Q28" s="123"/>
      <c r="R28" s="123"/>
      <c r="S28" s="123"/>
      <c r="T28" s="184"/>
      <c r="U28" s="173"/>
      <c r="V28" s="123"/>
      <c r="W28" s="123"/>
      <c r="X28" s="123"/>
      <c r="Y28" s="123"/>
      <c r="Z28" s="123"/>
      <c r="AA28" s="167"/>
      <c r="AB28" s="124"/>
      <c r="AC28" s="123"/>
      <c r="AD28" s="123"/>
      <c r="AE28" s="123"/>
      <c r="AF28" s="123"/>
      <c r="AG28" s="123"/>
      <c r="AH28" s="197"/>
      <c r="AI28" s="143" t="s">
        <v>33</v>
      </c>
      <c r="AJ28" s="209" t="s">
        <v>33</v>
      </c>
      <c r="AK28" s="52"/>
      <c r="AL28" s="1"/>
    </row>
    <row r="29" spans="1:38" ht="18.75" customHeight="1">
      <c r="A29" s="1"/>
      <c r="B29" s="80" t="s">
        <v>34</v>
      </c>
      <c r="C29" s="100" t="s">
        <v>34</v>
      </c>
      <c r="D29" s="81" t="s">
        <v>46</v>
      </c>
      <c r="E29" s="82" t="s">
        <v>34</v>
      </c>
      <c r="F29" s="49" t="s">
        <v>31</v>
      </c>
      <c r="G29" s="121"/>
      <c r="H29" s="121"/>
      <c r="I29" s="121"/>
      <c r="J29" s="121"/>
      <c r="K29" s="121"/>
      <c r="L29" s="121"/>
      <c r="M29" s="166"/>
      <c r="N29" s="122"/>
      <c r="O29" s="121"/>
      <c r="P29" s="121"/>
      <c r="Q29" s="121"/>
      <c r="R29" s="121"/>
      <c r="S29" s="121"/>
      <c r="T29" s="183"/>
      <c r="U29" s="172"/>
      <c r="V29" s="121"/>
      <c r="W29" s="121"/>
      <c r="X29" s="121"/>
      <c r="Y29" s="121"/>
      <c r="Z29" s="121"/>
      <c r="AA29" s="166"/>
      <c r="AB29" s="122"/>
      <c r="AC29" s="121"/>
      <c r="AD29" s="121"/>
      <c r="AE29" s="121"/>
      <c r="AF29" s="121"/>
      <c r="AG29" s="121"/>
      <c r="AH29" s="196"/>
      <c r="AI29" s="144">
        <f>SUM(G29:AH29)</f>
        <v>0</v>
      </c>
      <c r="AJ29" s="210">
        <f>ROUNDDOWN(AI29/4,1)</f>
        <v>0</v>
      </c>
      <c r="AK29" s="46"/>
      <c r="AL29" s="1"/>
    </row>
    <row r="30" spans="1:38" ht="18.75" customHeight="1">
      <c r="A30" s="1"/>
      <c r="B30" s="41" t="s">
        <v>34</v>
      </c>
      <c r="C30" s="98" t="s">
        <v>34</v>
      </c>
      <c r="D30" s="42" t="s">
        <v>46</v>
      </c>
      <c r="E30" s="43"/>
      <c r="F30" s="49" t="s">
        <v>32</v>
      </c>
      <c r="G30" s="123"/>
      <c r="H30" s="123"/>
      <c r="I30" s="123"/>
      <c r="J30" s="123"/>
      <c r="K30" s="123"/>
      <c r="L30" s="123"/>
      <c r="M30" s="167"/>
      <c r="N30" s="124"/>
      <c r="O30" s="123"/>
      <c r="P30" s="123"/>
      <c r="Q30" s="123"/>
      <c r="R30" s="123"/>
      <c r="S30" s="123"/>
      <c r="T30" s="184"/>
      <c r="U30" s="173"/>
      <c r="V30" s="123"/>
      <c r="W30" s="123"/>
      <c r="X30" s="123"/>
      <c r="Y30" s="123"/>
      <c r="Z30" s="123"/>
      <c r="AA30" s="167"/>
      <c r="AB30" s="124"/>
      <c r="AC30" s="123"/>
      <c r="AD30" s="123"/>
      <c r="AE30" s="123"/>
      <c r="AF30" s="123"/>
      <c r="AG30" s="123"/>
      <c r="AH30" s="197"/>
      <c r="AI30" s="143" t="s">
        <v>33</v>
      </c>
      <c r="AJ30" s="209" t="s">
        <v>33</v>
      </c>
      <c r="AK30" s="299" t="s">
        <v>57</v>
      </c>
      <c r="AL30" s="1"/>
    </row>
    <row r="31" spans="1:38" ht="18.75" customHeight="1">
      <c r="A31" s="1"/>
      <c r="B31" s="80"/>
      <c r="C31" s="100"/>
      <c r="D31" s="81" t="s">
        <v>46</v>
      </c>
      <c r="E31" s="82"/>
      <c r="F31" s="49" t="s">
        <v>31</v>
      </c>
      <c r="G31" s="123"/>
      <c r="H31" s="123"/>
      <c r="I31" s="123"/>
      <c r="J31" s="123"/>
      <c r="K31" s="123"/>
      <c r="L31" s="123"/>
      <c r="M31" s="167"/>
      <c r="N31" s="124"/>
      <c r="O31" s="123"/>
      <c r="P31" s="123"/>
      <c r="Q31" s="123"/>
      <c r="R31" s="123"/>
      <c r="S31" s="123"/>
      <c r="T31" s="184"/>
      <c r="U31" s="173"/>
      <c r="V31" s="123"/>
      <c r="W31" s="123"/>
      <c r="X31" s="123"/>
      <c r="Y31" s="123"/>
      <c r="Z31" s="123"/>
      <c r="AA31" s="167"/>
      <c r="AB31" s="124"/>
      <c r="AC31" s="123"/>
      <c r="AD31" s="123"/>
      <c r="AE31" s="123"/>
      <c r="AF31" s="123"/>
      <c r="AG31" s="123"/>
      <c r="AH31" s="197"/>
      <c r="AI31" s="145">
        <f>SUM(G31:AH31)</f>
        <v>0</v>
      </c>
      <c r="AJ31" s="210">
        <f>ROUNDDOWN(AI31/4,1)</f>
        <v>0</v>
      </c>
      <c r="AK31" s="299"/>
      <c r="AL31" s="1"/>
    </row>
    <row r="32" spans="1:38" ht="18.75" customHeight="1" thickBot="1">
      <c r="A32" s="1"/>
      <c r="B32" s="37"/>
      <c r="C32" s="96"/>
      <c r="D32" s="83" t="s">
        <v>46</v>
      </c>
      <c r="E32" s="39"/>
      <c r="F32" s="53" t="s">
        <v>32</v>
      </c>
      <c r="G32" s="127"/>
      <c r="H32" s="127"/>
      <c r="I32" s="127"/>
      <c r="J32" s="127"/>
      <c r="K32" s="127"/>
      <c r="L32" s="127"/>
      <c r="M32" s="169"/>
      <c r="N32" s="128"/>
      <c r="O32" s="127"/>
      <c r="P32" s="127"/>
      <c r="Q32" s="127"/>
      <c r="R32" s="127"/>
      <c r="S32" s="127"/>
      <c r="T32" s="186"/>
      <c r="U32" s="175"/>
      <c r="V32" s="127"/>
      <c r="W32" s="127"/>
      <c r="X32" s="127"/>
      <c r="Y32" s="127"/>
      <c r="Z32" s="127"/>
      <c r="AA32" s="169"/>
      <c r="AB32" s="128"/>
      <c r="AC32" s="127"/>
      <c r="AD32" s="127"/>
      <c r="AE32" s="127"/>
      <c r="AF32" s="127"/>
      <c r="AG32" s="127"/>
      <c r="AH32" s="199"/>
      <c r="AI32" s="103" t="s">
        <v>10</v>
      </c>
      <c r="AJ32" s="211" t="s">
        <v>33</v>
      </c>
      <c r="AK32" s="300"/>
      <c r="AL32" s="1"/>
    </row>
    <row r="33" spans="1:38" ht="30" customHeight="1">
      <c r="A33" s="1"/>
      <c r="B33" s="284" t="s">
        <v>70</v>
      </c>
      <c r="C33" s="285"/>
      <c r="D33" s="288" t="s">
        <v>101</v>
      </c>
      <c r="E33" s="289"/>
      <c r="F33" s="104"/>
      <c r="G33" s="146"/>
      <c r="H33" s="146"/>
      <c r="I33" s="146"/>
      <c r="J33" s="147"/>
      <c r="K33" s="147"/>
      <c r="L33" s="147"/>
      <c r="M33" s="149"/>
      <c r="N33" s="148"/>
      <c r="O33" s="147"/>
      <c r="P33" s="147"/>
      <c r="Q33" s="147"/>
      <c r="R33" s="147"/>
      <c r="S33" s="147"/>
      <c r="T33" s="187"/>
      <c r="U33" s="176"/>
      <c r="V33" s="147"/>
      <c r="W33" s="147"/>
      <c r="X33" s="147"/>
      <c r="Y33" s="147"/>
      <c r="Z33" s="147"/>
      <c r="AA33" s="149"/>
      <c r="AB33" s="148"/>
      <c r="AC33" s="147"/>
      <c r="AD33" s="147"/>
      <c r="AE33" s="147"/>
      <c r="AF33" s="147"/>
      <c r="AG33" s="147"/>
      <c r="AH33" s="200"/>
      <c r="AI33" s="116"/>
      <c r="AJ33" s="212"/>
      <c r="AK33" s="102"/>
      <c r="AL33" s="1"/>
    </row>
    <row r="34" spans="1:38" ht="30" customHeight="1" thickBot="1">
      <c r="A34" s="1"/>
      <c r="B34" s="286"/>
      <c r="C34" s="287"/>
      <c r="D34" s="290" t="s">
        <v>73</v>
      </c>
      <c r="E34" s="291"/>
      <c r="F34" s="105"/>
      <c r="G34" s="106">
        <f>ROUNDUP(G33/3,0)</f>
        <v>0</v>
      </c>
      <c r="H34" s="106">
        <f aca="true" t="shared" si="0" ref="H34:AH34">ROUNDUP(H33/3,0)</f>
        <v>0</v>
      </c>
      <c r="I34" s="106">
        <f t="shared" si="0"/>
        <v>0</v>
      </c>
      <c r="J34" s="150">
        <f t="shared" si="0"/>
        <v>0</v>
      </c>
      <c r="K34" s="150">
        <f t="shared" si="0"/>
        <v>0</v>
      </c>
      <c r="L34" s="150">
        <f t="shared" si="0"/>
        <v>0</v>
      </c>
      <c r="M34" s="152">
        <f t="shared" si="0"/>
        <v>0</v>
      </c>
      <c r="N34" s="151">
        <f t="shared" si="0"/>
        <v>0</v>
      </c>
      <c r="O34" s="150">
        <f t="shared" si="0"/>
        <v>0</v>
      </c>
      <c r="P34" s="150">
        <f t="shared" si="0"/>
        <v>0</v>
      </c>
      <c r="Q34" s="150">
        <f t="shared" si="0"/>
        <v>0</v>
      </c>
      <c r="R34" s="150">
        <f t="shared" si="0"/>
        <v>0</v>
      </c>
      <c r="S34" s="150">
        <f t="shared" si="0"/>
        <v>0</v>
      </c>
      <c r="T34" s="188">
        <f t="shared" si="0"/>
        <v>0</v>
      </c>
      <c r="U34" s="177">
        <f t="shared" si="0"/>
        <v>0</v>
      </c>
      <c r="V34" s="150">
        <f t="shared" si="0"/>
        <v>0</v>
      </c>
      <c r="W34" s="150">
        <f t="shared" si="0"/>
        <v>0</v>
      </c>
      <c r="X34" s="150">
        <f t="shared" si="0"/>
        <v>0</v>
      </c>
      <c r="Y34" s="150">
        <f t="shared" si="0"/>
        <v>0</v>
      </c>
      <c r="Z34" s="150">
        <f t="shared" si="0"/>
        <v>0</v>
      </c>
      <c r="AA34" s="152">
        <f t="shared" si="0"/>
        <v>0</v>
      </c>
      <c r="AB34" s="151">
        <f t="shared" si="0"/>
        <v>0</v>
      </c>
      <c r="AC34" s="150">
        <f t="shared" si="0"/>
        <v>0</v>
      </c>
      <c r="AD34" s="150">
        <f t="shared" si="0"/>
        <v>0</v>
      </c>
      <c r="AE34" s="150">
        <f t="shared" si="0"/>
        <v>0</v>
      </c>
      <c r="AF34" s="150">
        <f t="shared" si="0"/>
        <v>0</v>
      </c>
      <c r="AG34" s="150">
        <f t="shared" si="0"/>
        <v>0</v>
      </c>
      <c r="AH34" s="201">
        <f t="shared" si="0"/>
        <v>0</v>
      </c>
      <c r="AI34" s="117"/>
      <c r="AJ34" s="213"/>
      <c r="AK34" s="120"/>
      <c r="AL34" s="1"/>
    </row>
    <row r="35" spans="1:38" ht="32.25" customHeight="1">
      <c r="A35" s="1"/>
      <c r="B35" s="292" t="s">
        <v>74</v>
      </c>
      <c r="C35" s="293"/>
      <c r="D35" s="293"/>
      <c r="E35" s="294"/>
      <c r="F35" s="107"/>
      <c r="G35" s="108">
        <f>(SUMPRODUCT((G9:G32&gt;0)*($F$9:$F$32="日勤"),G9:G32))</f>
        <v>0</v>
      </c>
      <c r="H35" s="108">
        <f aca="true" t="shared" si="1" ref="H35:AH35">(SUMPRODUCT((H9:H32&gt;0)*($F$9:$F$32="日勤"),H9:H32))</f>
        <v>0</v>
      </c>
      <c r="I35" s="108">
        <f t="shared" si="1"/>
        <v>0</v>
      </c>
      <c r="J35" s="153">
        <f t="shared" si="1"/>
        <v>0</v>
      </c>
      <c r="K35" s="153">
        <f t="shared" si="1"/>
        <v>0</v>
      </c>
      <c r="L35" s="153">
        <f t="shared" si="1"/>
        <v>0</v>
      </c>
      <c r="M35" s="155">
        <f t="shared" si="1"/>
        <v>0</v>
      </c>
      <c r="N35" s="154">
        <f t="shared" si="1"/>
        <v>0</v>
      </c>
      <c r="O35" s="153">
        <f t="shared" si="1"/>
        <v>0</v>
      </c>
      <c r="P35" s="153">
        <f t="shared" si="1"/>
        <v>0</v>
      </c>
      <c r="Q35" s="153">
        <f t="shared" si="1"/>
        <v>0</v>
      </c>
      <c r="R35" s="153">
        <f t="shared" si="1"/>
        <v>0</v>
      </c>
      <c r="S35" s="153">
        <f t="shared" si="1"/>
        <v>0</v>
      </c>
      <c r="T35" s="189">
        <f t="shared" si="1"/>
        <v>0</v>
      </c>
      <c r="U35" s="178">
        <f t="shared" si="1"/>
        <v>0</v>
      </c>
      <c r="V35" s="153">
        <f t="shared" si="1"/>
        <v>0</v>
      </c>
      <c r="W35" s="153">
        <f t="shared" si="1"/>
        <v>0</v>
      </c>
      <c r="X35" s="153">
        <f t="shared" si="1"/>
        <v>0</v>
      </c>
      <c r="Y35" s="153">
        <f t="shared" si="1"/>
        <v>0</v>
      </c>
      <c r="Z35" s="153">
        <f t="shared" si="1"/>
        <v>0</v>
      </c>
      <c r="AA35" s="155">
        <f t="shared" si="1"/>
        <v>0</v>
      </c>
      <c r="AB35" s="154">
        <f t="shared" si="1"/>
        <v>0</v>
      </c>
      <c r="AC35" s="153">
        <f t="shared" si="1"/>
        <v>0</v>
      </c>
      <c r="AD35" s="153">
        <f t="shared" si="1"/>
        <v>0</v>
      </c>
      <c r="AE35" s="153">
        <f t="shared" si="1"/>
        <v>0</v>
      </c>
      <c r="AF35" s="153">
        <f t="shared" si="1"/>
        <v>0</v>
      </c>
      <c r="AG35" s="153">
        <f t="shared" si="1"/>
        <v>0</v>
      </c>
      <c r="AH35" s="202">
        <f t="shared" si="1"/>
        <v>0</v>
      </c>
      <c r="AI35" s="206">
        <f>SUM(G35:AH35)</f>
        <v>0</v>
      </c>
      <c r="AJ35" s="214">
        <f>ROUNDDOWN(AI35/4,1)</f>
        <v>0</v>
      </c>
      <c r="AK35" s="102" t="s">
        <v>56</v>
      </c>
      <c r="AL35" s="1"/>
    </row>
    <row r="36" spans="1:38" ht="30.75" customHeight="1">
      <c r="A36" s="1"/>
      <c r="B36" s="109"/>
      <c r="C36" s="295" t="s">
        <v>75</v>
      </c>
      <c r="D36" s="296"/>
      <c r="E36" s="110" t="s">
        <v>71</v>
      </c>
      <c r="F36" s="111"/>
      <c r="G36" s="112"/>
      <c r="H36" s="112"/>
      <c r="I36" s="112"/>
      <c r="J36" s="156"/>
      <c r="K36" s="156"/>
      <c r="L36" s="156"/>
      <c r="M36" s="158"/>
      <c r="N36" s="157"/>
      <c r="O36" s="156"/>
      <c r="P36" s="156"/>
      <c r="Q36" s="156"/>
      <c r="R36" s="156"/>
      <c r="S36" s="156"/>
      <c r="T36" s="190"/>
      <c r="U36" s="179"/>
      <c r="V36" s="156"/>
      <c r="W36" s="156"/>
      <c r="X36" s="156"/>
      <c r="Y36" s="156"/>
      <c r="Z36" s="156"/>
      <c r="AA36" s="158"/>
      <c r="AB36" s="157"/>
      <c r="AC36" s="156"/>
      <c r="AD36" s="156"/>
      <c r="AE36" s="156"/>
      <c r="AF36" s="156"/>
      <c r="AG36" s="156"/>
      <c r="AH36" s="203"/>
      <c r="AI36" s="159"/>
      <c r="AJ36" s="215"/>
      <c r="AK36" s="119"/>
      <c r="AL36" s="1"/>
    </row>
    <row r="37" spans="1:38" ht="30" customHeight="1" thickBot="1">
      <c r="A37" s="1"/>
      <c r="B37" s="118"/>
      <c r="C37" s="297"/>
      <c r="D37" s="298"/>
      <c r="E37" s="113" t="s">
        <v>72</v>
      </c>
      <c r="F37" s="114"/>
      <c r="G37" s="115" t="e">
        <f>ROUNDDOWN(G35/G36,1)</f>
        <v>#DIV/0!</v>
      </c>
      <c r="H37" s="115" t="e">
        <f aca="true" t="shared" si="2" ref="H37:AH37">ROUNDDOWN(H35/H36,1)</f>
        <v>#DIV/0!</v>
      </c>
      <c r="I37" s="115" t="e">
        <f t="shared" si="2"/>
        <v>#DIV/0!</v>
      </c>
      <c r="J37" s="160" t="e">
        <f t="shared" si="2"/>
        <v>#DIV/0!</v>
      </c>
      <c r="K37" s="160" t="e">
        <f t="shared" si="2"/>
        <v>#DIV/0!</v>
      </c>
      <c r="L37" s="160" t="e">
        <f t="shared" si="2"/>
        <v>#DIV/0!</v>
      </c>
      <c r="M37" s="162" t="e">
        <f t="shared" si="2"/>
        <v>#DIV/0!</v>
      </c>
      <c r="N37" s="161" t="e">
        <f t="shared" si="2"/>
        <v>#DIV/0!</v>
      </c>
      <c r="O37" s="160" t="e">
        <f t="shared" si="2"/>
        <v>#DIV/0!</v>
      </c>
      <c r="P37" s="160" t="e">
        <f t="shared" si="2"/>
        <v>#DIV/0!</v>
      </c>
      <c r="Q37" s="160" t="e">
        <f t="shared" si="2"/>
        <v>#DIV/0!</v>
      </c>
      <c r="R37" s="160" t="e">
        <f t="shared" si="2"/>
        <v>#DIV/0!</v>
      </c>
      <c r="S37" s="160" t="e">
        <f t="shared" si="2"/>
        <v>#DIV/0!</v>
      </c>
      <c r="T37" s="191" t="e">
        <f t="shared" si="2"/>
        <v>#DIV/0!</v>
      </c>
      <c r="U37" s="180" t="e">
        <f t="shared" si="2"/>
        <v>#DIV/0!</v>
      </c>
      <c r="V37" s="160" t="e">
        <f t="shared" si="2"/>
        <v>#DIV/0!</v>
      </c>
      <c r="W37" s="160" t="e">
        <f t="shared" si="2"/>
        <v>#DIV/0!</v>
      </c>
      <c r="X37" s="160" t="e">
        <f t="shared" si="2"/>
        <v>#DIV/0!</v>
      </c>
      <c r="Y37" s="160" t="e">
        <f t="shared" si="2"/>
        <v>#DIV/0!</v>
      </c>
      <c r="Z37" s="160" t="e">
        <f t="shared" si="2"/>
        <v>#DIV/0!</v>
      </c>
      <c r="AA37" s="162" t="e">
        <f t="shared" si="2"/>
        <v>#DIV/0!</v>
      </c>
      <c r="AB37" s="161" t="e">
        <f t="shared" si="2"/>
        <v>#DIV/0!</v>
      </c>
      <c r="AC37" s="160" t="e">
        <f t="shared" si="2"/>
        <v>#DIV/0!</v>
      </c>
      <c r="AD37" s="160" t="e">
        <f t="shared" si="2"/>
        <v>#DIV/0!</v>
      </c>
      <c r="AE37" s="160" t="e">
        <f t="shared" si="2"/>
        <v>#DIV/0!</v>
      </c>
      <c r="AF37" s="160" t="e">
        <f t="shared" si="2"/>
        <v>#DIV/0!</v>
      </c>
      <c r="AG37" s="160" t="e">
        <f t="shared" si="2"/>
        <v>#DIV/0!</v>
      </c>
      <c r="AH37" s="204" t="e">
        <f t="shared" si="2"/>
        <v>#DIV/0!</v>
      </c>
      <c r="AI37" s="163"/>
      <c r="AJ37" s="216"/>
      <c r="AK37" s="54"/>
      <c r="AL37" s="1"/>
    </row>
    <row r="38" spans="1:38" ht="21.75" customHeight="1">
      <c r="A38" s="1"/>
      <c r="B38" s="55" t="s">
        <v>85</v>
      </c>
      <c r="C38" s="6"/>
      <c r="D38" s="6"/>
      <c r="E38" s="1"/>
      <c r="F38" s="1"/>
      <c r="G38" s="1"/>
      <c r="H38" s="1"/>
      <c r="I38" s="5"/>
      <c r="J38" s="1"/>
      <c r="K38" s="1"/>
      <c r="L38" s="1"/>
      <c r="M38" s="1"/>
      <c r="N38" s="1"/>
      <c r="O38" s="1"/>
      <c r="P38" s="1"/>
      <c r="Q38" s="1"/>
      <c r="R38" s="1"/>
      <c r="U38" s="1"/>
      <c r="V38" s="1"/>
      <c r="W38" s="1"/>
      <c r="X38" s="1"/>
      <c r="Y38" s="1"/>
      <c r="Z38" s="1"/>
      <c r="AA38" s="1"/>
      <c r="AB38" s="1"/>
      <c r="AC38" s="1"/>
      <c r="AD38" s="1"/>
      <c r="AE38" s="1"/>
      <c r="AF38" s="1"/>
      <c r="AG38" s="1"/>
      <c r="AH38" s="1"/>
      <c r="AI38" s="84" t="s">
        <v>49</v>
      </c>
      <c r="AJ38" s="85" t="s">
        <v>50</v>
      </c>
      <c r="AK38" s="85"/>
      <c r="AL38" s="1"/>
    </row>
    <row r="39" spans="1:38" ht="21.75" customHeight="1">
      <c r="A39" s="1"/>
      <c r="B39" s="55" t="s">
        <v>87</v>
      </c>
      <c r="C39" s="6"/>
      <c r="D39" s="6"/>
      <c r="E39" s="1"/>
      <c r="F39" s="1"/>
      <c r="G39" s="1"/>
      <c r="H39" s="1"/>
      <c r="I39" s="5"/>
      <c r="J39" s="1"/>
      <c r="K39" s="1"/>
      <c r="L39" s="1"/>
      <c r="M39" s="1"/>
      <c r="N39" s="1"/>
      <c r="O39" s="1"/>
      <c r="P39" s="1"/>
      <c r="Q39" s="1"/>
      <c r="R39" s="1"/>
      <c r="U39" s="1"/>
      <c r="V39" s="1"/>
      <c r="W39" s="1"/>
      <c r="X39" s="1"/>
      <c r="Y39" s="1"/>
      <c r="Z39" s="1"/>
      <c r="AA39" s="1"/>
      <c r="AB39" s="1"/>
      <c r="AC39" s="1"/>
      <c r="AD39" s="1"/>
      <c r="AE39" s="1"/>
      <c r="AF39" s="1"/>
      <c r="AG39" s="1"/>
      <c r="AH39" s="1"/>
      <c r="AJ39" s="1"/>
      <c r="AK39" s="5"/>
      <c r="AL39" s="1"/>
    </row>
    <row r="40" spans="1:38" ht="21.75" customHeight="1">
      <c r="A40" s="1"/>
      <c r="B40" s="55" t="s">
        <v>86</v>
      </c>
      <c r="C40" s="6"/>
      <c r="D40" s="6"/>
      <c r="E40" s="1"/>
      <c r="F40" s="1"/>
      <c r="G40" s="1"/>
      <c r="H40" s="1"/>
      <c r="I40" s="5"/>
      <c r="J40" s="1"/>
      <c r="K40" s="1"/>
      <c r="L40" s="1"/>
      <c r="M40" s="1"/>
      <c r="N40" s="1"/>
      <c r="O40" s="1"/>
      <c r="P40" s="1"/>
      <c r="Q40" s="1"/>
      <c r="R40" s="1"/>
      <c r="U40" s="1"/>
      <c r="V40" s="1"/>
      <c r="W40" s="1"/>
      <c r="X40" s="1"/>
      <c r="Y40" s="1"/>
      <c r="Z40" s="1"/>
      <c r="AA40" s="1"/>
      <c r="AB40" s="1"/>
      <c r="AC40" s="1"/>
      <c r="AD40" s="1"/>
      <c r="AE40" s="1"/>
      <c r="AF40" s="1"/>
      <c r="AG40" s="1"/>
      <c r="AH40" s="1"/>
      <c r="AJ40" s="1"/>
      <c r="AK40" s="5"/>
      <c r="AL40" s="1"/>
    </row>
    <row r="41" spans="1:38" ht="18" customHeight="1">
      <c r="A41" s="1"/>
      <c r="B41" s="6" t="s">
        <v>36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57" customFormat="1" ht="18" customHeight="1">
      <c r="A42" s="56"/>
      <c r="B42" s="56" t="s">
        <v>37</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ht="18" customHeight="1">
      <c r="A43" s="1"/>
      <c r="B43" s="1" t="s">
        <v>47</v>
      </c>
      <c r="C43" s="1"/>
      <c r="D43" s="1"/>
      <c r="E43" s="1"/>
      <c r="F43" s="1"/>
      <c r="G43" s="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8" customHeight="1">
      <c r="A44" s="1"/>
      <c r="B44" s="1" t="s">
        <v>48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ht="6.75" customHeight="1"/>
    <row r="46" ht="15" customHeight="1">
      <c r="B46" s="3" t="s">
        <v>51</v>
      </c>
    </row>
    <row r="47" spans="1:38" ht="15" customHeight="1">
      <c r="A47" s="1"/>
      <c r="B47" s="56" t="s">
        <v>62</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5" customHeight="1">
      <c r="A48" s="1"/>
      <c r="B48" s="56" t="s">
        <v>52</v>
      </c>
      <c r="C48" s="1"/>
      <c r="D48" s="1"/>
      <c r="E48" s="1"/>
      <c r="F48" s="1"/>
      <c r="G48" s="1"/>
      <c r="I48" s="1"/>
      <c r="J48" s="5" t="s">
        <v>11</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5" customHeight="1">
      <c r="A49" s="1"/>
      <c r="B49" s="56" t="s">
        <v>63</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 customHeight="1">
      <c r="A50" s="1"/>
      <c r="B50" s="56" t="s">
        <v>53</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5" customHeight="1" thickBot="1">
      <c r="A51" s="1"/>
      <c r="B51" s="56" t="s">
        <v>64</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ht="14.25">
      <c r="B52" s="87" t="s">
        <v>58</v>
      </c>
      <c r="T52" s="301" t="s">
        <v>42</v>
      </c>
      <c r="U52" s="302"/>
      <c r="V52" s="302"/>
      <c r="W52" s="302"/>
      <c r="X52" s="303"/>
      <c r="Y52" s="310" t="s">
        <v>43</v>
      </c>
      <c r="Z52" s="311"/>
      <c r="AA52" s="311"/>
      <c r="AB52" s="311"/>
      <c r="AC52" s="311"/>
      <c r="AD52" s="311"/>
      <c r="AE52" s="311"/>
      <c r="AF52" s="311"/>
      <c r="AG52" s="312"/>
      <c r="AH52" s="310" t="s">
        <v>42</v>
      </c>
      <c r="AI52" s="302"/>
      <c r="AJ52" s="313"/>
      <c r="AK52" s="1"/>
      <c r="AL52" s="1"/>
    </row>
    <row r="53" spans="2:38" ht="15" customHeight="1" thickBot="1">
      <c r="B53" s="71"/>
      <c r="S53" s="88" t="s">
        <v>59</v>
      </c>
      <c r="T53" s="276" t="s">
        <v>60</v>
      </c>
      <c r="U53" s="277"/>
      <c r="V53" s="277"/>
      <c r="W53" s="277"/>
      <c r="X53" s="278"/>
      <c r="Y53" s="279" t="s">
        <v>44</v>
      </c>
      <c r="Z53" s="280"/>
      <c r="AA53" s="280"/>
      <c r="AB53" s="280"/>
      <c r="AC53" s="280"/>
      <c r="AD53" s="280"/>
      <c r="AE53" s="280"/>
      <c r="AF53" s="280"/>
      <c r="AG53" s="281"/>
      <c r="AH53" s="282" t="s">
        <v>61</v>
      </c>
      <c r="AI53" s="277"/>
      <c r="AJ53" s="283"/>
      <c r="AK53" s="1"/>
      <c r="AL53" s="1"/>
    </row>
    <row r="54" spans="1:38" ht="5.25" customHeight="1" thickBot="1">
      <c r="A54" s="1"/>
      <c r="B54" s="5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64" customFormat="1" ht="15" customHeight="1">
      <c r="A55" s="1"/>
      <c r="B55" s="59" t="s">
        <v>38</v>
      </c>
      <c r="C55" s="101" t="s">
        <v>39</v>
      </c>
      <c r="D55" s="60"/>
      <c r="E55" s="48" t="s">
        <v>65</v>
      </c>
      <c r="F55" s="49" t="s">
        <v>31</v>
      </c>
      <c r="G55" s="47">
        <v>8</v>
      </c>
      <c r="H55" s="47">
        <v>8</v>
      </c>
      <c r="I55" s="47">
        <v>8</v>
      </c>
      <c r="J55" s="47">
        <v>4</v>
      </c>
      <c r="K55" s="47">
        <v>4</v>
      </c>
      <c r="L55" s="47"/>
      <c r="M55" s="61"/>
      <c r="N55" s="50">
        <v>8</v>
      </c>
      <c r="O55" s="47">
        <v>8</v>
      </c>
      <c r="P55" s="47">
        <v>8</v>
      </c>
      <c r="Q55" s="47">
        <v>4</v>
      </c>
      <c r="R55" s="47">
        <v>4</v>
      </c>
      <c r="S55" s="47"/>
      <c r="T55" s="62"/>
      <c r="U55" s="50">
        <v>8</v>
      </c>
      <c r="V55" s="47">
        <v>8</v>
      </c>
      <c r="W55" s="61">
        <v>8</v>
      </c>
      <c r="X55" s="91">
        <v>4</v>
      </c>
      <c r="Y55" s="92">
        <v>4</v>
      </c>
      <c r="Z55" s="90"/>
      <c r="AA55" s="62"/>
      <c r="AB55" s="50">
        <v>8</v>
      </c>
      <c r="AC55" s="47">
        <v>8</v>
      </c>
      <c r="AD55" s="47">
        <v>8</v>
      </c>
      <c r="AE55" s="47">
        <v>4</v>
      </c>
      <c r="AF55" s="47">
        <v>4</v>
      </c>
      <c r="AG55" s="47"/>
      <c r="AH55" s="62"/>
      <c r="AI55" s="267">
        <f>SUM(G55:AH55)</f>
        <v>128</v>
      </c>
      <c r="AJ55" s="269">
        <f>AI55/4</f>
        <v>32</v>
      </c>
      <c r="AK55" s="51"/>
      <c r="AL55" s="63"/>
    </row>
    <row r="56" spans="1:38" s="64" customFormat="1" ht="15" customHeight="1" thickBot="1">
      <c r="A56" s="1"/>
      <c r="B56" s="59"/>
      <c r="C56" s="101" t="s">
        <v>40</v>
      </c>
      <c r="D56" s="60"/>
      <c r="E56" s="65" t="s">
        <v>41</v>
      </c>
      <c r="F56" s="49" t="s">
        <v>32</v>
      </c>
      <c r="G56" s="47"/>
      <c r="H56" s="47"/>
      <c r="I56" s="47"/>
      <c r="J56" s="47">
        <v>3</v>
      </c>
      <c r="K56" s="47">
        <v>5</v>
      </c>
      <c r="L56" s="47"/>
      <c r="M56" s="61"/>
      <c r="N56" s="50"/>
      <c r="O56" s="47"/>
      <c r="P56" s="47"/>
      <c r="Q56" s="47">
        <v>3</v>
      </c>
      <c r="R56" s="47">
        <v>5</v>
      </c>
      <c r="S56" s="47"/>
      <c r="T56" s="62"/>
      <c r="U56" s="50"/>
      <c r="V56" s="47"/>
      <c r="W56" s="61"/>
      <c r="X56" s="93">
        <v>3</v>
      </c>
      <c r="Y56" s="94">
        <v>5</v>
      </c>
      <c r="Z56" s="90"/>
      <c r="AA56" s="62"/>
      <c r="AB56" s="50"/>
      <c r="AC56" s="47"/>
      <c r="AD56" s="47"/>
      <c r="AE56" s="47">
        <v>3</v>
      </c>
      <c r="AF56" s="47">
        <v>5</v>
      </c>
      <c r="AG56" s="47"/>
      <c r="AH56" s="62"/>
      <c r="AI56" s="268" t="s">
        <v>33</v>
      </c>
      <c r="AJ56" s="270" t="s">
        <v>33</v>
      </c>
      <c r="AK56" s="45"/>
      <c r="AL56" s="63"/>
    </row>
    <row r="57" spans="1:38" s="64" customFormat="1" ht="6" customHeight="1">
      <c r="A57" s="1"/>
      <c r="B57" s="66"/>
      <c r="C57" s="67"/>
      <c r="D57" s="66"/>
      <c r="E57" s="68"/>
      <c r="F57" s="69"/>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70"/>
      <c r="AJ57" s="70"/>
      <c r="AK57" s="67"/>
      <c r="AL57" s="63"/>
    </row>
    <row r="58" ht="15" customHeight="1">
      <c r="B58" s="89" t="s">
        <v>54</v>
      </c>
    </row>
    <row r="59" ht="15" customHeight="1"/>
  </sheetData>
  <sheetProtection/>
  <mergeCells count="17">
    <mergeCell ref="AK30:AK32"/>
    <mergeCell ref="T52:X52"/>
    <mergeCell ref="V4:AJ4"/>
    <mergeCell ref="G6:M6"/>
    <mergeCell ref="N6:T6"/>
    <mergeCell ref="U6:AA6"/>
    <mergeCell ref="AB6:AH6"/>
    <mergeCell ref="Y52:AG52"/>
    <mergeCell ref="AH52:AJ52"/>
    <mergeCell ref="T53:X53"/>
    <mergeCell ref="Y53:AG53"/>
    <mergeCell ref="AH53:AJ53"/>
    <mergeCell ref="B33:C34"/>
    <mergeCell ref="D33:E33"/>
    <mergeCell ref="D34:E34"/>
    <mergeCell ref="B35:E35"/>
    <mergeCell ref="C36:D37"/>
  </mergeCells>
  <conditionalFormatting sqref="G37:I37">
    <cfRule type="cellIs" priority="1" dxfId="2" operator="lessThan" stopIfTrue="1">
      <formula>G34</formula>
    </cfRule>
  </conditionalFormatting>
  <printOptions/>
  <pageMargins left="0.5511811023622047" right="0.35433070866141736" top="0.7480314960629921" bottom="0.1968503937007874" header="0.4330708661417323" footer="0.31496062992125984"/>
  <pageSetup cellComments="asDisplayed"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AL59"/>
  <sheetViews>
    <sheetView view="pageBreakPreview" zoomScale="80" zoomScaleSheetLayoutView="80" zoomScalePageLayoutView="0" workbookViewId="0" topLeftCell="A1">
      <selection activeCell="N5" sqref="N5"/>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5.625" style="2" customWidth="1"/>
    <col min="8" max="8" width="5.875" style="2" customWidth="1"/>
    <col min="9" max="34" width="6.00390625" style="2" customWidth="1"/>
    <col min="35" max="35" width="8.50390625" style="2" bestFit="1" customWidth="1"/>
    <col min="36" max="36" width="7.50390625" style="2" bestFit="1" customWidth="1"/>
    <col min="37" max="37" width="7.875" style="2" customWidth="1"/>
    <col min="38" max="38" width="2.125" style="2" customWidth="1"/>
    <col min="39" max="16384" width="9.00390625" style="2" customWidth="1"/>
  </cols>
  <sheetData>
    <row r="1" spans="1:2" ht="14.25">
      <c r="A1" s="2" t="s">
        <v>124</v>
      </c>
      <c r="B1" s="205" t="s">
        <v>100</v>
      </c>
    </row>
    <row r="2" ht="14.25">
      <c r="A2" s="72" t="s">
        <v>124</v>
      </c>
    </row>
    <row r="3" spans="1:38" ht="9.75" customHeight="1">
      <c r="A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8.75" customHeight="1">
      <c r="A4" s="1"/>
      <c r="B4" s="3" t="s">
        <v>0</v>
      </c>
      <c r="C4" s="1"/>
      <c r="D4" s="1"/>
      <c r="E4" s="1"/>
      <c r="F4" s="1"/>
      <c r="G4" s="1"/>
      <c r="H4" s="1"/>
      <c r="I4" s="1"/>
      <c r="J4" s="1"/>
      <c r="K4" s="1"/>
      <c r="M4" s="1" t="s">
        <v>12</v>
      </c>
      <c r="N4" s="4">
        <v>30</v>
      </c>
      <c r="O4" s="1" t="s">
        <v>13</v>
      </c>
      <c r="P4" s="2">
        <v>12</v>
      </c>
      <c r="Q4" s="1" t="s">
        <v>14</v>
      </c>
      <c r="R4" s="1"/>
      <c r="T4" s="5" t="s">
        <v>15</v>
      </c>
      <c r="U4" s="1"/>
      <c r="V4" s="1"/>
      <c r="W4" s="1"/>
      <c r="X4" s="1"/>
      <c r="Y4" s="1"/>
      <c r="AA4" s="56" t="s">
        <v>122</v>
      </c>
      <c r="AB4" s="1"/>
      <c r="AC4" s="1"/>
      <c r="AD4" s="1"/>
      <c r="AE4" s="1"/>
      <c r="AF4" s="1"/>
      <c r="AG4" s="1"/>
      <c r="AH4" s="1"/>
      <c r="AI4" s="1"/>
      <c r="AJ4" s="1"/>
      <c r="AK4" s="5" t="s">
        <v>16</v>
      </c>
      <c r="AL4" s="1"/>
    </row>
    <row r="5" spans="1:38" ht="19.5" customHeight="1">
      <c r="A5" s="1"/>
      <c r="B5" s="3"/>
      <c r="C5" s="6"/>
      <c r="D5" s="6"/>
      <c r="E5" s="1"/>
      <c r="F5" s="1"/>
      <c r="G5" s="1"/>
      <c r="H5" s="1"/>
      <c r="I5" s="1"/>
      <c r="J5" s="1"/>
      <c r="K5" s="1"/>
      <c r="L5" s="1"/>
      <c r="M5" s="1"/>
      <c r="N5" s="1"/>
      <c r="O5" s="1"/>
      <c r="P5" s="1"/>
      <c r="Q5" s="1"/>
      <c r="R5" s="1"/>
      <c r="T5" s="5" t="s">
        <v>17</v>
      </c>
      <c r="U5" s="1"/>
      <c r="V5" s="304" t="s">
        <v>123</v>
      </c>
      <c r="W5" s="304"/>
      <c r="X5" s="304"/>
      <c r="Y5" s="304"/>
      <c r="Z5" s="304"/>
      <c r="AA5" s="304"/>
      <c r="AB5" s="304"/>
      <c r="AC5" s="304"/>
      <c r="AD5" s="304"/>
      <c r="AE5" s="304"/>
      <c r="AF5" s="304"/>
      <c r="AG5" s="304"/>
      <c r="AH5" s="304"/>
      <c r="AI5" s="304"/>
      <c r="AJ5" s="304"/>
      <c r="AK5" s="5" t="s">
        <v>18</v>
      </c>
      <c r="AL5" s="1"/>
    </row>
    <row r="6" spans="1:38" ht="3.75" customHeight="1" thickBot="1">
      <c r="A6" s="1"/>
      <c r="B6" s="3"/>
      <c r="C6" s="6"/>
      <c r="D6" s="6"/>
      <c r="E6" s="1"/>
      <c r="F6" s="1"/>
      <c r="G6" s="1"/>
      <c r="H6" s="1"/>
      <c r="I6" s="1"/>
      <c r="J6" s="1"/>
      <c r="K6" s="1"/>
      <c r="L6" s="1"/>
      <c r="M6" s="1"/>
      <c r="N6" s="1"/>
      <c r="O6" s="1"/>
      <c r="P6" s="1"/>
      <c r="Q6" s="1"/>
      <c r="R6" s="1"/>
      <c r="T6" s="5"/>
      <c r="U6" s="1"/>
      <c r="V6" s="1"/>
      <c r="W6" s="1"/>
      <c r="X6" s="1"/>
      <c r="Y6" s="1"/>
      <c r="Z6" s="1"/>
      <c r="AA6" s="1"/>
      <c r="AB6" s="1"/>
      <c r="AC6" s="1"/>
      <c r="AD6" s="1"/>
      <c r="AE6" s="1"/>
      <c r="AF6" s="1"/>
      <c r="AG6" s="1"/>
      <c r="AH6" s="1"/>
      <c r="AI6" s="1"/>
      <c r="AJ6" s="1"/>
      <c r="AK6" s="5"/>
      <c r="AL6" s="1"/>
    </row>
    <row r="7" spans="1:38" ht="15" customHeight="1">
      <c r="A7" s="1"/>
      <c r="B7" s="7"/>
      <c r="C7" s="8" t="s">
        <v>1</v>
      </c>
      <c r="D7" s="8"/>
      <c r="E7" s="9"/>
      <c r="F7" s="10"/>
      <c r="G7" s="305" t="s">
        <v>67</v>
      </c>
      <c r="H7" s="306"/>
      <c r="I7" s="306"/>
      <c r="J7" s="306"/>
      <c r="K7" s="306"/>
      <c r="L7" s="306"/>
      <c r="M7" s="306"/>
      <c r="N7" s="307" t="s">
        <v>66</v>
      </c>
      <c r="O7" s="306"/>
      <c r="P7" s="306"/>
      <c r="Q7" s="306"/>
      <c r="R7" s="306"/>
      <c r="S7" s="306"/>
      <c r="T7" s="308"/>
      <c r="U7" s="306" t="s">
        <v>68</v>
      </c>
      <c r="V7" s="306"/>
      <c r="W7" s="306"/>
      <c r="X7" s="306"/>
      <c r="Y7" s="306"/>
      <c r="Z7" s="306"/>
      <c r="AA7" s="306"/>
      <c r="AB7" s="307" t="s">
        <v>69</v>
      </c>
      <c r="AC7" s="306"/>
      <c r="AD7" s="306"/>
      <c r="AE7" s="306"/>
      <c r="AF7" s="306"/>
      <c r="AG7" s="306"/>
      <c r="AH7" s="309"/>
      <c r="AI7" s="11"/>
      <c r="AJ7" s="12" t="s">
        <v>2</v>
      </c>
      <c r="AK7" s="12" t="s">
        <v>3</v>
      </c>
      <c r="AL7" s="1"/>
    </row>
    <row r="8" spans="1:38" ht="15" customHeight="1">
      <c r="A8" s="1"/>
      <c r="B8" s="13" t="s">
        <v>4</v>
      </c>
      <c r="C8" s="14" t="s">
        <v>5</v>
      </c>
      <c r="D8" s="15" t="s">
        <v>19</v>
      </c>
      <c r="E8" s="16" t="s">
        <v>6</v>
      </c>
      <c r="F8" s="17" t="s">
        <v>20</v>
      </c>
      <c r="G8" s="130">
        <v>1</v>
      </c>
      <c r="H8" s="130">
        <v>2</v>
      </c>
      <c r="I8" s="130">
        <v>3</v>
      </c>
      <c r="J8" s="130">
        <v>4</v>
      </c>
      <c r="K8" s="130">
        <v>5</v>
      </c>
      <c r="L8" s="130">
        <v>6</v>
      </c>
      <c r="M8" s="131">
        <v>7</v>
      </c>
      <c r="N8" s="132">
        <v>8</v>
      </c>
      <c r="O8" s="130">
        <v>9</v>
      </c>
      <c r="P8" s="130">
        <v>10</v>
      </c>
      <c r="Q8" s="130">
        <v>11</v>
      </c>
      <c r="R8" s="130">
        <v>12</v>
      </c>
      <c r="S8" s="130">
        <v>13</v>
      </c>
      <c r="T8" s="133">
        <v>14</v>
      </c>
      <c r="U8" s="134">
        <v>15</v>
      </c>
      <c r="V8" s="130">
        <v>16</v>
      </c>
      <c r="W8" s="130">
        <v>17</v>
      </c>
      <c r="X8" s="130">
        <v>18</v>
      </c>
      <c r="Y8" s="130">
        <v>19</v>
      </c>
      <c r="Z8" s="130">
        <v>20</v>
      </c>
      <c r="AA8" s="131">
        <v>21</v>
      </c>
      <c r="AB8" s="132">
        <v>22</v>
      </c>
      <c r="AC8" s="130">
        <v>23</v>
      </c>
      <c r="AD8" s="130">
        <v>24</v>
      </c>
      <c r="AE8" s="130">
        <v>25</v>
      </c>
      <c r="AF8" s="130">
        <v>26</v>
      </c>
      <c r="AG8" s="130">
        <v>27</v>
      </c>
      <c r="AH8" s="192">
        <v>28</v>
      </c>
      <c r="AI8" s="18" t="s">
        <v>7</v>
      </c>
      <c r="AJ8" s="19" t="s">
        <v>8</v>
      </c>
      <c r="AK8" s="20" t="s">
        <v>9</v>
      </c>
      <c r="AL8" s="1"/>
    </row>
    <row r="9" spans="1:38" ht="15" customHeight="1" thickBot="1">
      <c r="A9" s="1"/>
      <c r="B9" s="21"/>
      <c r="C9" s="22"/>
      <c r="D9" s="22"/>
      <c r="E9" s="23"/>
      <c r="F9" s="24" t="s">
        <v>21</v>
      </c>
      <c r="G9" s="263" t="s">
        <v>77</v>
      </c>
      <c r="H9" s="25" t="s">
        <v>78</v>
      </c>
      <c r="I9" s="25" t="s">
        <v>79</v>
      </c>
      <c r="J9" s="25" t="s">
        <v>80</v>
      </c>
      <c r="K9" s="25" t="s">
        <v>81</v>
      </c>
      <c r="L9" s="25" t="s">
        <v>82</v>
      </c>
      <c r="M9" s="26" t="s">
        <v>83</v>
      </c>
      <c r="N9" s="27" t="s">
        <v>84</v>
      </c>
      <c r="O9" s="25" t="s">
        <v>78</v>
      </c>
      <c r="P9" s="25" t="s">
        <v>79</v>
      </c>
      <c r="Q9" s="25" t="s">
        <v>80</v>
      </c>
      <c r="R9" s="25" t="s">
        <v>81</v>
      </c>
      <c r="S9" s="25" t="s">
        <v>82</v>
      </c>
      <c r="T9" s="28" t="s">
        <v>83</v>
      </c>
      <c r="U9" s="29" t="s">
        <v>84</v>
      </c>
      <c r="V9" s="25" t="s">
        <v>78</v>
      </c>
      <c r="W9" s="25" t="s">
        <v>79</v>
      </c>
      <c r="X9" s="25" t="s">
        <v>80</v>
      </c>
      <c r="Y9" s="25" t="s">
        <v>81</v>
      </c>
      <c r="Z9" s="25" t="s">
        <v>82</v>
      </c>
      <c r="AA9" s="26" t="s">
        <v>83</v>
      </c>
      <c r="AB9" s="27" t="s">
        <v>84</v>
      </c>
      <c r="AC9" s="25" t="s">
        <v>78</v>
      </c>
      <c r="AD9" s="25" t="s">
        <v>79</v>
      </c>
      <c r="AE9" s="25" t="s">
        <v>81</v>
      </c>
      <c r="AF9" s="25" t="s">
        <v>82</v>
      </c>
      <c r="AG9" s="25" t="s">
        <v>83</v>
      </c>
      <c r="AH9" s="193" t="s">
        <v>84</v>
      </c>
      <c r="AI9" s="30" t="s">
        <v>22</v>
      </c>
      <c r="AJ9" s="31" t="s">
        <v>23</v>
      </c>
      <c r="AK9" s="32" t="s">
        <v>24</v>
      </c>
      <c r="AL9" s="1"/>
    </row>
    <row r="10" spans="1:38" ht="18.75" customHeight="1" thickTop="1">
      <c r="A10" s="1"/>
      <c r="B10" s="33" t="s">
        <v>25</v>
      </c>
      <c r="C10" s="95" t="s">
        <v>98</v>
      </c>
      <c r="D10" s="73" t="s">
        <v>45</v>
      </c>
      <c r="E10" s="35" t="s">
        <v>88</v>
      </c>
      <c r="F10" s="34" t="s">
        <v>26</v>
      </c>
      <c r="G10" s="264">
        <v>3</v>
      </c>
      <c r="H10" s="170">
        <v>3</v>
      </c>
      <c r="I10" s="129"/>
      <c r="J10" s="129"/>
      <c r="K10" s="129">
        <v>3</v>
      </c>
      <c r="L10" s="129">
        <v>3</v>
      </c>
      <c r="M10" s="164">
        <v>3</v>
      </c>
      <c r="N10" s="135"/>
      <c r="O10" s="129">
        <v>3</v>
      </c>
      <c r="P10" s="129"/>
      <c r="Q10" s="129">
        <v>3</v>
      </c>
      <c r="R10" s="129"/>
      <c r="S10" s="129">
        <v>3</v>
      </c>
      <c r="T10" s="181">
        <v>3</v>
      </c>
      <c r="U10" s="170">
        <v>3</v>
      </c>
      <c r="V10" s="129">
        <v>3</v>
      </c>
      <c r="W10" s="129"/>
      <c r="X10" s="129">
        <v>3</v>
      </c>
      <c r="Y10" s="129">
        <v>3</v>
      </c>
      <c r="Z10" s="129">
        <v>3</v>
      </c>
      <c r="AA10" s="164"/>
      <c r="AB10" s="135">
        <v>3</v>
      </c>
      <c r="AC10" s="129">
        <v>3</v>
      </c>
      <c r="AD10" s="129">
        <v>3</v>
      </c>
      <c r="AE10" s="129">
        <v>3</v>
      </c>
      <c r="AF10" s="129"/>
      <c r="AG10" s="129">
        <v>3</v>
      </c>
      <c r="AH10" s="194">
        <v>3</v>
      </c>
      <c r="AI10" s="136">
        <f>SUM(G10:AH10)</f>
        <v>60</v>
      </c>
      <c r="AJ10" s="137">
        <f>ROUNDDOWN(AI10/4,1)</f>
        <v>15</v>
      </c>
      <c r="AK10" s="36" t="s">
        <v>27</v>
      </c>
      <c r="AL10" s="1"/>
    </row>
    <row r="11" spans="1:38" ht="18.75" customHeight="1" thickBot="1">
      <c r="A11" s="1"/>
      <c r="B11" s="37" t="s">
        <v>28</v>
      </c>
      <c r="C11" s="96" t="s">
        <v>120</v>
      </c>
      <c r="D11" s="38" t="s">
        <v>97</v>
      </c>
      <c r="E11" s="39" t="s">
        <v>88</v>
      </c>
      <c r="F11" s="262" t="s">
        <v>29</v>
      </c>
      <c r="G11" s="265">
        <v>4</v>
      </c>
      <c r="H11" s="171">
        <v>4</v>
      </c>
      <c r="I11" s="138"/>
      <c r="J11" s="138"/>
      <c r="K11" s="138">
        <v>4</v>
      </c>
      <c r="L11" s="138">
        <v>4</v>
      </c>
      <c r="M11" s="165">
        <v>4</v>
      </c>
      <c r="N11" s="139"/>
      <c r="O11" s="138">
        <v>4</v>
      </c>
      <c r="P11" s="138"/>
      <c r="Q11" s="138">
        <v>4</v>
      </c>
      <c r="R11" s="138"/>
      <c r="S11" s="138">
        <v>4</v>
      </c>
      <c r="T11" s="182">
        <v>4</v>
      </c>
      <c r="U11" s="171">
        <v>4</v>
      </c>
      <c r="V11" s="138">
        <v>4</v>
      </c>
      <c r="W11" s="138"/>
      <c r="X11" s="138">
        <v>4</v>
      </c>
      <c r="Y11" s="138">
        <v>4</v>
      </c>
      <c r="Z11" s="138">
        <v>4</v>
      </c>
      <c r="AA11" s="165"/>
      <c r="AB11" s="139">
        <v>4</v>
      </c>
      <c r="AC11" s="138">
        <v>4</v>
      </c>
      <c r="AD11" s="138">
        <v>4</v>
      </c>
      <c r="AE11" s="138">
        <v>4</v>
      </c>
      <c r="AF11" s="138"/>
      <c r="AG11" s="138">
        <v>4</v>
      </c>
      <c r="AH11" s="195">
        <v>4</v>
      </c>
      <c r="AI11" s="140">
        <f>SUM(G11:AH11)</f>
        <v>80</v>
      </c>
      <c r="AJ11" s="141">
        <f>ROUNDDOWN(AI11/4,1)</f>
        <v>20</v>
      </c>
      <c r="AK11" s="86" t="s">
        <v>55</v>
      </c>
      <c r="AL11" s="1"/>
    </row>
    <row r="12" spans="1:38" ht="18.75" customHeight="1" thickBot="1">
      <c r="A12" s="1"/>
      <c r="B12" s="74" t="s">
        <v>30</v>
      </c>
      <c r="C12" s="97" t="s">
        <v>98</v>
      </c>
      <c r="D12" s="75" t="s">
        <v>46</v>
      </c>
      <c r="E12" s="76" t="s">
        <v>88</v>
      </c>
      <c r="F12" s="44" t="s">
        <v>31</v>
      </c>
      <c r="G12" s="266">
        <v>1</v>
      </c>
      <c r="H12" s="172">
        <v>1</v>
      </c>
      <c r="I12" s="121"/>
      <c r="J12" s="121"/>
      <c r="K12" s="121">
        <v>1</v>
      </c>
      <c r="L12" s="121">
        <v>1</v>
      </c>
      <c r="M12" s="166">
        <v>1</v>
      </c>
      <c r="N12" s="122"/>
      <c r="O12" s="121">
        <v>1</v>
      </c>
      <c r="P12" s="121"/>
      <c r="Q12" s="121">
        <v>1</v>
      </c>
      <c r="R12" s="121"/>
      <c r="S12" s="121">
        <v>1</v>
      </c>
      <c r="T12" s="183">
        <v>1</v>
      </c>
      <c r="U12" s="172">
        <v>1</v>
      </c>
      <c r="V12" s="121">
        <v>1</v>
      </c>
      <c r="W12" s="121"/>
      <c r="X12" s="121">
        <v>1</v>
      </c>
      <c r="Y12" s="121">
        <v>1</v>
      </c>
      <c r="Z12" s="121">
        <v>1</v>
      </c>
      <c r="AA12" s="166"/>
      <c r="AB12" s="122">
        <v>1</v>
      </c>
      <c r="AC12" s="121">
        <v>1</v>
      </c>
      <c r="AD12" s="121">
        <v>1</v>
      </c>
      <c r="AE12" s="121">
        <v>1</v>
      </c>
      <c r="AF12" s="121"/>
      <c r="AG12" s="121">
        <v>1</v>
      </c>
      <c r="AH12" s="196">
        <v>1</v>
      </c>
      <c r="AI12" s="142">
        <f>SUM(G12:AH12)</f>
        <v>20</v>
      </c>
      <c r="AJ12" s="208">
        <f>ROUNDDOWN(AI12/4,1)</f>
        <v>5</v>
      </c>
      <c r="AK12" s="46"/>
      <c r="AL12" s="1"/>
    </row>
    <row r="13" spans="1:38" ht="18.75" customHeight="1" thickBot="1" thickTop="1">
      <c r="A13" s="1"/>
      <c r="B13" s="41"/>
      <c r="C13" s="98"/>
      <c r="D13" s="42" t="s">
        <v>46</v>
      </c>
      <c r="E13" s="43"/>
      <c r="F13" s="49" t="s">
        <v>32</v>
      </c>
      <c r="G13" s="121"/>
      <c r="H13" s="123"/>
      <c r="I13" s="125"/>
      <c r="J13" s="125"/>
      <c r="K13" s="123"/>
      <c r="L13" s="123"/>
      <c r="M13" s="167"/>
      <c r="N13" s="124"/>
      <c r="O13" s="123"/>
      <c r="P13" s="123"/>
      <c r="Q13" s="123"/>
      <c r="R13" s="123"/>
      <c r="S13" s="123"/>
      <c r="T13" s="184"/>
      <c r="U13" s="173"/>
      <c r="V13" s="123"/>
      <c r="W13" s="123"/>
      <c r="X13" s="123"/>
      <c r="Y13" s="123"/>
      <c r="Z13" s="123"/>
      <c r="AA13" s="167"/>
      <c r="AB13" s="124"/>
      <c r="AC13" s="123"/>
      <c r="AD13" s="123"/>
      <c r="AE13" s="123"/>
      <c r="AF13" s="123"/>
      <c r="AG13" s="123"/>
      <c r="AH13" s="197"/>
      <c r="AI13" s="143" t="s">
        <v>33</v>
      </c>
      <c r="AJ13" s="209" t="s">
        <v>33</v>
      </c>
      <c r="AK13" s="46"/>
      <c r="AL13" s="1"/>
    </row>
    <row r="14" spans="1:38" ht="18.75" customHeight="1" thickTop="1">
      <c r="A14" s="1"/>
      <c r="B14" s="77" t="s">
        <v>30</v>
      </c>
      <c r="C14" s="99" t="s">
        <v>76</v>
      </c>
      <c r="D14" s="78" t="s">
        <v>46</v>
      </c>
      <c r="E14" s="79" t="s">
        <v>89</v>
      </c>
      <c r="F14" s="49" t="s">
        <v>31</v>
      </c>
      <c r="G14" s="123">
        <v>8</v>
      </c>
      <c r="H14" s="167">
        <v>8</v>
      </c>
      <c r="I14" s="272">
        <v>3</v>
      </c>
      <c r="J14" s="273">
        <v>2</v>
      </c>
      <c r="K14" s="174"/>
      <c r="L14" s="125">
        <v>8</v>
      </c>
      <c r="M14" s="168"/>
      <c r="N14" s="126"/>
      <c r="O14" s="125">
        <v>8</v>
      </c>
      <c r="P14" s="125">
        <v>8</v>
      </c>
      <c r="Q14" s="250">
        <v>3</v>
      </c>
      <c r="R14" s="250">
        <v>2</v>
      </c>
      <c r="S14" s="125"/>
      <c r="T14" s="185">
        <v>8</v>
      </c>
      <c r="U14" s="174">
        <v>8</v>
      </c>
      <c r="V14" s="125"/>
      <c r="W14" s="125">
        <v>8</v>
      </c>
      <c r="X14" s="125">
        <v>8</v>
      </c>
      <c r="Y14" s="125"/>
      <c r="Z14" s="125">
        <v>8</v>
      </c>
      <c r="AA14" s="168"/>
      <c r="AB14" s="126">
        <v>8</v>
      </c>
      <c r="AC14" s="125"/>
      <c r="AD14" s="125">
        <v>8</v>
      </c>
      <c r="AE14" s="250">
        <v>3</v>
      </c>
      <c r="AF14" s="250">
        <v>2</v>
      </c>
      <c r="AG14" s="125"/>
      <c r="AH14" s="198">
        <v>8</v>
      </c>
      <c r="AI14" s="144">
        <f>SUM(G14:AH14)</f>
        <v>119</v>
      </c>
      <c r="AJ14" s="210">
        <f>ROUNDDOWN(AI14/4,1)</f>
        <v>29.7</v>
      </c>
      <c r="AK14" s="46"/>
      <c r="AL14" s="1"/>
    </row>
    <row r="15" spans="1:38" ht="18.75" customHeight="1" thickBot="1">
      <c r="A15" s="1"/>
      <c r="B15" s="41"/>
      <c r="C15" s="98"/>
      <c r="D15" s="42" t="s">
        <v>46</v>
      </c>
      <c r="E15" s="43"/>
      <c r="F15" s="49" t="s">
        <v>32</v>
      </c>
      <c r="G15" s="123"/>
      <c r="H15" s="167"/>
      <c r="I15" s="274">
        <v>4</v>
      </c>
      <c r="J15" s="275">
        <v>6</v>
      </c>
      <c r="K15" s="173"/>
      <c r="L15" s="123"/>
      <c r="M15" s="167"/>
      <c r="N15" s="124"/>
      <c r="O15" s="123"/>
      <c r="P15" s="123"/>
      <c r="Q15" s="251">
        <v>4</v>
      </c>
      <c r="R15" s="251">
        <v>6</v>
      </c>
      <c r="S15" s="123"/>
      <c r="T15" s="184"/>
      <c r="U15" s="173"/>
      <c r="V15" s="123"/>
      <c r="W15" s="123"/>
      <c r="X15" s="123"/>
      <c r="Y15" s="123"/>
      <c r="Z15" s="123"/>
      <c r="AA15" s="167"/>
      <c r="AB15" s="124"/>
      <c r="AC15" s="123"/>
      <c r="AD15" s="123"/>
      <c r="AE15" s="251">
        <v>4</v>
      </c>
      <c r="AF15" s="251">
        <v>6</v>
      </c>
      <c r="AG15" s="123"/>
      <c r="AH15" s="197"/>
      <c r="AI15" s="143" t="s">
        <v>33</v>
      </c>
      <c r="AJ15" s="209" t="s">
        <v>33</v>
      </c>
      <c r="AK15" s="46"/>
      <c r="AL15" s="1"/>
    </row>
    <row r="16" spans="1:38" ht="18.75" customHeight="1" thickTop="1">
      <c r="A16" s="1"/>
      <c r="B16" s="77" t="s">
        <v>30</v>
      </c>
      <c r="C16" s="99" t="s">
        <v>76</v>
      </c>
      <c r="D16" s="78" t="s">
        <v>46</v>
      </c>
      <c r="E16" s="79" t="s">
        <v>90</v>
      </c>
      <c r="F16" s="49" t="s">
        <v>31</v>
      </c>
      <c r="G16" s="123">
        <v>8</v>
      </c>
      <c r="H16" s="123"/>
      <c r="I16" s="121"/>
      <c r="J16" s="271">
        <v>3</v>
      </c>
      <c r="K16" s="250">
        <v>2</v>
      </c>
      <c r="L16" s="121"/>
      <c r="M16" s="166">
        <v>8</v>
      </c>
      <c r="N16" s="122">
        <v>8</v>
      </c>
      <c r="O16" s="250">
        <v>3</v>
      </c>
      <c r="P16" s="250">
        <v>2</v>
      </c>
      <c r="Q16" s="125"/>
      <c r="R16" s="121">
        <v>8</v>
      </c>
      <c r="S16" s="121">
        <v>8</v>
      </c>
      <c r="T16" s="183">
        <v>8</v>
      </c>
      <c r="U16" s="258">
        <v>3</v>
      </c>
      <c r="V16" s="250">
        <v>2</v>
      </c>
      <c r="W16" s="121"/>
      <c r="X16" s="121">
        <v>8</v>
      </c>
      <c r="Y16" s="121"/>
      <c r="Z16" s="121">
        <v>8</v>
      </c>
      <c r="AA16" s="166">
        <v>8</v>
      </c>
      <c r="AB16" s="254">
        <v>3</v>
      </c>
      <c r="AC16" s="250">
        <v>2</v>
      </c>
      <c r="AD16" s="121"/>
      <c r="AE16" s="121">
        <v>8</v>
      </c>
      <c r="AF16" s="121">
        <v>8</v>
      </c>
      <c r="AG16" s="250">
        <v>3</v>
      </c>
      <c r="AH16" s="260">
        <v>2</v>
      </c>
      <c r="AI16" s="144">
        <f>SUM(G16:AH16)</f>
        <v>113</v>
      </c>
      <c r="AJ16" s="210">
        <f>ROUNDDOWN(AI16/4,1)</f>
        <v>28.2</v>
      </c>
      <c r="AK16" s="46"/>
      <c r="AL16" s="1"/>
    </row>
    <row r="17" spans="1:38" ht="18.75" customHeight="1">
      <c r="A17" s="1"/>
      <c r="B17" s="41"/>
      <c r="C17" s="98"/>
      <c r="D17" s="42" t="s">
        <v>46</v>
      </c>
      <c r="E17" s="43"/>
      <c r="F17" s="49" t="s">
        <v>32</v>
      </c>
      <c r="G17" s="123"/>
      <c r="H17" s="123"/>
      <c r="I17" s="123"/>
      <c r="J17" s="251">
        <v>4</v>
      </c>
      <c r="K17" s="251">
        <v>6</v>
      </c>
      <c r="L17" s="123"/>
      <c r="M17" s="167"/>
      <c r="N17" s="124"/>
      <c r="O17" s="251">
        <v>4</v>
      </c>
      <c r="P17" s="251">
        <v>6</v>
      </c>
      <c r="Q17" s="123"/>
      <c r="R17" s="123"/>
      <c r="S17" s="123"/>
      <c r="T17" s="184"/>
      <c r="U17" s="259">
        <v>4</v>
      </c>
      <c r="V17" s="251">
        <v>6</v>
      </c>
      <c r="W17" s="123"/>
      <c r="X17" s="123"/>
      <c r="Y17" s="123"/>
      <c r="Z17" s="123"/>
      <c r="AA17" s="167"/>
      <c r="AB17" s="255">
        <v>4</v>
      </c>
      <c r="AC17" s="251">
        <v>6</v>
      </c>
      <c r="AD17" s="123"/>
      <c r="AE17" s="123"/>
      <c r="AF17" s="123"/>
      <c r="AG17" s="251">
        <v>4</v>
      </c>
      <c r="AH17" s="261">
        <v>6</v>
      </c>
      <c r="AI17" s="143" t="s">
        <v>33</v>
      </c>
      <c r="AJ17" s="209" t="s">
        <v>33</v>
      </c>
      <c r="AK17" s="46"/>
      <c r="AL17" s="1"/>
    </row>
    <row r="18" spans="1:38" ht="18.75" customHeight="1">
      <c r="A18" s="1"/>
      <c r="B18" s="77" t="s">
        <v>30</v>
      </c>
      <c r="C18" s="99" t="s">
        <v>76</v>
      </c>
      <c r="D18" s="81" t="s">
        <v>46</v>
      </c>
      <c r="E18" s="82" t="s">
        <v>91</v>
      </c>
      <c r="F18" s="49" t="s">
        <v>31</v>
      </c>
      <c r="G18" s="123"/>
      <c r="H18" s="250">
        <v>3</v>
      </c>
      <c r="I18" s="250">
        <v>2</v>
      </c>
      <c r="J18" s="123"/>
      <c r="K18" s="123"/>
      <c r="L18" s="123">
        <v>8</v>
      </c>
      <c r="M18" s="167">
        <v>8</v>
      </c>
      <c r="N18" s="124">
        <v>8</v>
      </c>
      <c r="O18" s="123"/>
      <c r="P18" s="250">
        <v>3</v>
      </c>
      <c r="Q18" s="250">
        <v>2</v>
      </c>
      <c r="R18" s="123"/>
      <c r="S18" s="123">
        <v>8</v>
      </c>
      <c r="T18" s="184">
        <v>8</v>
      </c>
      <c r="U18" s="173"/>
      <c r="V18" s="123">
        <v>8</v>
      </c>
      <c r="W18" s="250">
        <v>3</v>
      </c>
      <c r="X18" s="250">
        <v>2</v>
      </c>
      <c r="Y18" s="123"/>
      <c r="Z18" s="123">
        <v>8</v>
      </c>
      <c r="AA18" s="167">
        <v>8</v>
      </c>
      <c r="AB18" s="124"/>
      <c r="AC18" s="123">
        <v>8</v>
      </c>
      <c r="AD18" s="250">
        <v>3</v>
      </c>
      <c r="AE18" s="250">
        <v>2</v>
      </c>
      <c r="AF18" s="123"/>
      <c r="AG18" s="123">
        <v>8</v>
      </c>
      <c r="AH18" s="197">
        <v>8</v>
      </c>
      <c r="AI18" s="144">
        <f>SUM(G18:AH18)</f>
        <v>108</v>
      </c>
      <c r="AJ18" s="210">
        <f>ROUNDDOWN(AI18/4,1)</f>
        <v>27</v>
      </c>
      <c r="AK18" s="46"/>
      <c r="AL18" s="1"/>
    </row>
    <row r="19" spans="1:38" ht="18.75" customHeight="1">
      <c r="A19" s="1"/>
      <c r="B19" s="41"/>
      <c r="C19" s="98"/>
      <c r="D19" s="42" t="s">
        <v>46</v>
      </c>
      <c r="E19" s="43"/>
      <c r="F19" s="49" t="s">
        <v>32</v>
      </c>
      <c r="G19" s="123"/>
      <c r="H19" s="251">
        <v>4</v>
      </c>
      <c r="I19" s="251">
        <v>6</v>
      </c>
      <c r="J19" s="123"/>
      <c r="K19" s="123"/>
      <c r="L19" s="123"/>
      <c r="M19" s="167"/>
      <c r="N19" s="124"/>
      <c r="O19" s="123"/>
      <c r="P19" s="251">
        <v>4</v>
      </c>
      <c r="Q19" s="251">
        <v>6</v>
      </c>
      <c r="R19" s="123"/>
      <c r="S19" s="123"/>
      <c r="T19" s="184"/>
      <c r="U19" s="173"/>
      <c r="V19" s="123"/>
      <c r="W19" s="251">
        <v>4</v>
      </c>
      <c r="X19" s="251">
        <v>6</v>
      </c>
      <c r="Y19" s="123"/>
      <c r="Z19" s="123"/>
      <c r="AA19" s="167"/>
      <c r="AB19" s="124"/>
      <c r="AC19" s="123"/>
      <c r="AD19" s="251">
        <v>4</v>
      </c>
      <c r="AE19" s="251">
        <v>6</v>
      </c>
      <c r="AF19" s="123"/>
      <c r="AG19" s="123"/>
      <c r="AH19" s="197"/>
      <c r="AI19" s="143" t="s">
        <v>33</v>
      </c>
      <c r="AJ19" s="209" t="s">
        <v>33</v>
      </c>
      <c r="AK19" s="52"/>
      <c r="AL19" s="1"/>
    </row>
    <row r="20" spans="1:38" ht="18.75" customHeight="1">
      <c r="A20" s="1"/>
      <c r="B20" s="77" t="s">
        <v>30</v>
      </c>
      <c r="C20" s="99" t="s">
        <v>76</v>
      </c>
      <c r="D20" s="81" t="s">
        <v>46</v>
      </c>
      <c r="E20" s="82" t="s">
        <v>92</v>
      </c>
      <c r="F20" s="49" t="s">
        <v>31</v>
      </c>
      <c r="G20" s="123">
        <v>8</v>
      </c>
      <c r="H20" s="123">
        <v>8</v>
      </c>
      <c r="I20" s="123">
        <v>8</v>
      </c>
      <c r="J20" s="123">
        <v>8</v>
      </c>
      <c r="K20" s="250">
        <v>3</v>
      </c>
      <c r="L20" s="250">
        <v>2</v>
      </c>
      <c r="M20" s="167"/>
      <c r="N20" s="124">
        <v>8</v>
      </c>
      <c r="O20" s="123">
        <v>8</v>
      </c>
      <c r="P20" s="123"/>
      <c r="Q20" s="123">
        <v>8</v>
      </c>
      <c r="R20" s="123">
        <v>8</v>
      </c>
      <c r="S20" s="250">
        <v>3</v>
      </c>
      <c r="T20" s="256">
        <v>2</v>
      </c>
      <c r="U20" s="173"/>
      <c r="V20" s="123">
        <v>8</v>
      </c>
      <c r="W20" s="123">
        <v>8</v>
      </c>
      <c r="X20" s="123"/>
      <c r="Y20" s="123">
        <v>8</v>
      </c>
      <c r="Z20" s="123"/>
      <c r="AA20" s="252">
        <v>3</v>
      </c>
      <c r="AB20" s="254">
        <v>2</v>
      </c>
      <c r="AC20" s="123"/>
      <c r="AD20" s="123">
        <v>8</v>
      </c>
      <c r="AE20" s="123"/>
      <c r="AF20" s="123">
        <v>8</v>
      </c>
      <c r="AG20" s="123">
        <v>8</v>
      </c>
      <c r="AH20" s="197"/>
      <c r="AI20" s="144">
        <f>SUM(G20:AH20)</f>
        <v>127</v>
      </c>
      <c r="AJ20" s="210">
        <f>ROUNDDOWN(AI20/4,1)</f>
        <v>31.7</v>
      </c>
      <c r="AK20" s="46"/>
      <c r="AL20" s="1"/>
    </row>
    <row r="21" spans="1:38" ht="18.75" customHeight="1">
      <c r="A21" s="1"/>
      <c r="B21" s="41"/>
      <c r="C21" s="98"/>
      <c r="D21" s="42" t="s">
        <v>46</v>
      </c>
      <c r="E21" s="43"/>
      <c r="F21" s="49" t="s">
        <v>32</v>
      </c>
      <c r="G21" s="123"/>
      <c r="H21" s="123"/>
      <c r="I21" s="123"/>
      <c r="J21" s="123"/>
      <c r="K21" s="251">
        <v>4</v>
      </c>
      <c r="L21" s="251">
        <v>6</v>
      </c>
      <c r="M21" s="167"/>
      <c r="N21" s="124"/>
      <c r="O21" s="123"/>
      <c r="P21" s="123"/>
      <c r="Q21" s="123"/>
      <c r="R21" s="123"/>
      <c r="S21" s="251">
        <v>4</v>
      </c>
      <c r="T21" s="257">
        <v>6</v>
      </c>
      <c r="U21" s="173"/>
      <c r="V21" s="123"/>
      <c r="W21" s="123"/>
      <c r="X21" s="123"/>
      <c r="Y21" s="123"/>
      <c r="Z21" s="123"/>
      <c r="AA21" s="253">
        <v>4</v>
      </c>
      <c r="AB21" s="255">
        <v>6</v>
      </c>
      <c r="AC21" s="123"/>
      <c r="AD21" s="123"/>
      <c r="AE21" s="123"/>
      <c r="AF21" s="123"/>
      <c r="AG21" s="123"/>
      <c r="AH21" s="197"/>
      <c r="AI21" s="143" t="s">
        <v>33</v>
      </c>
      <c r="AJ21" s="209" t="s">
        <v>33</v>
      </c>
      <c r="AK21" s="52"/>
      <c r="AL21" s="1"/>
    </row>
    <row r="22" spans="1:38" ht="18.75" customHeight="1">
      <c r="A22" s="1"/>
      <c r="B22" s="77" t="s">
        <v>30</v>
      </c>
      <c r="C22" s="99" t="s">
        <v>76</v>
      </c>
      <c r="D22" s="81" t="s">
        <v>46</v>
      </c>
      <c r="E22" s="82" t="s">
        <v>93</v>
      </c>
      <c r="F22" s="49" t="s">
        <v>31</v>
      </c>
      <c r="G22" s="123"/>
      <c r="H22" s="123">
        <v>8</v>
      </c>
      <c r="I22" s="123">
        <v>8</v>
      </c>
      <c r="J22" s="123"/>
      <c r="K22" s="123">
        <v>8</v>
      </c>
      <c r="L22" s="250">
        <v>3</v>
      </c>
      <c r="M22" s="252">
        <v>2</v>
      </c>
      <c r="N22" s="124"/>
      <c r="O22" s="123">
        <v>8</v>
      </c>
      <c r="P22" s="123">
        <v>8</v>
      </c>
      <c r="Q22" s="123"/>
      <c r="R22" s="250">
        <v>3</v>
      </c>
      <c r="S22" s="250">
        <v>2</v>
      </c>
      <c r="T22" s="184"/>
      <c r="U22" s="173">
        <v>8</v>
      </c>
      <c r="V22" s="123">
        <v>8</v>
      </c>
      <c r="W22" s="123"/>
      <c r="X22" s="250">
        <v>3</v>
      </c>
      <c r="Y22" s="250">
        <v>2</v>
      </c>
      <c r="Z22" s="123"/>
      <c r="AA22" s="167">
        <v>8</v>
      </c>
      <c r="AB22" s="124">
        <v>8</v>
      </c>
      <c r="AC22" s="123">
        <v>8</v>
      </c>
      <c r="AD22" s="123"/>
      <c r="AE22" s="123">
        <v>8</v>
      </c>
      <c r="AF22" s="250">
        <v>3</v>
      </c>
      <c r="AG22" s="250">
        <v>2</v>
      </c>
      <c r="AH22" s="197"/>
      <c r="AI22" s="144">
        <f>SUM(G22:AH22)</f>
        <v>108</v>
      </c>
      <c r="AJ22" s="210">
        <f>ROUNDDOWN(AI22/4,1)</f>
        <v>27</v>
      </c>
      <c r="AK22" s="207">
        <v>5.8</v>
      </c>
      <c r="AL22" s="1"/>
    </row>
    <row r="23" spans="1:38" ht="18.75" customHeight="1">
      <c r="A23" s="1"/>
      <c r="B23" s="41"/>
      <c r="C23" s="98"/>
      <c r="D23" s="42" t="s">
        <v>46</v>
      </c>
      <c r="E23" s="43"/>
      <c r="F23" s="49" t="s">
        <v>32</v>
      </c>
      <c r="G23" s="123"/>
      <c r="H23" s="123"/>
      <c r="I23" s="123"/>
      <c r="J23" s="123"/>
      <c r="K23" s="123"/>
      <c r="L23" s="251">
        <v>4</v>
      </c>
      <c r="M23" s="253">
        <v>6</v>
      </c>
      <c r="N23" s="124"/>
      <c r="O23" s="123"/>
      <c r="P23" s="123"/>
      <c r="Q23" s="123"/>
      <c r="R23" s="251">
        <v>4</v>
      </c>
      <c r="S23" s="251">
        <v>6</v>
      </c>
      <c r="T23" s="184"/>
      <c r="U23" s="173"/>
      <c r="V23" s="123"/>
      <c r="W23" s="123"/>
      <c r="X23" s="251">
        <v>4</v>
      </c>
      <c r="Y23" s="251">
        <v>6</v>
      </c>
      <c r="Z23" s="123"/>
      <c r="AA23" s="167"/>
      <c r="AB23" s="124"/>
      <c r="AC23" s="123"/>
      <c r="AD23" s="123"/>
      <c r="AE23" s="123"/>
      <c r="AF23" s="251">
        <v>4</v>
      </c>
      <c r="AG23" s="251">
        <v>6</v>
      </c>
      <c r="AH23" s="197"/>
      <c r="AI23" s="143" t="s">
        <v>33</v>
      </c>
      <c r="AJ23" s="209" t="s">
        <v>33</v>
      </c>
      <c r="AK23" s="52"/>
      <c r="AL23" s="1"/>
    </row>
    <row r="24" spans="1:38" ht="18.75" customHeight="1">
      <c r="A24" s="1"/>
      <c r="B24" s="77" t="s">
        <v>30</v>
      </c>
      <c r="C24" s="99" t="s">
        <v>76</v>
      </c>
      <c r="D24" s="81" t="s">
        <v>46</v>
      </c>
      <c r="E24" s="82" t="s">
        <v>94</v>
      </c>
      <c r="F24" s="49" t="s">
        <v>31</v>
      </c>
      <c r="G24" s="250">
        <v>3</v>
      </c>
      <c r="H24" s="250">
        <v>2</v>
      </c>
      <c r="I24" s="123"/>
      <c r="J24" s="123">
        <v>8</v>
      </c>
      <c r="K24" s="123">
        <v>8</v>
      </c>
      <c r="L24" s="123"/>
      <c r="M24" s="167">
        <v>8</v>
      </c>
      <c r="N24" s="254">
        <v>3</v>
      </c>
      <c r="O24" s="250">
        <v>2</v>
      </c>
      <c r="P24" s="123"/>
      <c r="Q24" s="123">
        <v>8</v>
      </c>
      <c r="R24" s="123">
        <v>8</v>
      </c>
      <c r="S24" s="123"/>
      <c r="T24" s="256">
        <v>3</v>
      </c>
      <c r="U24" s="258">
        <v>2</v>
      </c>
      <c r="V24" s="123"/>
      <c r="W24" s="123">
        <v>8</v>
      </c>
      <c r="X24" s="123">
        <v>8</v>
      </c>
      <c r="Y24" s="250">
        <v>3</v>
      </c>
      <c r="Z24" s="250">
        <v>2</v>
      </c>
      <c r="AA24" s="167"/>
      <c r="AB24" s="124">
        <v>8</v>
      </c>
      <c r="AC24" s="123"/>
      <c r="AD24" s="123">
        <v>8</v>
      </c>
      <c r="AE24" s="123">
        <v>8</v>
      </c>
      <c r="AF24" s="123">
        <v>8</v>
      </c>
      <c r="AG24" s="123"/>
      <c r="AH24" s="197">
        <v>8</v>
      </c>
      <c r="AI24" s="144">
        <f>SUM(G24:AH24)</f>
        <v>116</v>
      </c>
      <c r="AJ24" s="210">
        <f>ROUNDDOWN(AI24/4,1)</f>
        <v>29</v>
      </c>
      <c r="AK24" s="46"/>
      <c r="AL24" s="1"/>
    </row>
    <row r="25" spans="1:38" ht="18.75" customHeight="1">
      <c r="A25" s="1"/>
      <c r="B25" s="41"/>
      <c r="C25" s="98"/>
      <c r="D25" s="42" t="s">
        <v>46</v>
      </c>
      <c r="E25" s="43"/>
      <c r="F25" s="49" t="s">
        <v>32</v>
      </c>
      <c r="G25" s="251">
        <v>4</v>
      </c>
      <c r="H25" s="251">
        <v>6</v>
      </c>
      <c r="I25" s="123"/>
      <c r="J25" s="123"/>
      <c r="K25" s="123"/>
      <c r="L25" s="123"/>
      <c r="M25" s="167"/>
      <c r="N25" s="255">
        <v>4</v>
      </c>
      <c r="O25" s="251">
        <v>6</v>
      </c>
      <c r="P25" s="123"/>
      <c r="Q25" s="123"/>
      <c r="R25" s="123"/>
      <c r="S25" s="123"/>
      <c r="T25" s="257">
        <v>4</v>
      </c>
      <c r="U25" s="259">
        <v>6</v>
      </c>
      <c r="V25" s="123"/>
      <c r="W25" s="123"/>
      <c r="X25" s="123"/>
      <c r="Y25" s="251">
        <v>4</v>
      </c>
      <c r="Z25" s="251">
        <v>6</v>
      </c>
      <c r="AA25" s="167"/>
      <c r="AB25" s="124"/>
      <c r="AC25" s="123"/>
      <c r="AD25" s="123"/>
      <c r="AE25" s="123"/>
      <c r="AF25" s="123"/>
      <c r="AG25" s="123"/>
      <c r="AH25" s="197"/>
      <c r="AI25" s="143" t="s">
        <v>33</v>
      </c>
      <c r="AJ25" s="209" t="s">
        <v>33</v>
      </c>
      <c r="AK25" s="52"/>
      <c r="AL25" s="1"/>
    </row>
    <row r="26" spans="1:38" ht="18.75" customHeight="1">
      <c r="A26" s="1"/>
      <c r="B26" s="77" t="s">
        <v>30</v>
      </c>
      <c r="C26" s="99" t="s">
        <v>76</v>
      </c>
      <c r="D26" s="81" t="s">
        <v>46</v>
      </c>
      <c r="E26" s="82" t="s">
        <v>95</v>
      </c>
      <c r="F26" s="49" t="s">
        <v>31</v>
      </c>
      <c r="G26" s="250">
        <v>2</v>
      </c>
      <c r="H26" s="123"/>
      <c r="I26" s="123">
        <v>8</v>
      </c>
      <c r="J26" s="123">
        <v>8</v>
      </c>
      <c r="K26" s="123">
        <v>8</v>
      </c>
      <c r="L26" s="123"/>
      <c r="M26" s="252">
        <v>3</v>
      </c>
      <c r="N26" s="254">
        <v>2</v>
      </c>
      <c r="O26" s="123"/>
      <c r="P26" s="123">
        <v>8</v>
      </c>
      <c r="Q26" s="123">
        <v>8</v>
      </c>
      <c r="R26" s="123"/>
      <c r="S26" s="123">
        <v>8</v>
      </c>
      <c r="T26" s="184"/>
      <c r="U26" s="173">
        <v>8</v>
      </c>
      <c r="V26" s="250">
        <v>3</v>
      </c>
      <c r="W26" s="250">
        <v>2</v>
      </c>
      <c r="X26" s="123"/>
      <c r="Y26" s="123">
        <v>8</v>
      </c>
      <c r="Z26" s="250">
        <v>3</v>
      </c>
      <c r="AA26" s="252">
        <v>2</v>
      </c>
      <c r="AB26" s="124"/>
      <c r="AC26" s="250">
        <v>3</v>
      </c>
      <c r="AD26" s="250">
        <v>2</v>
      </c>
      <c r="AE26" s="123"/>
      <c r="AF26" s="123"/>
      <c r="AG26" s="123">
        <v>8</v>
      </c>
      <c r="AH26" s="260">
        <v>3</v>
      </c>
      <c r="AI26" s="144">
        <f>SUM(G26:AH26)</f>
        <v>97</v>
      </c>
      <c r="AJ26" s="210">
        <f>ROUNDDOWN(AI26/4,1)</f>
        <v>24.2</v>
      </c>
      <c r="AK26" s="46"/>
      <c r="AL26" s="1"/>
    </row>
    <row r="27" spans="1:38" ht="18.75" customHeight="1">
      <c r="A27" s="1"/>
      <c r="B27" s="41"/>
      <c r="C27" s="98"/>
      <c r="D27" s="42" t="s">
        <v>46</v>
      </c>
      <c r="E27" s="43"/>
      <c r="F27" s="49" t="s">
        <v>32</v>
      </c>
      <c r="G27" s="251">
        <v>6</v>
      </c>
      <c r="H27" s="123"/>
      <c r="I27" s="123"/>
      <c r="J27" s="123"/>
      <c r="K27" s="123"/>
      <c r="L27" s="123"/>
      <c r="M27" s="253">
        <v>4</v>
      </c>
      <c r="N27" s="255">
        <v>6</v>
      </c>
      <c r="O27" s="123"/>
      <c r="P27" s="123"/>
      <c r="Q27" s="123"/>
      <c r="R27" s="123"/>
      <c r="S27" s="123"/>
      <c r="T27" s="184"/>
      <c r="U27" s="173"/>
      <c r="V27" s="251">
        <v>4</v>
      </c>
      <c r="W27" s="251">
        <v>6</v>
      </c>
      <c r="X27" s="123"/>
      <c r="Y27" s="123"/>
      <c r="Z27" s="251">
        <v>4</v>
      </c>
      <c r="AA27" s="253">
        <v>6</v>
      </c>
      <c r="AB27" s="124"/>
      <c r="AC27" s="251">
        <v>4</v>
      </c>
      <c r="AD27" s="251">
        <v>6</v>
      </c>
      <c r="AE27" s="123"/>
      <c r="AF27" s="123"/>
      <c r="AG27" s="123"/>
      <c r="AH27" s="261">
        <v>4</v>
      </c>
      <c r="AI27" s="143" t="s">
        <v>33</v>
      </c>
      <c r="AJ27" s="209" t="s">
        <v>33</v>
      </c>
      <c r="AK27" s="52"/>
      <c r="AL27" s="1"/>
    </row>
    <row r="28" spans="1:38" ht="18.75" customHeight="1">
      <c r="A28" s="1"/>
      <c r="B28" s="77" t="s">
        <v>30</v>
      </c>
      <c r="C28" s="100" t="s">
        <v>99</v>
      </c>
      <c r="D28" s="81" t="s">
        <v>46</v>
      </c>
      <c r="E28" s="82" t="s">
        <v>96</v>
      </c>
      <c r="F28" s="49" t="s">
        <v>31</v>
      </c>
      <c r="G28" s="123">
        <v>8</v>
      </c>
      <c r="H28" s="123">
        <v>8</v>
      </c>
      <c r="I28" s="123"/>
      <c r="J28" s="123"/>
      <c r="K28" s="123">
        <v>8</v>
      </c>
      <c r="L28" s="123">
        <v>8</v>
      </c>
      <c r="M28" s="167"/>
      <c r="N28" s="124"/>
      <c r="O28" s="123">
        <v>8</v>
      </c>
      <c r="P28" s="123"/>
      <c r="Q28" s="123"/>
      <c r="R28" s="123">
        <v>8</v>
      </c>
      <c r="S28" s="123">
        <v>8</v>
      </c>
      <c r="T28" s="184"/>
      <c r="U28" s="173">
        <v>8</v>
      </c>
      <c r="V28" s="123">
        <v>8</v>
      </c>
      <c r="W28" s="123"/>
      <c r="X28" s="123"/>
      <c r="Y28" s="123">
        <v>8</v>
      </c>
      <c r="Z28" s="123">
        <v>8</v>
      </c>
      <c r="AA28" s="167"/>
      <c r="AB28" s="124">
        <v>8</v>
      </c>
      <c r="AC28" s="123">
        <v>8</v>
      </c>
      <c r="AD28" s="123"/>
      <c r="AE28" s="123"/>
      <c r="AF28" s="123">
        <v>8</v>
      </c>
      <c r="AG28" s="123">
        <v>8</v>
      </c>
      <c r="AH28" s="197"/>
      <c r="AI28" s="144">
        <f>SUM(G28:AH28)</f>
        <v>120</v>
      </c>
      <c r="AJ28" s="210">
        <f>ROUNDDOWN(AI28/4,1)</f>
        <v>30</v>
      </c>
      <c r="AK28" s="46"/>
      <c r="AL28" s="1"/>
    </row>
    <row r="29" spans="1:38" ht="18.75" customHeight="1">
      <c r="A29" s="1"/>
      <c r="B29" s="41"/>
      <c r="C29" s="98"/>
      <c r="D29" s="42" t="s">
        <v>46</v>
      </c>
      <c r="E29" s="43"/>
      <c r="F29" s="49" t="s">
        <v>32</v>
      </c>
      <c r="G29" s="123"/>
      <c r="H29" s="123"/>
      <c r="I29" s="123"/>
      <c r="J29" s="123"/>
      <c r="K29" s="123"/>
      <c r="L29" s="123"/>
      <c r="M29" s="167"/>
      <c r="N29" s="124"/>
      <c r="O29" s="123"/>
      <c r="P29" s="123"/>
      <c r="Q29" s="123"/>
      <c r="R29" s="123"/>
      <c r="S29" s="123"/>
      <c r="T29" s="184"/>
      <c r="U29" s="173"/>
      <c r="V29" s="123"/>
      <c r="W29" s="123"/>
      <c r="X29" s="123"/>
      <c r="Y29" s="123"/>
      <c r="Z29" s="123"/>
      <c r="AA29" s="167"/>
      <c r="AB29" s="124"/>
      <c r="AC29" s="123"/>
      <c r="AD29" s="123"/>
      <c r="AE29" s="123"/>
      <c r="AF29" s="123"/>
      <c r="AG29" s="123"/>
      <c r="AH29" s="197"/>
      <c r="AI29" s="143" t="s">
        <v>33</v>
      </c>
      <c r="AJ29" s="209" t="s">
        <v>33</v>
      </c>
      <c r="AK29" s="52"/>
      <c r="AL29" s="1"/>
    </row>
    <row r="30" spans="1:38" ht="18.75" customHeight="1">
      <c r="A30" s="1"/>
      <c r="B30" s="80" t="s">
        <v>35</v>
      </c>
      <c r="C30" s="100" t="s">
        <v>35</v>
      </c>
      <c r="D30" s="81" t="s">
        <v>46</v>
      </c>
      <c r="E30" s="82" t="s">
        <v>35</v>
      </c>
      <c r="F30" s="49" t="s">
        <v>31</v>
      </c>
      <c r="G30" s="121"/>
      <c r="H30" s="121"/>
      <c r="I30" s="121"/>
      <c r="J30" s="121"/>
      <c r="K30" s="121"/>
      <c r="L30" s="121"/>
      <c r="M30" s="166"/>
      <c r="N30" s="122"/>
      <c r="O30" s="121"/>
      <c r="P30" s="121"/>
      <c r="Q30" s="121"/>
      <c r="R30" s="121"/>
      <c r="S30" s="121"/>
      <c r="T30" s="183"/>
      <c r="U30" s="172"/>
      <c r="V30" s="121"/>
      <c r="W30" s="121"/>
      <c r="X30" s="121"/>
      <c r="Y30" s="121"/>
      <c r="Z30" s="121"/>
      <c r="AA30" s="166"/>
      <c r="AB30" s="122"/>
      <c r="AC30" s="121"/>
      <c r="AD30" s="121"/>
      <c r="AE30" s="121"/>
      <c r="AF30" s="121"/>
      <c r="AG30" s="121"/>
      <c r="AH30" s="196"/>
      <c r="AI30" s="144">
        <f>SUM(G30:AH30)</f>
        <v>0</v>
      </c>
      <c r="AJ30" s="210">
        <f>ROUNDDOWN(AI30/4,1)</f>
        <v>0</v>
      </c>
      <c r="AK30" s="46"/>
      <c r="AL30" s="1"/>
    </row>
    <row r="31" spans="1:38" ht="18.75" customHeight="1">
      <c r="A31" s="1"/>
      <c r="B31" s="41" t="s">
        <v>34</v>
      </c>
      <c r="C31" s="98" t="s">
        <v>34</v>
      </c>
      <c r="D31" s="42" t="s">
        <v>46</v>
      </c>
      <c r="E31" s="43"/>
      <c r="F31" s="49" t="s">
        <v>32</v>
      </c>
      <c r="G31" s="123"/>
      <c r="H31" s="123"/>
      <c r="I31" s="123"/>
      <c r="J31" s="123"/>
      <c r="K31" s="123"/>
      <c r="L31" s="123"/>
      <c r="M31" s="167"/>
      <c r="N31" s="124"/>
      <c r="O31" s="123"/>
      <c r="P31" s="123"/>
      <c r="Q31" s="123"/>
      <c r="R31" s="123"/>
      <c r="S31" s="123"/>
      <c r="T31" s="184"/>
      <c r="U31" s="173"/>
      <c r="V31" s="123"/>
      <c r="W31" s="123"/>
      <c r="X31" s="123"/>
      <c r="Y31" s="123"/>
      <c r="Z31" s="123"/>
      <c r="AA31" s="167"/>
      <c r="AB31" s="124"/>
      <c r="AC31" s="123"/>
      <c r="AD31" s="123"/>
      <c r="AE31" s="123"/>
      <c r="AF31" s="123"/>
      <c r="AG31" s="123"/>
      <c r="AH31" s="197"/>
      <c r="AI31" s="143" t="s">
        <v>33</v>
      </c>
      <c r="AJ31" s="209" t="s">
        <v>33</v>
      </c>
      <c r="AK31" s="299" t="s">
        <v>57</v>
      </c>
      <c r="AL31" s="1"/>
    </row>
    <row r="32" spans="1:38" ht="18.75" customHeight="1">
      <c r="A32" s="1"/>
      <c r="B32" s="80"/>
      <c r="C32" s="100"/>
      <c r="D32" s="81" t="s">
        <v>46</v>
      </c>
      <c r="E32" s="82"/>
      <c r="F32" s="49" t="s">
        <v>31</v>
      </c>
      <c r="G32" s="123"/>
      <c r="H32" s="123"/>
      <c r="I32" s="123"/>
      <c r="J32" s="123"/>
      <c r="K32" s="123"/>
      <c r="L32" s="123"/>
      <c r="M32" s="167"/>
      <c r="N32" s="124"/>
      <c r="O32" s="123"/>
      <c r="P32" s="123"/>
      <c r="Q32" s="123"/>
      <c r="R32" s="123"/>
      <c r="S32" s="123"/>
      <c r="T32" s="184"/>
      <c r="U32" s="173"/>
      <c r="V32" s="123"/>
      <c r="W32" s="123"/>
      <c r="X32" s="123"/>
      <c r="Y32" s="123"/>
      <c r="Z32" s="123"/>
      <c r="AA32" s="167"/>
      <c r="AB32" s="124"/>
      <c r="AC32" s="123"/>
      <c r="AD32" s="123"/>
      <c r="AE32" s="123"/>
      <c r="AF32" s="123"/>
      <c r="AG32" s="123"/>
      <c r="AH32" s="197"/>
      <c r="AI32" s="145">
        <f>SUM(G32:AH32)</f>
        <v>0</v>
      </c>
      <c r="AJ32" s="210">
        <f>ROUNDDOWN(AI32/4,1)</f>
        <v>0</v>
      </c>
      <c r="AK32" s="299"/>
      <c r="AL32" s="1"/>
    </row>
    <row r="33" spans="1:38" ht="18.75" customHeight="1" thickBot="1">
      <c r="A33" s="1"/>
      <c r="B33" s="37"/>
      <c r="C33" s="96"/>
      <c r="D33" s="83" t="s">
        <v>46</v>
      </c>
      <c r="E33" s="39"/>
      <c r="F33" s="53" t="s">
        <v>32</v>
      </c>
      <c r="G33" s="127"/>
      <c r="H33" s="127"/>
      <c r="I33" s="127"/>
      <c r="J33" s="127"/>
      <c r="K33" s="127"/>
      <c r="L33" s="127"/>
      <c r="M33" s="169"/>
      <c r="N33" s="128"/>
      <c r="O33" s="127"/>
      <c r="P33" s="127"/>
      <c r="Q33" s="127"/>
      <c r="R33" s="127"/>
      <c r="S33" s="127"/>
      <c r="T33" s="186"/>
      <c r="U33" s="175"/>
      <c r="V33" s="127"/>
      <c r="W33" s="127"/>
      <c r="X33" s="127"/>
      <c r="Y33" s="127"/>
      <c r="Z33" s="127"/>
      <c r="AA33" s="169"/>
      <c r="AB33" s="128"/>
      <c r="AC33" s="127"/>
      <c r="AD33" s="127"/>
      <c r="AE33" s="127"/>
      <c r="AF33" s="127"/>
      <c r="AG33" s="127"/>
      <c r="AH33" s="199"/>
      <c r="AI33" s="103" t="s">
        <v>10</v>
      </c>
      <c r="AJ33" s="211" t="s">
        <v>33</v>
      </c>
      <c r="AK33" s="300"/>
      <c r="AL33" s="1"/>
    </row>
    <row r="34" spans="1:38" ht="30" customHeight="1">
      <c r="A34" s="1"/>
      <c r="B34" s="284" t="s">
        <v>70</v>
      </c>
      <c r="C34" s="285"/>
      <c r="D34" s="288" t="s">
        <v>101</v>
      </c>
      <c r="E34" s="289"/>
      <c r="F34" s="104"/>
      <c r="G34" s="146">
        <v>9</v>
      </c>
      <c r="H34" s="146">
        <v>9</v>
      </c>
      <c r="I34" s="146">
        <v>9</v>
      </c>
      <c r="J34" s="147">
        <v>9</v>
      </c>
      <c r="K34" s="147">
        <v>9</v>
      </c>
      <c r="L34" s="147">
        <v>9</v>
      </c>
      <c r="M34" s="149">
        <v>9</v>
      </c>
      <c r="N34" s="148">
        <v>9</v>
      </c>
      <c r="O34" s="147">
        <v>9</v>
      </c>
      <c r="P34" s="147">
        <v>9</v>
      </c>
      <c r="Q34" s="147">
        <v>9</v>
      </c>
      <c r="R34" s="147">
        <v>9</v>
      </c>
      <c r="S34" s="147">
        <v>9</v>
      </c>
      <c r="T34" s="187">
        <v>9</v>
      </c>
      <c r="U34" s="176">
        <v>9</v>
      </c>
      <c r="V34" s="147">
        <v>9</v>
      </c>
      <c r="W34" s="147">
        <v>9</v>
      </c>
      <c r="X34" s="147">
        <v>9</v>
      </c>
      <c r="Y34" s="147">
        <v>9</v>
      </c>
      <c r="Z34" s="147">
        <v>9</v>
      </c>
      <c r="AA34" s="149">
        <v>9</v>
      </c>
      <c r="AB34" s="148">
        <v>9</v>
      </c>
      <c r="AC34" s="147">
        <v>9</v>
      </c>
      <c r="AD34" s="147">
        <v>9</v>
      </c>
      <c r="AE34" s="147">
        <v>9</v>
      </c>
      <c r="AF34" s="147">
        <v>9</v>
      </c>
      <c r="AG34" s="147">
        <v>9</v>
      </c>
      <c r="AH34" s="200">
        <v>9</v>
      </c>
      <c r="AI34" s="116"/>
      <c r="AJ34" s="212"/>
      <c r="AK34" s="102"/>
      <c r="AL34" s="1"/>
    </row>
    <row r="35" spans="1:38" ht="30" customHeight="1" thickBot="1">
      <c r="A35" s="1"/>
      <c r="B35" s="286"/>
      <c r="C35" s="287"/>
      <c r="D35" s="290" t="s">
        <v>73</v>
      </c>
      <c r="E35" s="291"/>
      <c r="F35" s="105"/>
      <c r="G35" s="106">
        <f>ROUNDUP(G34/3,0)</f>
        <v>3</v>
      </c>
      <c r="H35" s="106">
        <f aca="true" t="shared" si="0" ref="H35:AH35">ROUNDUP(H34/3,0)</f>
        <v>3</v>
      </c>
      <c r="I35" s="106">
        <f t="shared" si="0"/>
        <v>3</v>
      </c>
      <c r="J35" s="150">
        <f t="shared" si="0"/>
        <v>3</v>
      </c>
      <c r="K35" s="150">
        <f t="shared" si="0"/>
        <v>3</v>
      </c>
      <c r="L35" s="150">
        <f t="shared" si="0"/>
        <v>3</v>
      </c>
      <c r="M35" s="152">
        <f t="shared" si="0"/>
        <v>3</v>
      </c>
      <c r="N35" s="151">
        <f t="shared" si="0"/>
        <v>3</v>
      </c>
      <c r="O35" s="150">
        <f t="shared" si="0"/>
        <v>3</v>
      </c>
      <c r="P35" s="150">
        <f t="shared" si="0"/>
        <v>3</v>
      </c>
      <c r="Q35" s="150">
        <f t="shared" si="0"/>
        <v>3</v>
      </c>
      <c r="R35" s="150">
        <f t="shared" si="0"/>
        <v>3</v>
      </c>
      <c r="S35" s="150">
        <f t="shared" si="0"/>
        <v>3</v>
      </c>
      <c r="T35" s="188">
        <f t="shared" si="0"/>
        <v>3</v>
      </c>
      <c r="U35" s="177">
        <f t="shared" si="0"/>
        <v>3</v>
      </c>
      <c r="V35" s="150">
        <f t="shared" si="0"/>
        <v>3</v>
      </c>
      <c r="W35" s="150">
        <f t="shared" si="0"/>
        <v>3</v>
      </c>
      <c r="X35" s="150">
        <f t="shared" si="0"/>
        <v>3</v>
      </c>
      <c r="Y35" s="150">
        <f t="shared" si="0"/>
        <v>3</v>
      </c>
      <c r="Z35" s="150">
        <f t="shared" si="0"/>
        <v>3</v>
      </c>
      <c r="AA35" s="152">
        <f t="shared" si="0"/>
        <v>3</v>
      </c>
      <c r="AB35" s="151">
        <f t="shared" si="0"/>
        <v>3</v>
      </c>
      <c r="AC35" s="150">
        <f t="shared" si="0"/>
        <v>3</v>
      </c>
      <c r="AD35" s="150">
        <f t="shared" si="0"/>
        <v>3</v>
      </c>
      <c r="AE35" s="150">
        <f t="shared" si="0"/>
        <v>3</v>
      </c>
      <c r="AF35" s="150">
        <f t="shared" si="0"/>
        <v>3</v>
      </c>
      <c r="AG35" s="150">
        <f t="shared" si="0"/>
        <v>3</v>
      </c>
      <c r="AH35" s="201">
        <f t="shared" si="0"/>
        <v>3</v>
      </c>
      <c r="AI35" s="117"/>
      <c r="AJ35" s="213"/>
      <c r="AK35" s="120"/>
      <c r="AL35" s="1"/>
    </row>
    <row r="36" spans="1:38" ht="32.25" customHeight="1">
      <c r="A36" s="1"/>
      <c r="B36" s="292" t="s">
        <v>74</v>
      </c>
      <c r="C36" s="293"/>
      <c r="D36" s="293"/>
      <c r="E36" s="294"/>
      <c r="F36" s="107"/>
      <c r="G36" s="108">
        <f>(SUMPRODUCT((G10:G33&gt;0)*($F$10:$F$33="日勤"),G10:G33))</f>
        <v>38</v>
      </c>
      <c r="H36" s="108">
        <f aca="true" t="shared" si="1" ref="H36:AH36">(SUMPRODUCT((H10:H33&gt;0)*($F$10:$F$33="日勤"),H10:H33))</f>
        <v>38</v>
      </c>
      <c r="I36" s="108">
        <f t="shared" si="1"/>
        <v>29</v>
      </c>
      <c r="J36" s="153">
        <f t="shared" si="1"/>
        <v>29</v>
      </c>
      <c r="K36" s="153">
        <f t="shared" si="1"/>
        <v>38</v>
      </c>
      <c r="L36" s="153">
        <f t="shared" si="1"/>
        <v>30</v>
      </c>
      <c r="M36" s="155">
        <f t="shared" si="1"/>
        <v>30</v>
      </c>
      <c r="N36" s="154">
        <f t="shared" si="1"/>
        <v>29</v>
      </c>
      <c r="O36" s="153">
        <f t="shared" si="1"/>
        <v>38</v>
      </c>
      <c r="P36" s="153">
        <f t="shared" si="1"/>
        <v>29</v>
      </c>
      <c r="Q36" s="153">
        <f t="shared" si="1"/>
        <v>30</v>
      </c>
      <c r="R36" s="153">
        <f t="shared" si="1"/>
        <v>37</v>
      </c>
      <c r="S36" s="153">
        <f t="shared" si="1"/>
        <v>38</v>
      </c>
      <c r="T36" s="189">
        <f t="shared" si="1"/>
        <v>30</v>
      </c>
      <c r="U36" s="178">
        <f t="shared" si="1"/>
        <v>38</v>
      </c>
      <c r="V36" s="153">
        <f t="shared" si="1"/>
        <v>38</v>
      </c>
      <c r="W36" s="153">
        <f t="shared" si="1"/>
        <v>29</v>
      </c>
      <c r="X36" s="153">
        <f t="shared" si="1"/>
        <v>30</v>
      </c>
      <c r="Y36" s="153">
        <f t="shared" si="1"/>
        <v>30</v>
      </c>
      <c r="Z36" s="153">
        <f t="shared" si="1"/>
        <v>38</v>
      </c>
      <c r="AA36" s="155">
        <f t="shared" si="1"/>
        <v>29</v>
      </c>
      <c r="AB36" s="154">
        <f t="shared" si="1"/>
        <v>38</v>
      </c>
      <c r="AC36" s="153">
        <f t="shared" si="1"/>
        <v>30</v>
      </c>
      <c r="AD36" s="153">
        <f t="shared" si="1"/>
        <v>30</v>
      </c>
      <c r="AE36" s="153">
        <f t="shared" si="1"/>
        <v>30</v>
      </c>
      <c r="AF36" s="153">
        <f t="shared" si="1"/>
        <v>37</v>
      </c>
      <c r="AG36" s="153">
        <f t="shared" si="1"/>
        <v>38</v>
      </c>
      <c r="AH36" s="202">
        <f t="shared" si="1"/>
        <v>30</v>
      </c>
      <c r="AI36" s="206">
        <f>SUM(G36:AH36)</f>
        <v>928</v>
      </c>
      <c r="AJ36" s="214">
        <f>ROUNDDOWN(AI36/4,1)</f>
        <v>232</v>
      </c>
      <c r="AK36" s="102" t="s">
        <v>56</v>
      </c>
      <c r="AL36" s="1"/>
    </row>
    <row r="37" spans="1:38" ht="30.75" customHeight="1">
      <c r="A37" s="1"/>
      <c r="B37" s="109"/>
      <c r="C37" s="295" t="s">
        <v>75</v>
      </c>
      <c r="D37" s="296"/>
      <c r="E37" s="110" t="s">
        <v>71</v>
      </c>
      <c r="F37" s="111"/>
      <c r="G37" s="112">
        <v>8</v>
      </c>
      <c r="H37" s="112">
        <v>8</v>
      </c>
      <c r="I37" s="112">
        <v>8</v>
      </c>
      <c r="J37" s="156">
        <v>8</v>
      </c>
      <c r="K37" s="156">
        <v>8</v>
      </c>
      <c r="L37" s="156">
        <v>8</v>
      </c>
      <c r="M37" s="158">
        <v>8</v>
      </c>
      <c r="N37" s="157">
        <v>8</v>
      </c>
      <c r="O37" s="156">
        <v>8</v>
      </c>
      <c r="P37" s="156">
        <v>8</v>
      </c>
      <c r="Q37" s="156">
        <v>8</v>
      </c>
      <c r="R37" s="156">
        <v>8</v>
      </c>
      <c r="S37" s="156">
        <v>8</v>
      </c>
      <c r="T37" s="190">
        <v>8</v>
      </c>
      <c r="U37" s="179">
        <v>8</v>
      </c>
      <c r="V37" s="156">
        <v>8</v>
      </c>
      <c r="W37" s="156">
        <v>8</v>
      </c>
      <c r="X37" s="156">
        <v>8</v>
      </c>
      <c r="Y37" s="156">
        <v>8</v>
      </c>
      <c r="Z37" s="156">
        <v>8</v>
      </c>
      <c r="AA37" s="158">
        <v>8</v>
      </c>
      <c r="AB37" s="157">
        <v>8</v>
      </c>
      <c r="AC37" s="156">
        <v>8</v>
      </c>
      <c r="AD37" s="156">
        <v>8</v>
      </c>
      <c r="AE37" s="156">
        <v>8</v>
      </c>
      <c r="AF37" s="156">
        <v>8</v>
      </c>
      <c r="AG37" s="156">
        <v>8</v>
      </c>
      <c r="AH37" s="203">
        <v>8</v>
      </c>
      <c r="AI37" s="159"/>
      <c r="AJ37" s="215"/>
      <c r="AK37" s="119"/>
      <c r="AL37" s="1"/>
    </row>
    <row r="38" spans="1:38" ht="30" customHeight="1" thickBot="1">
      <c r="A38" s="1"/>
      <c r="B38" s="118"/>
      <c r="C38" s="297"/>
      <c r="D38" s="298"/>
      <c r="E38" s="113" t="s">
        <v>72</v>
      </c>
      <c r="F38" s="114"/>
      <c r="G38" s="115">
        <f>ROUNDDOWN(G36/G37,0)</f>
        <v>4</v>
      </c>
      <c r="H38" s="115">
        <f aca="true" t="shared" si="2" ref="H38:AH38">ROUNDDOWN(H36/H37,0)</f>
        <v>4</v>
      </c>
      <c r="I38" s="115">
        <f t="shared" si="2"/>
        <v>3</v>
      </c>
      <c r="J38" s="160">
        <f t="shared" si="2"/>
        <v>3</v>
      </c>
      <c r="K38" s="160">
        <f t="shared" si="2"/>
        <v>4</v>
      </c>
      <c r="L38" s="160">
        <f t="shared" si="2"/>
        <v>3</v>
      </c>
      <c r="M38" s="162">
        <f t="shared" si="2"/>
        <v>3</v>
      </c>
      <c r="N38" s="161">
        <f t="shared" si="2"/>
        <v>3</v>
      </c>
      <c r="O38" s="160">
        <f t="shared" si="2"/>
        <v>4</v>
      </c>
      <c r="P38" s="160">
        <f t="shared" si="2"/>
        <v>3</v>
      </c>
      <c r="Q38" s="160">
        <f t="shared" si="2"/>
        <v>3</v>
      </c>
      <c r="R38" s="160">
        <f t="shared" si="2"/>
        <v>4</v>
      </c>
      <c r="S38" s="160">
        <f t="shared" si="2"/>
        <v>4</v>
      </c>
      <c r="T38" s="191">
        <f t="shared" si="2"/>
        <v>3</v>
      </c>
      <c r="U38" s="180">
        <f t="shared" si="2"/>
        <v>4</v>
      </c>
      <c r="V38" s="160">
        <f t="shared" si="2"/>
        <v>4</v>
      </c>
      <c r="W38" s="160">
        <f t="shared" si="2"/>
        <v>3</v>
      </c>
      <c r="X38" s="160">
        <f t="shared" si="2"/>
        <v>3</v>
      </c>
      <c r="Y38" s="160">
        <f t="shared" si="2"/>
        <v>3</v>
      </c>
      <c r="Z38" s="160">
        <f t="shared" si="2"/>
        <v>4</v>
      </c>
      <c r="AA38" s="162">
        <f t="shared" si="2"/>
        <v>3</v>
      </c>
      <c r="AB38" s="161">
        <f t="shared" si="2"/>
        <v>4</v>
      </c>
      <c r="AC38" s="160">
        <f t="shared" si="2"/>
        <v>3</v>
      </c>
      <c r="AD38" s="160">
        <f t="shared" si="2"/>
        <v>3</v>
      </c>
      <c r="AE38" s="160">
        <f t="shared" si="2"/>
        <v>3</v>
      </c>
      <c r="AF38" s="160">
        <f t="shared" si="2"/>
        <v>4</v>
      </c>
      <c r="AG38" s="160">
        <f t="shared" si="2"/>
        <v>4</v>
      </c>
      <c r="AH38" s="204">
        <f t="shared" si="2"/>
        <v>3</v>
      </c>
      <c r="AI38" s="163"/>
      <c r="AJ38" s="216"/>
      <c r="AK38" s="54"/>
      <c r="AL38" s="1"/>
    </row>
    <row r="39" spans="1:38" ht="21.75" customHeight="1">
      <c r="A39" s="1"/>
      <c r="B39" s="55" t="s">
        <v>85</v>
      </c>
      <c r="C39" s="6"/>
      <c r="D39" s="6"/>
      <c r="E39" s="1"/>
      <c r="F39" s="1"/>
      <c r="G39" s="1"/>
      <c r="H39" s="1"/>
      <c r="I39" s="5"/>
      <c r="J39" s="1"/>
      <c r="K39" s="1"/>
      <c r="L39" s="1"/>
      <c r="M39" s="1"/>
      <c r="N39" s="1"/>
      <c r="O39" s="1"/>
      <c r="P39" s="1"/>
      <c r="Q39" s="1"/>
      <c r="R39" s="1"/>
      <c r="U39" s="1"/>
      <c r="V39" s="1"/>
      <c r="W39" s="1"/>
      <c r="X39" s="1"/>
      <c r="Y39" s="1"/>
      <c r="Z39" s="1"/>
      <c r="AA39" s="1"/>
      <c r="AB39" s="1"/>
      <c r="AC39" s="1"/>
      <c r="AD39" s="1"/>
      <c r="AE39" s="1"/>
      <c r="AF39" s="1"/>
      <c r="AG39" s="1"/>
      <c r="AH39" s="1"/>
      <c r="AI39" s="84" t="s">
        <v>49</v>
      </c>
      <c r="AJ39" s="85" t="s">
        <v>50</v>
      </c>
      <c r="AK39" s="85"/>
      <c r="AL39" s="1"/>
    </row>
    <row r="40" spans="1:38" ht="21.75" customHeight="1">
      <c r="A40" s="1"/>
      <c r="B40" s="55" t="s">
        <v>87</v>
      </c>
      <c r="C40" s="6"/>
      <c r="D40" s="6"/>
      <c r="E40" s="1"/>
      <c r="F40" s="1"/>
      <c r="G40" s="1"/>
      <c r="H40" s="1"/>
      <c r="I40" s="5"/>
      <c r="J40" s="1"/>
      <c r="K40" s="1"/>
      <c r="L40" s="1"/>
      <c r="M40" s="1"/>
      <c r="N40" s="1"/>
      <c r="O40" s="1"/>
      <c r="P40" s="1"/>
      <c r="Q40" s="1"/>
      <c r="R40" s="1"/>
      <c r="U40" s="1"/>
      <c r="V40" s="1"/>
      <c r="W40" s="1"/>
      <c r="X40" s="1"/>
      <c r="Y40" s="1"/>
      <c r="Z40" s="1"/>
      <c r="AA40" s="1"/>
      <c r="AB40" s="1"/>
      <c r="AC40" s="1"/>
      <c r="AD40" s="1"/>
      <c r="AE40" s="1"/>
      <c r="AF40" s="1"/>
      <c r="AG40" s="1"/>
      <c r="AH40" s="1"/>
      <c r="AJ40" s="1"/>
      <c r="AK40" s="5"/>
      <c r="AL40" s="1"/>
    </row>
    <row r="41" spans="1:38" ht="21.75" customHeight="1">
      <c r="A41" s="1"/>
      <c r="B41" s="55" t="s">
        <v>86</v>
      </c>
      <c r="C41" s="6"/>
      <c r="D41" s="6"/>
      <c r="E41" s="1"/>
      <c r="F41" s="1"/>
      <c r="G41" s="1"/>
      <c r="H41" s="1"/>
      <c r="I41" s="5"/>
      <c r="J41" s="1"/>
      <c r="K41" s="1"/>
      <c r="L41" s="1"/>
      <c r="M41" s="1"/>
      <c r="N41" s="1"/>
      <c r="O41" s="1"/>
      <c r="P41" s="1"/>
      <c r="Q41" s="1"/>
      <c r="R41" s="1"/>
      <c r="U41" s="1"/>
      <c r="V41" s="1"/>
      <c r="W41" s="1"/>
      <c r="X41" s="1"/>
      <c r="Y41" s="1"/>
      <c r="Z41" s="1"/>
      <c r="AA41" s="1"/>
      <c r="AB41" s="1"/>
      <c r="AC41" s="1"/>
      <c r="AD41" s="1"/>
      <c r="AE41" s="1"/>
      <c r="AF41" s="1"/>
      <c r="AG41" s="1"/>
      <c r="AH41" s="1"/>
      <c r="AJ41" s="1"/>
      <c r="AK41" s="5"/>
      <c r="AL41" s="1"/>
    </row>
    <row r="42" spans="1:38" ht="18" customHeight="1">
      <c r="A42" s="1"/>
      <c r="B42" s="6" t="s">
        <v>36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s="57" customFormat="1" ht="18" customHeight="1">
      <c r="A43" s="56"/>
      <c r="B43" s="56" t="s">
        <v>37</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ht="18" customHeight="1">
      <c r="A44" s="1"/>
      <c r="B44" s="1" t="s">
        <v>47</v>
      </c>
      <c r="C44" s="1"/>
      <c r="D44" s="1"/>
      <c r="E44" s="1"/>
      <c r="F44" s="1"/>
      <c r="G44" s="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8" customHeight="1">
      <c r="A45" s="1"/>
      <c r="B45" s="1" t="s">
        <v>48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ht="6.75" customHeight="1"/>
    <row r="47" ht="15" customHeight="1">
      <c r="B47" s="3" t="s">
        <v>51</v>
      </c>
    </row>
    <row r="48" spans="1:38" ht="15" customHeight="1">
      <c r="A48" s="1"/>
      <c r="B48" s="56" t="s">
        <v>62</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5" customHeight="1">
      <c r="A49" s="1"/>
      <c r="B49" s="56" t="s">
        <v>52</v>
      </c>
      <c r="C49" s="1"/>
      <c r="D49" s="1"/>
      <c r="E49" s="1"/>
      <c r="F49" s="1"/>
      <c r="G49" s="1"/>
      <c r="I49" s="1"/>
      <c r="J49" s="5" t="s">
        <v>11</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 customHeight="1">
      <c r="A50" s="1"/>
      <c r="B50" s="56" t="s">
        <v>63</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5" customHeight="1">
      <c r="A51" s="1"/>
      <c r="B51" s="56" t="s">
        <v>53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5" customHeight="1" thickBot="1">
      <c r="A52" s="1"/>
      <c r="B52" s="56" t="s">
        <v>64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14.25">
      <c r="B53" s="87" t="s">
        <v>58</v>
      </c>
      <c r="T53" s="301" t="s">
        <v>42</v>
      </c>
      <c r="U53" s="302"/>
      <c r="V53" s="302"/>
      <c r="W53" s="302"/>
      <c r="X53" s="303"/>
      <c r="Y53" s="310" t="s">
        <v>43</v>
      </c>
      <c r="Z53" s="311"/>
      <c r="AA53" s="311"/>
      <c r="AB53" s="311"/>
      <c r="AC53" s="311"/>
      <c r="AD53" s="311"/>
      <c r="AE53" s="311"/>
      <c r="AF53" s="311"/>
      <c r="AG53" s="312"/>
      <c r="AH53" s="310" t="s">
        <v>42</v>
      </c>
      <c r="AI53" s="302"/>
      <c r="AJ53" s="313"/>
      <c r="AK53" s="1"/>
      <c r="AL53" s="1"/>
    </row>
    <row r="54" spans="2:38" ht="15" customHeight="1" thickBot="1">
      <c r="B54" s="71"/>
      <c r="S54" s="88" t="s">
        <v>59</v>
      </c>
      <c r="T54" s="276" t="s">
        <v>60</v>
      </c>
      <c r="U54" s="277"/>
      <c r="V54" s="277"/>
      <c r="W54" s="277"/>
      <c r="X54" s="278"/>
      <c r="Y54" s="279" t="s">
        <v>44</v>
      </c>
      <c r="Z54" s="280"/>
      <c r="AA54" s="280"/>
      <c r="AB54" s="280"/>
      <c r="AC54" s="280"/>
      <c r="AD54" s="280"/>
      <c r="AE54" s="280"/>
      <c r="AF54" s="280"/>
      <c r="AG54" s="281"/>
      <c r="AH54" s="282" t="s">
        <v>61</v>
      </c>
      <c r="AI54" s="277"/>
      <c r="AJ54" s="283"/>
      <c r="AK54" s="1"/>
      <c r="AL54" s="1"/>
    </row>
    <row r="55" spans="1:38" ht="5.25" customHeight="1" thickBot="1">
      <c r="A55" s="1"/>
      <c r="B55" s="5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64" customFormat="1" ht="15" customHeight="1">
      <c r="A56" s="1"/>
      <c r="B56" s="59" t="s">
        <v>38</v>
      </c>
      <c r="C56" s="101" t="s">
        <v>39</v>
      </c>
      <c r="D56" s="60"/>
      <c r="E56" s="48" t="s">
        <v>65</v>
      </c>
      <c r="F56" s="49" t="s">
        <v>31</v>
      </c>
      <c r="G56" s="47">
        <v>8</v>
      </c>
      <c r="H56" s="47">
        <v>8</v>
      </c>
      <c r="I56" s="47">
        <v>8</v>
      </c>
      <c r="J56" s="47">
        <v>4</v>
      </c>
      <c r="K56" s="47">
        <v>4</v>
      </c>
      <c r="L56" s="47"/>
      <c r="M56" s="61"/>
      <c r="N56" s="50">
        <v>8</v>
      </c>
      <c r="O56" s="47">
        <v>8</v>
      </c>
      <c r="P56" s="47">
        <v>8</v>
      </c>
      <c r="Q56" s="47">
        <v>4</v>
      </c>
      <c r="R56" s="47">
        <v>4</v>
      </c>
      <c r="S56" s="47"/>
      <c r="T56" s="62"/>
      <c r="U56" s="50">
        <v>8</v>
      </c>
      <c r="V56" s="47">
        <v>8</v>
      </c>
      <c r="W56" s="61">
        <v>8</v>
      </c>
      <c r="X56" s="91">
        <v>4</v>
      </c>
      <c r="Y56" s="92">
        <v>4</v>
      </c>
      <c r="Z56" s="90"/>
      <c r="AA56" s="62"/>
      <c r="AB56" s="50">
        <v>8</v>
      </c>
      <c r="AC56" s="47">
        <v>8</v>
      </c>
      <c r="AD56" s="47">
        <v>8</v>
      </c>
      <c r="AE56" s="47">
        <v>4</v>
      </c>
      <c r="AF56" s="47">
        <v>4</v>
      </c>
      <c r="AG56" s="47"/>
      <c r="AH56" s="62"/>
      <c r="AI56" s="267">
        <f>SUM(G56:AH56)</f>
        <v>128</v>
      </c>
      <c r="AJ56" s="269">
        <f>AI56/4</f>
        <v>32</v>
      </c>
      <c r="AK56" s="51"/>
      <c r="AL56" s="63"/>
    </row>
    <row r="57" spans="1:38" s="64" customFormat="1" ht="15" customHeight="1" thickBot="1">
      <c r="A57" s="1"/>
      <c r="B57" s="59"/>
      <c r="C57" s="101" t="s">
        <v>40</v>
      </c>
      <c r="D57" s="60"/>
      <c r="E57" s="65" t="s">
        <v>41</v>
      </c>
      <c r="F57" s="49" t="s">
        <v>32</v>
      </c>
      <c r="G57" s="47"/>
      <c r="H57" s="47"/>
      <c r="I57" s="47"/>
      <c r="J57" s="47">
        <v>3</v>
      </c>
      <c r="K57" s="47">
        <v>5</v>
      </c>
      <c r="L57" s="47"/>
      <c r="M57" s="61"/>
      <c r="N57" s="50"/>
      <c r="O57" s="47"/>
      <c r="P57" s="47"/>
      <c r="Q57" s="47">
        <v>3</v>
      </c>
      <c r="R57" s="47">
        <v>5</v>
      </c>
      <c r="S57" s="47"/>
      <c r="T57" s="62"/>
      <c r="U57" s="50"/>
      <c r="V57" s="47"/>
      <c r="W57" s="61"/>
      <c r="X57" s="93">
        <v>3</v>
      </c>
      <c r="Y57" s="94">
        <v>5</v>
      </c>
      <c r="Z57" s="90"/>
      <c r="AA57" s="62"/>
      <c r="AB57" s="50"/>
      <c r="AC57" s="47"/>
      <c r="AD57" s="47"/>
      <c r="AE57" s="47">
        <v>3</v>
      </c>
      <c r="AF57" s="47">
        <v>5</v>
      </c>
      <c r="AG57" s="47"/>
      <c r="AH57" s="62"/>
      <c r="AI57" s="268" t="s">
        <v>33</v>
      </c>
      <c r="AJ57" s="270" t="s">
        <v>33</v>
      </c>
      <c r="AK57" s="45"/>
      <c r="AL57" s="63"/>
    </row>
    <row r="58" spans="1:38" s="64" customFormat="1" ht="6" customHeight="1">
      <c r="A58" s="1"/>
      <c r="B58" s="66"/>
      <c r="C58" s="67"/>
      <c r="D58" s="66"/>
      <c r="E58" s="68"/>
      <c r="F58" s="69"/>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70"/>
      <c r="AJ58" s="70"/>
      <c r="AK58" s="67"/>
      <c r="AL58" s="63"/>
    </row>
    <row r="59" ht="15" customHeight="1">
      <c r="B59" s="89" t="s">
        <v>54</v>
      </c>
    </row>
    <row r="60" ht="15" customHeight="1"/>
  </sheetData>
  <sheetProtection/>
  <mergeCells count="17">
    <mergeCell ref="AH54:AJ54"/>
    <mergeCell ref="B34:C35"/>
    <mergeCell ref="D34:E34"/>
    <mergeCell ref="D35:E35"/>
    <mergeCell ref="B36:E36"/>
    <mergeCell ref="C37:D38"/>
    <mergeCell ref="AH53:AJ53"/>
    <mergeCell ref="G7:M7"/>
    <mergeCell ref="V5:AJ5"/>
    <mergeCell ref="AK31:AK33"/>
    <mergeCell ref="T53:X53"/>
    <mergeCell ref="Y53:AG53"/>
    <mergeCell ref="T54:X54"/>
    <mergeCell ref="Y54:AG54"/>
    <mergeCell ref="N7:T7"/>
    <mergeCell ref="U7:AA7"/>
    <mergeCell ref="AB7:AH7"/>
  </mergeCells>
  <conditionalFormatting sqref="G38:I38">
    <cfRule type="cellIs" priority="1" dxfId="2" operator="lessThan" stopIfTrue="1">
      <formula>G35</formula>
    </cfRule>
  </conditionalFormatting>
  <printOptions/>
  <pageMargins left="0.5511811023622047" right="0.35433070866141736" top="0.7480314960629921" bottom="0.1968503937007874" header="0.4330708661417323" footer="0.31496062992125984"/>
  <pageSetup cellComments="asDisplayed" horizontalDpi="600" verticalDpi="600" orientation="landscape" paperSize="9" scale="52" r:id="rId4"/>
  <drawing r:id="rId3"/>
  <legacyDrawing r:id="rId2"/>
</worksheet>
</file>

<file path=xl/worksheets/sheet3.xml><?xml version="1.0" encoding="utf-8"?>
<worksheet xmlns="http://schemas.openxmlformats.org/spreadsheetml/2006/main" xmlns:r="http://schemas.openxmlformats.org/officeDocument/2006/relationships">
  <dimension ref="A1:L52"/>
  <sheetViews>
    <sheetView view="pageBreakPreview" zoomScale="90" zoomScaleNormal="80" zoomScaleSheetLayoutView="90" zoomScalePageLayoutView="0" workbookViewId="0" topLeftCell="A1">
      <selection activeCell="A2" sqref="A2"/>
    </sheetView>
  </sheetViews>
  <sheetFormatPr defaultColWidth="9.00390625" defaultRowHeight="14.25"/>
  <cols>
    <col min="1" max="16384" width="9.00390625" style="218" customWidth="1"/>
  </cols>
  <sheetData>
    <row r="1" spans="1:12" ht="30" customHeight="1">
      <c r="A1" s="218" t="s">
        <v>124</v>
      </c>
      <c r="B1" s="217"/>
      <c r="C1" s="314" t="s">
        <v>121</v>
      </c>
      <c r="D1" s="314"/>
      <c r="E1" s="314"/>
      <c r="F1" s="314"/>
      <c r="G1" s="314"/>
      <c r="H1" s="314"/>
      <c r="I1" s="314"/>
      <c r="J1" s="314"/>
      <c r="K1" s="314"/>
      <c r="L1" s="217"/>
    </row>
    <row r="4" spans="1:8" ht="13.5">
      <c r="A4" s="218" t="s">
        <v>102</v>
      </c>
      <c r="D4" s="219"/>
      <c r="E4" s="220"/>
      <c r="F4" s="220"/>
      <c r="G4" s="220"/>
      <c r="H4" s="221"/>
    </row>
    <row r="5" spans="1:12" ht="13.5">
      <c r="A5" s="222" t="s">
        <v>39</v>
      </c>
      <c r="B5" s="248"/>
      <c r="C5" s="249"/>
      <c r="D5" s="245"/>
      <c r="E5" s="246"/>
      <c r="F5" s="246"/>
      <c r="G5" s="246"/>
      <c r="H5" s="247"/>
      <c r="I5" s="248"/>
      <c r="J5" s="248"/>
      <c r="K5" s="248"/>
      <c r="L5" s="248"/>
    </row>
    <row r="6" spans="1:8" ht="13.5">
      <c r="A6" s="222"/>
      <c r="C6" s="222"/>
      <c r="D6" s="223"/>
      <c r="E6" s="220"/>
      <c r="F6" s="220"/>
      <c r="G6" s="220"/>
      <c r="H6" s="221"/>
    </row>
    <row r="7" spans="1:12" ht="13.5">
      <c r="A7" s="222" t="s">
        <v>103</v>
      </c>
      <c r="B7" s="248"/>
      <c r="C7" s="249"/>
      <c r="D7" s="245"/>
      <c r="E7" s="246"/>
      <c r="F7" s="246"/>
      <c r="G7" s="246"/>
      <c r="H7" s="247"/>
      <c r="I7" s="248"/>
      <c r="J7" s="248"/>
      <c r="K7" s="248"/>
      <c r="L7" s="248"/>
    </row>
    <row r="8" spans="1:8" ht="13.5">
      <c r="A8" s="222"/>
      <c r="C8" s="222"/>
      <c r="D8" s="223"/>
      <c r="E8" s="220"/>
      <c r="F8" s="220"/>
      <c r="G8" s="220"/>
      <c r="H8" s="221"/>
    </row>
    <row r="9" spans="1:12" ht="13.5">
      <c r="A9" s="222" t="s">
        <v>99</v>
      </c>
      <c r="B9" s="248"/>
      <c r="C9" s="249"/>
      <c r="D9" s="245"/>
      <c r="E9" s="246"/>
      <c r="F9" s="246"/>
      <c r="G9" s="246"/>
      <c r="H9" s="247"/>
      <c r="I9" s="248"/>
      <c r="J9" s="248"/>
      <c r="K9" s="248"/>
      <c r="L9" s="248"/>
    </row>
    <row r="10" spans="1:8" ht="13.5">
      <c r="A10" s="222"/>
      <c r="C10" s="222"/>
      <c r="D10" s="223"/>
      <c r="E10" s="220"/>
      <c r="F10" s="220"/>
      <c r="G10" s="220"/>
      <c r="H10" s="221"/>
    </row>
    <row r="11" spans="1:12" ht="13.5">
      <c r="A11" s="222" t="s">
        <v>104</v>
      </c>
      <c r="B11" s="248"/>
      <c r="C11" s="249"/>
      <c r="D11" s="245"/>
      <c r="E11" s="246"/>
      <c r="F11" s="246"/>
      <c r="G11" s="246"/>
      <c r="H11" s="247"/>
      <c r="I11" s="248"/>
      <c r="J11" s="248"/>
      <c r="K11" s="248"/>
      <c r="L11" s="248"/>
    </row>
    <row r="12" spans="1:8" ht="13.5">
      <c r="A12" s="222"/>
      <c r="C12" s="222"/>
      <c r="D12" s="223"/>
      <c r="E12" s="220"/>
      <c r="F12" s="220"/>
      <c r="G12" s="220"/>
      <c r="H12" s="221"/>
    </row>
    <row r="13" spans="1:12" ht="13.5">
      <c r="A13" s="222" t="s">
        <v>105</v>
      </c>
      <c r="B13" s="248"/>
      <c r="C13" s="249"/>
      <c r="D13" s="245"/>
      <c r="E13" s="246"/>
      <c r="F13" s="246"/>
      <c r="G13" s="246"/>
      <c r="H13" s="247"/>
      <c r="I13" s="248"/>
      <c r="J13" s="248"/>
      <c r="K13" s="248"/>
      <c r="L13" s="248"/>
    </row>
    <row r="14" spans="1:8" ht="13.5">
      <c r="A14" s="222"/>
      <c r="C14" s="222"/>
      <c r="D14" s="223"/>
      <c r="E14" s="220"/>
      <c r="F14" s="220"/>
      <c r="G14" s="220"/>
      <c r="H14" s="221"/>
    </row>
    <row r="15" spans="1:12" ht="13.5">
      <c r="A15" s="222" t="s">
        <v>106</v>
      </c>
      <c r="B15" s="248"/>
      <c r="C15" s="249"/>
      <c r="D15" s="245"/>
      <c r="E15" s="246"/>
      <c r="F15" s="246"/>
      <c r="G15" s="246"/>
      <c r="H15" s="247"/>
      <c r="I15" s="248"/>
      <c r="J15" s="248"/>
      <c r="K15" s="248"/>
      <c r="L15" s="248"/>
    </row>
    <row r="16" spans="1:8" s="224" customFormat="1" ht="13.5">
      <c r="A16" s="225"/>
      <c r="C16" s="225"/>
      <c r="D16" s="223"/>
      <c r="E16" s="226"/>
      <c r="F16" s="226"/>
      <c r="G16" s="226"/>
      <c r="H16" s="221"/>
    </row>
    <row r="17" spans="1:12" ht="13.5">
      <c r="A17" s="222" t="s">
        <v>107</v>
      </c>
      <c r="B17" s="248"/>
      <c r="C17" s="249"/>
      <c r="D17" s="245"/>
      <c r="E17" s="246"/>
      <c r="F17" s="246"/>
      <c r="G17" s="246"/>
      <c r="H17" s="247"/>
      <c r="I17" s="248"/>
      <c r="J17" s="248"/>
      <c r="K17" s="248"/>
      <c r="L17" s="248"/>
    </row>
    <row r="18" spans="1:8" ht="13.5">
      <c r="A18" s="222"/>
      <c r="C18" s="222"/>
      <c r="D18" s="223"/>
      <c r="E18" s="220"/>
      <c r="F18" s="220"/>
      <c r="G18" s="220"/>
      <c r="H18" s="221"/>
    </row>
    <row r="19" spans="1:12" ht="13.5">
      <c r="A19" s="222" t="s">
        <v>108</v>
      </c>
      <c r="B19" s="248"/>
      <c r="C19" s="249"/>
      <c r="D19" s="245"/>
      <c r="E19" s="246"/>
      <c r="F19" s="246"/>
      <c r="G19" s="246"/>
      <c r="H19" s="247"/>
      <c r="I19" s="248"/>
      <c r="J19" s="248"/>
      <c r="K19" s="248"/>
      <c r="L19" s="248"/>
    </row>
    <row r="20" spans="1:8" ht="13.5">
      <c r="A20" s="222"/>
      <c r="C20" s="222"/>
      <c r="D20" s="223"/>
      <c r="E20" s="220"/>
      <c r="F20" s="220"/>
      <c r="G20" s="220"/>
      <c r="H20" s="221"/>
    </row>
    <row r="21" spans="1:12" ht="13.5">
      <c r="A21" s="222" t="s">
        <v>109</v>
      </c>
      <c r="B21" s="248"/>
      <c r="C21" s="249"/>
      <c r="D21" s="245"/>
      <c r="E21" s="246"/>
      <c r="F21" s="246"/>
      <c r="G21" s="246"/>
      <c r="H21" s="247"/>
      <c r="I21" s="248"/>
      <c r="J21" s="248"/>
      <c r="K21" s="248"/>
      <c r="L21" s="248"/>
    </row>
    <row r="22" spans="1:8" ht="13.5">
      <c r="A22" s="222"/>
      <c r="C22" s="222"/>
      <c r="D22" s="223"/>
      <c r="E22" s="220"/>
      <c r="F22" s="220"/>
      <c r="G22" s="220"/>
      <c r="H22" s="221"/>
    </row>
    <row r="23" spans="1:8" s="224" customFormat="1" ht="13.5">
      <c r="A23" s="225"/>
      <c r="C23" s="225"/>
      <c r="D23" s="223"/>
      <c r="E23" s="226"/>
      <c r="F23" s="226"/>
      <c r="G23" s="226"/>
      <c r="H23" s="221"/>
    </row>
    <row r="24" spans="1:8" s="224" customFormat="1" ht="13.5">
      <c r="A24" s="225" t="s">
        <v>119</v>
      </c>
      <c r="C24" s="225"/>
      <c r="D24" s="223"/>
      <c r="E24" s="226"/>
      <c r="F24" s="226"/>
      <c r="G24" s="226"/>
      <c r="H24" s="221"/>
    </row>
    <row r="25" spans="4:8" ht="13.5">
      <c r="D25" s="219"/>
      <c r="E25" s="220"/>
      <c r="F25" s="220"/>
      <c r="G25" s="220"/>
      <c r="H25" s="227"/>
    </row>
    <row r="29" spans="1:12" ht="13.5">
      <c r="A29" s="228"/>
      <c r="B29" s="228"/>
      <c r="C29" s="242"/>
      <c r="D29" s="229"/>
      <c r="E29" s="230"/>
      <c r="F29" s="230"/>
      <c r="G29" s="230"/>
      <c r="H29" s="231"/>
      <c r="I29" s="228"/>
      <c r="J29" s="228"/>
      <c r="K29" s="228"/>
      <c r="L29" s="228"/>
    </row>
    <row r="30" spans="1:12" ht="13.5">
      <c r="A30" s="232"/>
      <c r="B30" s="232"/>
      <c r="C30" s="243"/>
      <c r="D30" s="233"/>
      <c r="E30" s="234"/>
      <c r="F30" s="234"/>
      <c r="G30" s="234"/>
      <c r="H30" s="235"/>
      <c r="I30" s="232"/>
      <c r="J30" s="232"/>
      <c r="K30" s="244"/>
      <c r="L30" s="232"/>
    </row>
    <row r="32" spans="1:12" ht="14.25" customHeight="1">
      <c r="A32" s="315" t="s">
        <v>117</v>
      </c>
      <c r="B32" s="315"/>
      <c r="C32" s="315"/>
      <c r="D32" s="315" t="s">
        <v>118</v>
      </c>
      <c r="E32" s="315"/>
      <c r="F32" s="315"/>
      <c r="G32" s="315"/>
      <c r="H32" s="315"/>
      <c r="I32" s="315" t="s">
        <v>117</v>
      </c>
      <c r="J32" s="315"/>
      <c r="K32" s="315"/>
      <c r="L32" s="315"/>
    </row>
    <row r="40" spans="4:8" ht="13.5">
      <c r="D40" s="219"/>
      <c r="E40" s="220"/>
      <c r="F40" s="220"/>
      <c r="G40" s="220"/>
      <c r="H40" s="227"/>
    </row>
    <row r="41" spans="4:8" ht="13.5">
      <c r="D41" s="219"/>
      <c r="E41" s="220"/>
      <c r="F41" s="220"/>
      <c r="G41" s="220"/>
      <c r="H41" s="227"/>
    </row>
    <row r="42" spans="2:8" ht="13.5">
      <c r="B42" s="218" t="s">
        <v>110</v>
      </c>
      <c r="C42" s="236" t="s">
        <v>111</v>
      </c>
      <c r="D42" s="237"/>
      <c r="E42" s="238" t="s">
        <v>112</v>
      </c>
      <c r="F42" s="238"/>
      <c r="G42" s="238"/>
      <c r="H42" s="227"/>
    </row>
    <row r="43" spans="4:8" ht="13.5">
      <c r="D43" s="219"/>
      <c r="E43" s="220"/>
      <c r="F43" s="220"/>
      <c r="G43" s="220"/>
      <c r="H43" s="227"/>
    </row>
    <row r="44" spans="2:8" ht="13.5">
      <c r="B44" s="218" t="s">
        <v>110</v>
      </c>
      <c r="D44" s="237"/>
      <c r="E44" s="238" t="s">
        <v>113</v>
      </c>
      <c r="F44" s="238"/>
      <c r="G44" s="238"/>
      <c r="H44" s="239"/>
    </row>
    <row r="45" spans="4:8" ht="13.5">
      <c r="D45" s="219"/>
      <c r="E45" s="220"/>
      <c r="F45" s="220"/>
      <c r="G45" s="220"/>
      <c r="H45" s="227"/>
    </row>
    <row r="46" spans="2:8" ht="13.5">
      <c r="B46" s="218" t="s">
        <v>114</v>
      </c>
      <c r="D46" s="237"/>
      <c r="E46" s="238" t="s">
        <v>113</v>
      </c>
      <c r="F46" s="238"/>
      <c r="G46" s="238"/>
      <c r="H46" s="239"/>
    </row>
    <row r="47" spans="4:8" ht="13.5">
      <c r="D47" s="219"/>
      <c r="E47" s="220"/>
      <c r="F47" s="220"/>
      <c r="G47" s="220"/>
      <c r="H47" s="227"/>
    </row>
    <row r="48" spans="2:10" ht="13.5">
      <c r="B48" s="218" t="s">
        <v>114</v>
      </c>
      <c r="D48" s="219"/>
      <c r="E48" s="226"/>
      <c r="F48" s="240" t="s">
        <v>115</v>
      </c>
      <c r="G48" s="240"/>
      <c r="H48" s="239"/>
      <c r="I48" s="241"/>
      <c r="J48" s="241" t="s">
        <v>116</v>
      </c>
    </row>
    <row r="49" spans="4:8" ht="13.5">
      <c r="D49" s="219"/>
      <c r="E49" s="220"/>
      <c r="F49" s="220"/>
      <c r="G49" s="220"/>
      <c r="H49" s="227"/>
    </row>
    <row r="50" spans="2:8" ht="13.5">
      <c r="B50" s="218" t="s">
        <v>110</v>
      </c>
      <c r="C50" s="236" t="s">
        <v>111</v>
      </c>
      <c r="D50" s="237"/>
      <c r="E50" s="238" t="s">
        <v>112</v>
      </c>
      <c r="F50" s="238"/>
      <c r="G50" s="238"/>
      <c r="H50" s="227"/>
    </row>
    <row r="51" spans="4:8" ht="13.5">
      <c r="D51" s="219"/>
      <c r="E51" s="220"/>
      <c r="F51" s="220"/>
      <c r="G51" s="220"/>
      <c r="H51" s="227"/>
    </row>
    <row r="52" spans="4:8" ht="13.5">
      <c r="D52" s="219"/>
      <c r="E52" s="220"/>
      <c r="F52" s="220"/>
      <c r="G52" s="220"/>
      <c r="H52" s="227"/>
    </row>
  </sheetData>
  <sheetProtection/>
  <mergeCells count="4">
    <mergeCell ref="C1:K1"/>
    <mergeCell ref="A32:C32"/>
    <mergeCell ref="I32:L32"/>
    <mergeCell ref="D32:H32"/>
  </mergeCells>
  <printOptions horizontalCentered="1"/>
  <pageMargins left="0.5905511811023623" right="0.5905511811023623" top="0.7874015748031497" bottom="0.7874015748031497" header="0.31496062992125984" footer="0.31496062992125984"/>
  <pageSetup horizontalDpi="600" verticalDpi="600" orientation="portrait" paperSize="9" scale="72" r:id="rId2"/>
  <headerFooter>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2012-03-13T02:59:17Z</cp:lastPrinted>
  <dcterms:created xsi:type="dcterms:W3CDTF">2006-03-06T02:53:48Z</dcterms:created>
  <dcterms:modified xsi:type="dcterms:W3CDTF">2018-03-19T11:01:40Z</dcterms:modified>
  <cp:category/>
  <cp:version/>
  <cp:contentType/>
  <cp:contentStatus/>
</cp:coreProperties>
</file>