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1712\Desktop\"/>
    </mc:Choice>
  </mc:AlternateContent>
  <bookViews>
    <workbookView xWindow="0" yWindow="0" windowWidth="20490" windowHeight="7155"/>
  </bookViews>
  <sheets>
    <sheet name="選挙区" sheetId="1" r:id="rId1"/>
  </sheets>
  <definedNames>
    <definedName name="_xlnm.Print_Titles" localSheetId="0">選挙区!$2:$3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8" i="1" l="1"/>
  <c r="F108" i="1"/>
  <c r="P107" i="1"/>
  <c r="S107" i="1" s="1"/>
  <c r="O107" i="1"/>
  <c r="R107" i="1" s="1"/>
  <c r="N107" i="1"/>
  <c r="E107" i="1"/>
  <c r="M105" i="1"/>
  <c r="L105" i="1"/>
  <c r="J105" i="1"/>
  <c r="I105" i="1"/>
  <c r="G105" i="1"/>
  <c r="F105" i="1"/>
  <c r="D105" i="1"/>
  <c r="C105" i="1"/>
  <c r="M104" i="1"/>
  <c r="L104" i="1"/>
  <c r="J104" i="1"/>
  <c r="I104" i="1"/>
  <c r="G104" i="1"/>
  <c r="F104" i="1"/>
  <c r="D104" i="1"/>
  <c r="C104" i="1"/>
  <c r="M103" i="1"/>
  <c r="L103" i="1"/>
  <c r="J103" i="1"/>
  <c r="I103" i="1"/>
  <c r="G103" i="1"/>
  <c r="F103" i="1"/>
  <c r="D103" i="1"/>
  <c r="C103" i="1"/>
  <c r="M102" i="1"/>
  <c r="L102" i="1"/>
  <c r="J102" i="1"/>
  <c r="I102" i="1"/>
  <c r="G102" i="1"/>
  <c r="F102" i="1"/>
  <c r="D102" i="1"/>
  <c r="C102" i="1"/>
  <c r="M101" i="1"/>
  <c r="L101" i="1"/>
  <c r="J101" i="1"/>
  <c r="I101" i="1"/>
  <c r="G101" i="1"/>
  <c r="F101" i="1"/>
  <c r="D101" i="1"/>
  <c r="C101" i="1"/>
  <c r="M100" i="1"/>
  <c r="L100" i="1"/>
  <c r="J100" i="1"/>
  <c r="I100" i="1"/>
  <c r="G100" i="1"/>
  <c r="F100" i="1"/>
  <c r="D100" i="1"/>
  <c r="C100" i="1"/>
  <c r="M99" i="1"/>
  <c r="L99" i="1"/>
  <c r="J99" i="1"/>
  <c r="I99" i="1"/>
  <c r="G99" i="1"/>
  <c r="F99" i="1"/>
  <c r="D99" i="1"/>
  <c r="C99" i="1"/>
  <c r="M98" i="1"/>
  <c r="L98" i="1"/>
  <c r="J98" i="1"/>
  <c r="I98" i="1"/>
  <c r="G98" i="1"/>
  <c r="F98" i="1"/>
  <c r="D98" i="1"/>
  <c r="C98" i="1"/>
  <c r="M97" i="1"/>
  <c r="L97" i="1"/>
  <c r="J97" i="1"/>
  <c r="I97" i="1"/>
  <c r="G97" i="1"/>
  <c r="F97" i="1"/>
  <c r="D97" i="1"/>
  <c r="C97" i="1"/>
  <c r="M96" i="1"/>
  <c r="L96" i="1"/>
  <c r="L108" i="1" s="1"/>
  <c r="J96" i="1"/>
  <c r="J108" i="1" s="1"/>
  <c r="I96" i="1"/>
  <c r="I108" i="1" s="1"/>
  <c r="G96" i="1"/>
  <c r="G108" i="1" s="1"/>
  <c r="P108" i="1" s="1"/>
  <c r="S108" i="1" s="1"/>
  <c r="F96" i="1"/>
  <c r="D96" i="1"/>
  <c r="D108" i="1" s="1"/>
  <c r="C96" i="1"/>
  <c r="C108" i="1" s="1"/>
  <c r="S95" i="1"/>
  <c r="R95" i="1"/>
  <c r="P95" i="1"/>
  <c r="Q95" i="1" s="1"/>
  <c r="O95" i="1"/>
  <c r="N95" i="1"/>
  <c r="K95" i="1"/>
  <c r="H95" i="1"/>
  <c r="E95" i="1"/>
  <c r="P94" i="1"/>
  <c r="S94" i="1" s="1"/>
  <c r="O94" i="1"/>
  <c r="R94" i="1" s="1"/>
  <c r="N94" i="1"/>
  <c r="K94" i="1"/>
  <c r="H94" i="1"/>
  <c r="E94" i="1"/>
  <c r="P93" i="1"/>
  <c r="S93" i="1" s="1"/>
  <c r="O93" i="1"/>
  <c r="N93" i="1"/>
  <c r="K93" i="1"/>
  <c r="H93" i="1"/>
  <c r="E93" i="1"/>
  <c r="R92" i="1"/>
  <c r="Q92" i="1"/>
  <c r="T92" i="1" s="1"/>
  <c r="P92" i="1"/>
  <c r="S92" i="1" s="1"/>
  <c r="O92" i="1"/>
  <c r="N92" i="1"/>
  <c r="K92" i="1"/>
  <c r="H92" i="1"/>
  <c r="E92" i="1"/>
  <c r="S91" i="1"/>
  <c r="R91" i="1"/>
  <c r="P91" i="1"/>
  <c r="Q91" i="1" s="1"/>
  <c r="T91" i="1" s="1"/>
  <c r="O91" i="1"/>
  <c r="N91" i="1"/>
  <c r="K91" i="1"/>
  <c r="H91" i="1"/>
  <c r="H105" i="1" s="1"/>
  <c r="E91" i="1"/>
  <c r="R90" i="1"/>
  <c r="P90" i="1"/>
  <c r="S90" i="1" s="1"/>
  <c r="O90" i="1"/>
  <c r="Q90" i="1" s="1"/>
  <c r="T90" i="1" s="1"/>
  <c r="N90" i="1"/>
  <c r="K90" i="1"/>
  <c r="H90" i="1"/>
  <c r="E90" i="1"/>
  <c r="P89" i="1"/>
  <c r="S89" i="1" s="1"/>
  <c r="O89" i="1"/>
  <c r="N89" i="1"/>
  <c r="N105" i="1" s="1"/>
  <c r="K89" i="1"/>
  <c r="H89" i="1"/>
  <c r="E89" i="1"/>
  <c r="R88" i="1"/>
  <c r="Q88" i="1"/>
  <c r="P88" i="1"/>
  <c r="S88" i="1" s="1"/>
  <c r="O88" i="1"/>
  <c r="N88" i="1"/>
  <c r="K88" i="1"/>
  <c r="H88" i="1"/>
  <c r="E88" i="1"/>
  <c r="E105" i="1" s="1"/>
  <c r="S87" i="1"/>
  <c r="R87" i="1"/>
  <c r="P87" i="1"/>
  <c r="Q87" i="1" s="1"/>
  <c r="O87" i="1"/>
  <c r="N87" i="1"/>
  <c r="K87" i="1"/>
  <c r="H87" i="1"/>
  <c r="E87" i="1"/>
  <c r="R86" i="1"/>
  <c r="P86" i="1"/>
  <c r="S86" i="1" s="1"/>
  <c r="O86" i="1"/>
  <c r="N86" i="1"/>
  <c r="K86" i="1"/>
  <c r="H86" i="1"/>
  <c r="E86" i="1"/>
  <c r="P85" i="1"/>
  <c r="S85" i="1" s="1"/>
  <c r="O85" i="1"/>
  <c r="N85" i="1"/>
  <c r="K85" i="1"/>
  <c r="H85" i="1"/>
  <c r="E85" i="1"/>
  <c r="R84" i="1"/>
  <c r="Q84" i="1"/>
  <c r="P84" i="1"/>
  <c r="P104" i="1" s="1"/>
  <c r="S104" i="1" s="1"/>
  <c r="O84" i="1"/>
  <c r="O104" i="1" s="1"/>
  <c r="R104" i="1" s="1"/>
  <c r="N84" i="1"/>
  <c r="N104" i="1" s="1"/>
  <c r="K84" i="1"/>
  <c r="H84" i="1"/>
  <c r="H104" i="1" s="1"/>
  <c r="E84" i="1"/>
  <c r="E104" i="1" s="1"/>
  <c r="S83" i="1"/>
  <c r="R83" i="1"/>
  <c r="P83" i="1"/>
  <c r="Q83" i="1" s="1"/>
  <c r="O83" i="1"/>
  <c r="N83" i="1"/>
  <c r="K83" i="1"/>
  <c r="H83" i="1"/>
  <c r="E83" i="1"/>
  <c r="R82" i="1"/>
  <c r="P82" i="1"/>
  <c r="S82" i="1" s="1"/>
  <c r="O82" i="1"/>
  <c r="N82" i="1"/>
  <c r="K82" i="1"/>
  <c r="H82" i="1"/>
  <c r="E82" i="1"/>
  <c r="P81" i="1"/>
  <c r="S81" i="1" s="1"/>
  <c r="O81" i="1"/>
  <c r="N81" i="1"/>
  <c r="K81" i="1"/>
  <c r="H81" i="1"/>
  <c r="E81" i="1"/>
  <c r="R80" i="1"/>
  <c r="Q80" i="1"/>
  <c r="T80" i="1" s="1"/>
  <c r="P80" i="1"/>
  <c r="S80" i="1" s="1"/>
  <c r="O80" i="1"/>
  <c r="N80" i="1"/>
  <c r="K80" i="1"/>
  <c r="H80" i="1"/>
  <c r="E80" i="1"/>
  <c r="S79" i="1"/>
  <c r="R79" i="1"/>
  <c r="P79" i="1"/>
  <c r="Q79" i="1" s="1"/>
  <c r="T79" i="1" s="1"/>
  <c r="O79" i="1"/>
  <c r="N79" i="1"/>
  <c r="K79" i="1"/>
  <c r="H79" i="1"/>
  <c r="E79" i="1"/>
  <c r="R78" i="1"/>
  <c r="P78" i="1"/>
  <c r="S78" i="1" s="1"/>
  <c r="O78" i="1"/>
  <c r="Q78" i="1" s="1"/>
  <c r="T78" i="1" s="1"/>
  <c r="N78" i="1"/>
  <c r="K78" i="1"/>
  <c r="K103" i="1" s="1"/>
  <c r="H78" i="1"/>
  <c r="E78" i="1"/>
  <c r="P77" i="1"/>
  <c r="S77" i="1" s="1"/>
  <c r="O77" i="1"/>
  <c r="N77" i="1"/>
  <c r="N103" i="1" s="1"/>
  <c r="K77" i="1"/>
  <c r="H77" i="1"/>
  <c r="E77" i="1"/>
  <c r="R76" i="1"/>
  <c r="Q76" i="1"/>
  <c r="P76" i="1"/>
  <c r="P103" i="1" s="1"/>
  <c r="S103" i="1" s="1"/>
  <c r="O76" i="1"/>
  <c r="N76" i="1"/>
  <c r="K76" i="1"/>
  <c r="H76" i="1"/>
  <c r="H103" i="1" s="1"/>
  <c r="E76" i="1"/>
  <c r="S75" i="1"/>
  <c r="R75" i="1"/>
  <c r="P75" i="1"/>
  <c r="Q75" i="1" s="1"/>
  <c r="O75" i="1"/>
  <c r="N75" i="1"/>
  <c r="K75" i="1"/>
  <c r="H75" i="1"/>
  <c r="E75" i="1"/>
  <c r="R74" i="1"/>
  <c r="P74" i="1"/>
  <c r="S74" i="1" s="1"/>
  <c r="O74" i="1"/>
  <c r="N74" i="1"/>
  <c r="K74" i="1"/>
  <c r="H74" i="1"/>
  <c r="E74" i="1"/>
  <c r="P73" i="1"/>
  <c r="S73" i="1" s="1"/>
  <c r="O73" i="1"/>
  <c r="N73" i="1"/>
  <c r="K73" i="1"/>
  <c r="H73" i="1"/>
  <c r="E73" i="1"/>
  <c r="R72" i="1"/>
  <c r="Q72" i="1"/>
  <c r="T72" i="1" s="1"/>
  <c r="P72" i="1"/>
  <c r="S72" i="1" s="1"/>
  <c r="O72" i="1"/>
  <c r="N72" i="1"/>
  <c r="K72" i="1"/>
  <c r="H72" i="1"/>
  <c r="E72" i="1"/>
  <c r="S71" i="1"/>
  <c r="R71" i="1"/>
  <c r="P71" i="1"/>
  <c r="Q71" i="1" s="1"/>
  <c r="O71" i="1"/>
  <c r="N71" i="1"/>
  <c r="K71" i="1"/>
  <c r="H71" i="1"/>
  <c r="E71" i="1"/>
  <c r="E102" i="1" s="1"/>
  <c r="R70" i="1"/>
  <c r="P70" i="1"/>
  <c r="S70" i="1" s="1"/>
  <c r="O70" i="1"/>
  <c r="Q70" i="1" s="1"/>
  <c r="N70" i="1"/>
  <c r="N102" i="1" s="1"/>
  <c r="K70" i="1"/>
  <c r="K102" i="1" s="1"/>
  <c r="H70" i="1"/>
  <c r="H102" i="1" s="1"/>
  <c r="E70" i="1"/>
  <c r="P69" i="1"/>
  <c r="S69" i="1" s="1"/>
  <c r="O69" i="1"/>
  <c r="N69" i="1"/>
  <c r="K69" i="1"/>
  <c r="H69" i="1"/>
  <c r="E69" i="1"/>
  <c r="R68" i="1"/>
  <c r="Q68" i="1"/>
  <c r="T68" i="1" s="1"/>
  <c r="P68" i="1"/>
  <c r="S68" i="1" s="1"/>
  <c r="O68" i="1"/>
  <c r="N68" i="1"/>
  <c r="K68" i="1"/>
  <c r="H68" i="1"/>
  <c r="E68" i="1"/>
  <c r="S67" i="1"/>
  <c r="R67" i="1"/>
  <c r="P67" i="1"/>
  <c r="O67" i="1"/>
  <c r="Q67" i="1" s="1"/>
  <c r="T67" i="1" s="1"/>
  <c r="N67" i="1"/>
  <c r="K67" i="1"/>
  <c r="H67" i="1"/>
  <c r="E67" i="1"/>
  <c r="R66" i="1"/>
  <c r="P66" i="1"/>
  <c r="S66" i="1" s="1"/>
  <c r="O66" i="1"/>
  <c r="Q66" i="1" s="1"/>
  <c r="T66" i="1" s="1"/>
  <c r="N66" i="1"/>
  <c r="K66" i="1"/>
  <c r="H66" i="1"/>
  <c r="H101" i="1" s="1"/>
  <c r="E66" i="1"/>
  <c r="P65" i="1"/>
  <c r="S65" i="1" s="1"/>
  <c r="O65" i="1"/>
  <c r="N65" i="1"/>
  <c r="N101" i="1" s="1"/>
  <c r="K65" i="1"/>
  <c r="K101" i="1" s="1"/>
  <c r="H65" i="1"/>
  <c r="E65" i="1"/>
  <c r="R64" i="1"/>
  <c r="Q64" i="1"/>
  <c r="T64" i="1" s="1"/>
  <c r="P64" i="1"/>
  <c r="S64" i="1" s="1"/>
  <c r="O64" i="1"/>
  <c r="N64" i="1"/>
  <c r="K64" i="1"/>
  <c r="H64" i="1"/>
  <c r="E64" i="1"/>
  <c r="S63" i="1"/>
  <c r="R63" i="1"/>
  <c r="P63" i="1"/>
  <c r="O63" i="1"/>
  <c r="Q63" i="1" s="1"/>
  <c r="N63" i="1"/>
  <c r="K63" i="1"/>
  <c r="H63" i="1"/>
  <c r="E63" i="1"/>
  <c r="R62" i="1"/>
  <c r="P62" i="1"/>
  <c r="S62" i="1" s="1"/>
  <c r="O62" i="1"/>
  <c r="Q62" i="1" s="1"/>
  <c r="T62" i="1" s="1"/>
  <c r="N62" i="1"/>
  <c r="K62" i="1"/>
  <c r="H62" i="1"/>
  <c r="E62" i="1"/>
  <c r="P61" i="1"/>
  <c r="S61" i="1" s="1"/>
  <c r="O61" i="1"/>
  <c r="N61" i="1"/>
  <c r="K61" i="1"/>
  <c r="H61" i="1"/>
  <c r="E61" i="1"/>
  <c r="R60" i="1"/>
  <c r="Q60" i="1"/>
  <c r="T60" i="1" s="1"/>
  <c r="P60" i="1"/>
  <c r="S60" i="1" s="1"/>
  <c r="O60" i="1"/>
  <c r="N60" i="1"/>
  <c r="K60" i="1"/>
  <c r="H60" i="1"/>
  <c r="E60" i="1"/>
  <c r="S59" i="1"/>
  <c r="R59" i="1"/>
  <c r="P59" i="1"/>
  <c r="Q59" i="1" s="1"/>
  <c r="T59" i="1" s="1"/>
  <c r="O59" i="1"/>
  <c r="N59" i="1"/>
  <c r="K59" i="1"/>
  <c r="H59" i="1"/>
  <c r="E59" i="1"/>
  <c r="R58" i="1"/>
  <c r="P58" i="1"/>
  <c r="S58" i="1" s="1"/>
  <c r="O58" i="1"/>
  <c r="Q58" i="1" s="1"/>
  <c r="T58" i="1" s="1"/>
  <c r="N58" i="1"/>
  <c r="K58" i="1"/>
  <c r="H58" i="1"/>
  <c r="H100" i="1" s="1"/>
  <c r="E58" i="1"/>
  <c r="P57" i="1"/>
  <c r="P100" i="1" s="1"/>
  <c r="S100" i="1" s="1"/>
  <c r="O57" i="1"/>
  <c r="N57" i="1"/>
  <c r="N100" i="1" s="1"/>
  <c r="K57" i="1"/>
  <c r="H57" i="1"/>
  <c r="E57" i="1"/>
  <c r="E100" i="1" s="1"/>
  <c r="R56" i="1"/>
  <c r="Q56" i="1"/>
  <c r="T56" i="1" s="1"/>
  <c r="P56" i="1"/>
  <c r="S56" i="1" s="1"/>
  <c r="O56" i="1"/>
  <c r="N56" i="1"/>
  <c r="K56" i="1"/>
  <c r="H56" i="1"/>
  <c r="E56" i="1"/>
  <c r="S55" i="1"/>
  <c r="R55" i="1"/>
  <c r="P55" i="1"/>
  <c r="Q55" i="1" s="1"/>
  <c r="O55" i="1"/>
  <c r="N55" i="1"/>
  <c r="K55" i="1"/>
  <c r="H55" i="1"/>
  <c r="E55" i="1"/>
  <c r="R54" i="1"/>
  <c r="P54" i="1"/>
  <c r="S54" i="1" s="1"/>
  <c r="O54" i="1"/>
  <c r="O99" i="1" s="1"/>
  <c r="R99" i="1" s="1"/>
  <c r="N54" i="1"/>
  <c r="N99" i="1" s="1"/>
  <c r="K54" i="1"/>
  <c r="K99" i="1" s="1"/>
  <c r="H54" i="1"/>
  <c r="H99" i="1" s="1"/>
  <c r="E54" i="1"/>
  <c r="P53" i="1"/>
  <c r="S53" i="1" s="1"/>
  <c r="O53" i="1"/>
  <c r="N53" i="1"/>
  <c r="K53" i="1"/>
  <c r="H53" i="1"/>
  <c r="E53" i="1"/>
  <c r="R52" i="1"/>
  <c r="Q52" i="1"/>
  <c r="T52" i="1" s="1"/>
  <c r="P52" i="1"/>
  <c r="S52" i="1" s="1"/>
  <c r="O52" i="1"/>
  <c r="N52" i="1"/>
  <c r="K52" i="1"/>
  <c r="H52" i="1"/>
  <c r="E52" i="1"/>
  <c r="S51" i="1"/>
  <c r="R51" i="1"/>
  <c r="P51" i="1"/>
  <c r="Q51" i="1" s="1"/>
  <c r="O51" i="1"/>
  <c r="N51" i="1"/>
  <c r="K51" i="1"/>
  <c r="H51" i="1"/>
  <c r="E51" i="1"/>
  <c r="R50" i="1"/>
  <c r="P50" i="1"/>
  <c r="S50" i="1" s="1"/>
  <c r="O50" i="1"/>
  <c r="Q50" i="1" s="1"/>
  <c r="T50" i="1" s="1"/>
  <c r="N50" i="1"/>
  <c r="K50" i="1"/>
  <c r="H50" i="1"/>
  <c r="E50" i="1"/>
  <c r="P49" i="1"/>
  <c r="S49" i="1" s="1"/>
  <c r="O49" i="1"/>
  <c r="N49" i="1"/>
  <c r="K49" i="1"/>
  <c r="H49" i="1"/>
  <c r="E49" i="1"/>
  <c r="R48" i="1"/>
  <c r="Q48" i="1"/>
  <c r="T48" i="1" s="1"/>
  <c r="P48" i="1"/>
  <c r="S48" i="1" s="1"/>
  <c r="O48" i="1"/>
  <c r="N48" i="1"/>
  <c r="K48" i="1"/>
  <c r="H48" i="1"/>
  <c r="E48" i="1"/>
  <c r="S47" i="1"/>
  <c r="R47" i="1"/>
  <c r="P47" i="1"/>
  <c r="Q47" i="1" s="1"/>
  <c r="T47" i="1" s="1"/>
  <c r="O47" i="1"/>
  <c r="N47" i="1"/>
  <c r="K47" i="1"/>
  <c r="H47" i="1"/>
  <c r="E47" i="1"/>
  <c r="R46" i="1"/>
  <c r="P46" i="1"/>
  <c r="S46" i="1" s="1"/>
  <c r="O46" i="1"/>
  <c r="Q46" i="1" s="1"/>
  <c r="N46" i="1"/>
  <c r="N98" i="1" s="1"/>
  <c r="K46" i="1"/>
  <c r="K98" i="1" s="1"/>
  <c r="H46" i="1"/>
  <c r="H98" i="1" s="1"/>
  <c r="E46" i="1"/>
  <c r="P45" i="1"/>
  <c r="S45" i="1" s="1"/>
  <c r="O45" i="1"/>
  <c r="N45" i="1"/>
  <c r="K45" i="1"/>
  <c r="H45" i="1"/>
  <c r="E45" i="1"/>
  <c r="R44" i="1"/>
  <c r="Q44" i="1"/>
  <c r="T44" i="1" s="1"/>
  <c r="P44" i="1"/>
  <c r="S44" i="1" s="1"/>
  <c r="O44" i="1"/>
  <c r="N44" i="1"/>
  <c r="K44" i="1"/>
  <c r="H44" i="1"/>
  <c r="E44" i="1"/>
  <c r="S43" i="1"/>
  <c r="R43" i="1"/>
  <c r="P43" i="1"/>
  <c r="Q43" i="1" s="1"/>
  <c r="O43" i="1"/>
  <c r="N43" i="1"/>
  <c r="K43" i="1"/>
  <c r="H43" i="1"/>
  <c r="E43" i="1"/>
  <c r="R42" i="1"/>
  <c r="P42" i="1"/>
  <c r="S42" i="1" s="1"/>
  <c r="O42" i="1"/>
  <c r="Q42" i="1" s="1"/>
  <c r="T42" i="1" s="1"/>
  <c r="N42" i="1"/>
  <c r="K42" i="1"/>
  <c r="H42" i="1"/>
  <c r="E42" i="1"/>
  <c r="P41" i="1"/>
  <c r="S41" i="1" s="1"/>
  <c r="O41" i="1"/>
  <c r="N41" i="1"/>
  <c r="K41" i="1"/>
  <c r="H41" i="1"/>
  <c r="E41" i="1"/>
  <c r="R40" i="1"/>
  <c r="Q40" i="1"/>
  <c r="T40" i="1" s="1"/>
  <c r="P40" i="1"/>
  <c r="S40" i="1" s="1"/>
  <c r="O40" i="1"/>
  <c r="N40" i="1"/>
  <c r="K40" i="1"/>
  <c r="H40" i="1"/>
  <c r="E40" i="1"/>
  <c r="S39" i="1"/>
  <c r="R39" i="1"/>
  <c r="P39" i="1"/>
  <c r="Q39" i="1" s="1"/>
  <c r="O39" i="1"/>
  <c r="N39" i="1"/>
  <c r="K39" i="1"/>
  <c r="H39" i="1"/>
  <c r="E39" i="1"/>
  <c r="R38" i="1"/>
  <c r="P38" i="1"/>
  <c r="S38" i="1" s="1"/>
  <c r="O38" i="1"/>
  <c r="Q38" i="1" s="1"/>
  <c r="T38" i="1" s="1"/>
  <c r="N38" i="1"/>
  <c r="K38" i="1"/>
  <c r="H38" i="1"/>
  <c r="E38" i="1"/>
  <c r="P37" i="1"/>
  <c r="S37" i="1" s="1"/>
  <c r="O37" i="1"/>
  <c r="N37" i="1"/>
  <c r="K37" i="1"/>
  <c r="H37" i="1"/>
  <c r="E37" i="1"/>
  <c r="R36" i="1"/>
  <c r="Q36" i="1"/>
  <c r="T36" i="1" s="1"/>
  <c r="P36" i="1"/>
  <c r="S36" i="1" s="1"/>
  <c r="O36" i="1"/>
  <c r="N36" i="1"/>
  <c r="K36" i="1"/>
  <c r="H36" i="1"/>
  <c r="E36" i="1"/>
  <c r="S35" i="1"/>
  <c r="R35" i="1"/>
  <c r="P35" i="1"/>
  <c r="Q35" i="1" s="1"/>
  <c r="O35" i="1"/>
  <c r="N35" i="1"/>
  <c r="K35" i="1"/>
  <c r="H35" i="1"/>
  <c r="E35" i="1"/>
  <c r="R34" i="1"/>
  <c r="P34" i="1"/>
  <c r="S34" i="1" s="1"/>
  <c r="O34" i="1"/>
  <c r="Q34" i="1" s="1"/>
  <c r="T34" i="1" s="1"/>
  <c r="N34" i="1"/>
  <c r="K34" i="1"/>
  <c r="H34" i="1"/>
  <c r="E34" i="1"/>
  <c r="P33" i="1"/>
  <c r="S33" i="1" s="1"/>
  <c r="O33" i="1"/>
  <c r="N33" i="1"/>
  <c r="K33" i="1"/>
  <c r="H33" i="1"/>
  <c r="E33" i="1"/>
  <c r="R32" i="1"/>
  <c r="Q32" i="1"/>
  <c r="T32" i="1" s="1"/>
  <c r="P32" i="1"/>
  <c r="S32" i="1" s="1"/>
  <c r="O32" i="1"/>
  <c r="N32" i="1"/>
  <c r="K32" i="1"/>
  <c r="H32" i="1"/>
  <c r="E32" i="1"/>
  <c r="S31" i="1"/>
  <c r="R31" i="1"/>
  <c r="P31" i="1"/>
  <c r="Q31" i="1" s="1"/>
  <c r="T31" i="1" s="1"/>
  <c r="O31" i="1"/>
  <c r="N31" i="1"/>
  <c r="K31" i="1"/>
  <c r="H31" i="1"/>
  <c r="E31" i="1"/>
  <c r="R30" i="1"/>
  <c r="P30" i="1"/>
  <c r="S30" i="1" s="1"/>
  <c r="O30" i="1"/>
  <c r="N30" i="1"/>
  <c r="K30" i="1"/>
  <c r="H30" i="1"/>
  <c r="E30" i="1"/>
  <c r="P29" i="1"/>
  <c r="S29" i="1" s="1"/>
  <c r="O29" i="1"/>
  <c r="N29" i="1"/>
  <c r="K29" i="1"/>
  <c r="H29" i="1"/>
  <c r="E29" i="1"/>
  <c r="R28" i="1"/>
  <c r="Q28" i="1"/>
  <c r="T28" i="1" s="1"/>
  <c r="P28" i="1"/>
  <c r="S28" i="1" s="1"/>
  <c r="O28" i="1"/>
  <c r="N28" i="1"/>
  <c r="K28" i="1"/>
  <c r="H28" i="1"/>
  <c r="E28" i="1"/>
  <c r="S27" i="1"/>
  <c r="R27" i="1"/>
  <c r="P27" i="1"/>
  <c r="Q27" i="1" s="1"/>
  <c r="T27" i="1" s="1"/>
  <c r="O27" i="1"/>
  <c r="N27" i="1"/>
  <c r="K27" i="1"/>
  <c r="H27" i="1"/>
  <c r="E27" i="1"/>
  <c r="R26" i="1"/>
  <c r="P26" i="1"/>
  <c r="S26" i="1" s="1"/>
  <c r="O26" i="1"/>
  <c r="N26" i="1"/>
  <c r="K26" i="1"/>
  <c r="H26" i="1"/>
  <c r="E26" i="1"/>
  <c r="P25" i="1"/>
  <c r="S25" i="1" s="1"/>
  <c r="O25" i="1"/>
  <c r="N25" i="1"/>
  <c r="K25" i="1"/>
  <c r="H25" i="1"/>
  <c r="E25" i="1"/>
  <c r="R24" i="1"/>
  <c r="P24" i="1"/>
  <c r="S24" i="1" s="1"/>
  <c r="O24" i="1"/>
  <c r="N24" i="1"/>
  <c r="K24" i="1"/>
  <c r="H24" i="1"/>
  <c r="E24" i="1"/>
  <c r="S23" i="1"/>
  <c r="R23" i="1"/>
  <c r="P23" i="1"/>
  <c r="Q23" i="1" s="1"/>
  <c r="O23" i="1"/>
  <c r="N23" i="1"/>
  <c r="K23" i="1"/>
  <c r="H23" i="1"/>
  <c r="E23" i="1"/>
  <c r="R22" i="1"/>
  <c r="P22" i="1"/>
  <c r="S22" i="1" s="1"/>
  <c r="O22" i="1"/>
  <c r="N22" i="1"/>
  <c r="K22" i="1"/>
  <c r="H22" i="1"/>
  <c r="E22" i="1"/>
  <c r="P21" i="1"/>
  <c r="S21" i="1" s="1"/>
  <c r="O21" i="1"/>
  <c r="N21" i="1"/>
  <c r="K21" i="1"/>
  <c r="H21" i="1"/>
  <c r="E21" i="1"/>
  <c r="R20" i="1"/>
  <c r="Q20" i="1"/>
  <c r="T20" i="1" s="1"/>
  <c r="P20" i="1"/>
  <c r="S20" i="1" s="1"/>
  <c r="O20" i="1"/>
  <c r="N20" i="1"/>
  <c r="K20" i="1"/>
  <c r="H20" i="1"/>
  <c r="E20" i="1"/>
  <c r="S19" i="1"/>
  <c r="R19" i="1"/>
  <c r="P19" i="1"/>
  <c r="Q19" i="1" s="1"/>
  <c r="O19" i="1"/>
  <c r="N19" i="1"/>
  <c r="K19" i="1"/>
  <c r="H19" i="1"/>
  <c r="E19" i="1"/>
  <c r="R18" i="1"/>
  <c r="P18" i="1"/>
  <c r="S18" i="1" s="1"/>
  <c r="O18" i="1"/>
  <c r="N18" i="1"/>
  <c r="K18" i="1"/>
  <c r="H18" i="1"/>
  <c r="E18" i="1"/>
  <c r="P17" i="1"/>
  <c r="S17" i="1" s="1"/>
  <c r="O17" i="1"/>
  <c r="N17" i="1"/>
  <c r="K17" i="1"/>
  <c r="H17" i="1"/>
  <c r="E17" i="1"/>
  <c r="R16" i="1"/>
  <c r="P16" i="1"/>
  <c r="S16" i="1" s="1"/>
  <c r="O16" i="1"/>
  <c r="N16" i="1"/>
  <c r="K16" i="1"/>
  <c r="H16" i="1"/>
  <c r="E16" i="1"/>
  <c r="S15" i="1"/>
  <c r="R15" i="1"/>
  <c r="P15" i="1"/>
  <c r="Q15" i="1" s="1"/>
  <c r="O15" i="1"/>
  <c r="N15" i="1"/>
  <c r="K15" i="1"/>
  <c r="H15" i="1"/>
  <c r="E15" i="1"/>
  <c r="R14" i="1"/>
  <c r="P14" i="1"/>
  <c r="S14" i="1" s="1"/>
  <c r="O14" i="1"/>
  <c r="Q14" i="1" s="1"/>
  <c r="T14" i="1" s="1"/>
  <c r="N14" i="1"/>
  <c r="K14" i="1"/>
  <c r="H14" i="1"/>
  <c r="E14" i="1"/>
  <c r="P13" i="1"/>
  <c r="S13" i="1" s="1"/>
  <c r="O13" i="1"/>
  <c r="N13" i="1"/>
  <c r="K13" i="1"/>
  <c r="H13" i="1"/>
  <c r="E13" i="1"/>
  <c r="R12" i="1"/>
  <c r="Q12" i="1"/>
  <c r="T12" i="1" s="1"/>
  <c r="P12" i="1"/>
  <c r="S12" i="1" s="1"/>
  <c r="O12" i="1"/>
  <c r="N12" i="1"/>
  <c r="K12" i="1"/>
  <c r="H12" i="1"/>
  <c r="E12" i="1"/>
  <c r="S11" i="1"/>
  <c r="R11" i="1"/>
  <c r="P11" i="1"/>
  <c r="Q11" i="1" s="1"/>
  <c r="T11" i="1" s="1"/>
  <c r="O11" i="1"/>
  <c r="N11" i="1"/>
  <c r="K11" i="1"/>
  <c r="H11" i="1"/>
  <c r="E11" i="1"/>
  <c r="T10" i="1"/>
  <c r="R10" i="1"/>
  <c r="P10" i="1"/>
  <c r="S10" i="1" s="1"/>
  <c r="O10" i="1"/>
  <c r="Q10" i="1" s="1"/>
  <c r="N10" i="1"/>
  <c r="K10" i="1"/>
  <c r="H10" i="1"/>
  <c r="E10" i="1"/>
  <c r="P9" i="1"/>
  <c r="S9" i="1" s="1"/>
  <c r="O9" i="1"/>
  <c r="N9" i="1"/>
  <c r="K9" i="1"/>
  <c r="H9" i="1"/>
  <c r="E9" i="1"/>
  <c r="R8" i="1"/>
  <c r="P8" i="1"/>
  <c r="S8" i="1" s="1"/>
  <c r="O8" i="1"/>
  <c r="N8" i="1"/>
  <c r="K8" i="1"/>
  <c r="H8" i="1"/>
  <c r="E8" i="1"/>
  <c r="S7" i="1"/>
  <c r="R7" i="1"/>
  <c r="P7" i="1"/>
  <c r="Q7" i="1" s="1"/>
  <c r="O7" i="1"/>
  <c r="N7" i="1"/>
  <c r="K7" i="1"/>
  <c r="H7" i="1"/>
  <c r="E7" i="1"/>
  <c r="R6" i="1"/>
  <c r="P6" i="1"/>
  <c r="S6" i="1" s="1"/>
  <c r="O6" i="1"/>
  <c r="N6" i="1"/>
  <c r="K6" i="1"/>
  <c r="H6" i="1"/>
  <c r="E6" i="1"/>
  <c r="P5" i="1"/>
  <c r="S5" i="1" s="1"/>
  <c r="O5" i="1"/>
  <c r="N5" i="1"/>
  <c r="K5" i="1"/>
  <c r="H5" i="1"/>
  <c r="E5" i="1"/>
  <c r="R4" i="1"/>
  <c r="Q4" i="1"/>
  <c r="P4" i="1"/>
  <c r="O4" i="1"/>
  <c r="N4" i="1"/>
  <c r="N97" i="1" s="1"/>
  <c r="K4" i="1"/>
  <c r="K97" i="1" s="1"/>
  <c r="H4" i="1"/>
  <c r="E4" i="1"/>
  <c r="T76" i="1" l="1"/>
  <c r="R85" i="1"/>
  <c r="Q85" i="1"/>
  <c r="T85" i="1" s="1"/>
  <c r="O108" i="1"/>
  <c r="R108" i="1" s="1"/>
  <c r="T15" i="1"/>
  <c r="R41" i="1"/>
  <c r="Q41" i="1"/>
  <c r="T41" i="1" s="1"/>
  <c r="T51" i="1"/>
  <c r="R73" i="1"/>
  <c r="Q73" i="1"/>
  <c r="T73" i="1" s="1"/>
  <c r="T83" i="1"/>
  <c r="E97" i="1"/>
  <c r="R13" i="1"/>
  <c r="Q13" i="1"/>
  <c r="T13" i="1" s="1"/>
  <c r="Q16" i="1"/>
  <c r="T16" i="1" s="1"/>
  <c r="R29" i="1"/>
  <c r="Q29" i="1"/>
  <c r="T29" i="1" s="1"/>
  <c r="T39" i="1"/>
  <c r="E99" i="1"/>
  <c r="R61" i="1"/>
  <c r="Q61" i="1"/>
  <c r="T61" i="1" s="1"/>
  <c r="T70" i="1"/>
  <c r="Q102" i="1"/>
  <c r="T102" i="1" s="1"/>
  <c r="T71" i="1"/>
  <c r="E103" i="1"/>
  <c r="T84" i="1"/>
  <c r="R93" i="1"/>
  <c r="Q93" i="1"/>
  <c r="T93" i="1" s="1"/>
  <c r="R9" i="1"/>
  <c r="Q9" i="1"/>
  <c r="T9" i="1" s="1"/>
  <c r="R25" i="1"/>
  <c r="Q25" i="1"/>
  <c r="T25" i="1" s="1"/>
  <c r="T4" i="1"/>
  <c r="R17" i="1"/>
  <c r="Q17" i="1"/>
  <c r="T17" i="1" s="1"/>
  <c r="R53" i="1"/>
  <c r="Q53" i="1"/>
  <c r="T53" i="1" s="1"/>
  <c r="H96" i="1"/>
  <c r="H108" i="1" s="1"/>
  <c r="R49" i="1"/>
  <c r="Q49" i="1"/>
  <c r="T49" i="1" s="1"/>
  <c r="K100" i="1"/>
  <c r="E101" i="1"/>
  <c r="R81" i="1"/>
  <c r="Q81" i="1"/>
  <c r="T81" i="1" s="1"/>
  <c r="K105" i="1"/>
  <c r="T35" i="1"/>
  <c r="O100" i="1"/>
  <c r="R100" i="1" s="1"/>
  <c r="R57" i="1"/>
  <c r="Q57" i="1"/>
  <c r="R89" i="1"/>
  <c r="O105" i="1"/>
  <c r="R105" i="1" s="1"/>
  <c r="Q89" i="1"/>
  <c r="T89" i="1" s="1"/>
  <c r="O96" i="1"/>
  <c r="R96" i="1" s="1"/>
  <c r="R5" i="1"/>
  <c r="O97" i="1"/>
  <c r="R97" i="1" s="1"/>
  <c r="Q5" i="1"/>
  <c r="T5" i="1" s="1"/>
  <c r="Q8" i="1"/>
  <c r="T8" i="1" s="1"/>
  <c r="R21" i="1"/>
  <c r="Q21" i="1"/>
  <c r="T21" i="1" s="1"/>
  <c r="Q24" i="1"/>
  <c r="T24" i="1" s="1"/>
  <c r="R45" i="1"/>
  <c r="Q45" i="1"/>
  <c r="T45" i="1" s="1"/>
  <c r="T55" i="1"/>
  <c r="O103" i="1"/>
  <c r="R103" i="1" s="1"/>
  <c r="R77" i="1"/>
  <c r="Q77" i="1"/>
  <c r="T77" i="1" s="1"/>
  <c r="K104" i="1"/>
  <c r="T87" i="1"/>
  <c r="R37" i="1"/>
  <c r="Q37" i="1"/>
  <c r="T37" i="1" s="1"/>
  <c r="T46" i="1"/>
  <c r="R69" i="1"/>
  <c r="Q69" i="1"/>
  <c r="T69" i="1" s="1"/>
  <c r="T7" i="1"/>
  <c r="T23" i="1"/>
  <c r="P96" i="1"/>
  <c r="S96" i="1" s="1"/>
  <c r="S4" i="1"/>
  <c r="P97" i="1"/>
  <c r="S97" i="1" s="1"/>
  <c r="T19" i="1"/>
  <c r="R33" i="1"/>
  <c r="Q33" i="1"/>
  <c r="T33" i="1" s="1"/>
  <c r="T43" i="1"/>
  <c r="E98" i="1"/>
  <c r="T63" i="1"/>
  <c r="R65" i="1"/>
  <c r="Q65" i="1"/>
  <c r="O101" i="1"/>
  <c r="R101" i="1" s="1"/>
  <c r="T75" i="1"/>
  <c r="T88" i="1"/>
  <c r="T95" i="1"/>
  <c r="H97" i="1"/>
  <c r="P101" i="1"/>
  <c r="S101" i="1" s="1"/>
  <c r="P105" i="1"/>
  <c r="S105" i="1" s="1"/>
  <c r="S76" i="1"/>
  <c r="S84" i="1"/>
  <c r="K96" i="1"/>
  <c r="K108" i="1" s="1"/>
  <c r="O98" i="1"/>
  <c r="R98" i="1" s="1"/>
  <c r="O102" i="1"/>
  <c r="R102" i="1" s="1"/>
  <c r="Q107" i="1"/>
  <c r="T107" i="1" s="1"/>
  <c r="P98" i="1"/>
  <c r="S98" i="1" s="1"/>
  <c r="P102" i="1"/>
  <c r="S102" i="1" s="1"/>
  <c r="Q6" i="1"/>
  <c r="T6" i="1" s="1"/>
  <c r="Q18" i="1"/>
  <c r="T18" i="1" s="1"/>
  <c r="Q22" i="1"/>
  <c r="T22" i="1" s="1"/>
  <c r="Q26" i="1"/>
  <c r="T26" i="1" s="1"/>
  <c r="Q30" i="1"/>
  <c r="T30" i="1" s="1"/>
  <c r="Q54" i="1"/>
  <c r="S57" i="1"/>
  <c r="Q74" i="1"/>
  <c r="T74" i="1" s="1"/>
  <c r="Q82" i="1"/>
  <c r="T82" i="1" s="1"/>
  <c r="Q86" i="1"/>
  <c r="T86" i="1" s="1"/>
  <c r="Q94" i="1"/>
  <c r="T94" i="1" s="1"/>
  <c r="E96" i="1"/>
  <c r="E108" i="1" s="1"/>
  <c r="N96" i="1"/>
  <c r="N108" i="1" s="1"/>
  <c r="P99" i="1"/>
  <c r="S99" i="1" s="1"/>
  <c r="Q103" i="1" l="1"/>
  <c r="T103" i="1" s="1"/>
  <c r="T54" i="1"/>
  <c r="Q99" i="1"/>
  <c r="T99" i="1" s="1"/>
  <c r="Q96" i="1"/>
  <c r="T96" i="1" s="1"/>
  <c r="Q108" i="1"/>
  <c r="T108" i="1" s="1"/>
  <c r="Q105" i="1"/>
  <c r="T105" i="1" s="1"/>
  <c r="T57" i="1"/>
  <c r="Q100" i="1"/>
  <c r="T100" i="1" s="1"/>
  <c r="Q98" i="1"/>
  <c r="T98" i="1" s="1"/>
  <c r="Q104" i="1"/>
  <c r="T104" i="1" s="1"/>
  <c r="Q97" i="1"/>
  <c r="T97" i="1" s="1"/>
  <c r="T65" i="1"/>
  <c r="Q101" i="1"/>
  <c r="T101" i="1" s="1"/>
</calcChain>
</file>

<file path=xl/sharedStrings.xml><?xml version="1.0" encoding="utf-8"?>
<sst xmlns="http://schemas.openxmlformats.org/spreadsheetml/2006/main" count="131" uniqueCount="116">
  <si>
    <t>令和元年７月２１日執行　参議院議員通常選挙　投票区別投票結果（選挙区）</t>
    <rPh sb="0" eb="2">
      <t>レイワ</t>
    </rPh>
    <rPh sb="2" eb="4">
      <t>ガンネン</t>
    </rPh>
    <rPh sb="5" eb="6">
      <t>ツキ</t>
    </rPh>
    <rPh sb="8" eb="9">
      <t>ニチ</t>
    </rPh>
    <rPh sb="9" eb="11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トウヒョウ</t>
    </rPh>
    <rPh sb="24" eb="26">
      <t>クベツ</t>
    </rPh>
    <rPh sb="26" eb="28">
      <t>トウヒョウ</t>
    </rPh>
    <rPh sb="28" eb="30">
      <t>ケッカ</t>
    </rPh>
    <phoneticPr fontId="4"/>
  </si>
  <si>
    <t>区</t>
    <rPh sb="0" eb="1">
      <t>ク</t>
    </rPh>
    <phoneticPr fontId="4"/>
  </si>
  <si>
    <t>投票所名</t>
    <rPh sb="0" eb="2">
      <t>トウヒョウ</t>
    </rPh>
    <rPh sb="2" eb="3">
      <t>ショ</t>
    </rPh>
    <rPh sb="3" eb="4">
      <t>ナ</t>
    </rPh>
    <phoneticPr fontId="4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</si>
  <si>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4"/>
  </si>
  <si>
    <t>当日投票者数①</t>
    <rPh sb="0" eb="2">
      <t>トウジツ</t>
    </rPh>
    <rPh sb="2" eb="5">
      <t>トウヒョウシャ</t>
    </rPh>
    <rPh sb="5" eb="6">
      <t>スウ</t>
    </rPh>
    <phoneticPr fontId="4"/>
  </si>
  <si>
    <t>期日前投票者数②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phoneticPr fontId="4"/>
  </si>
  <si>
    <t>不在者投票者数③</t>
    <rPh sb="0" eb="3">
      <t>フザイシャ</t>
    </rPh>
    <rPh sb="3" eb="6">
      <t>トウヒョウシャ</t>
    </rPh>
    <rPh sb="6" eb="7">
      <t>スウ</t>
    </rPh>
    <phoneticPr fontId="4"/>
  </si>
  <si>
    <t>投票者数（①＋②＋③）</t>
    <rPh sb="0" eb="3">
      <t>トウヒョウシャ</t>
    </rPh>
    <rPh sb="3" eb="4">
      <t>スウ</t>
    </rPh>
    <phoneticPr fontId="4"/>
  </si>
  <si>
    <t>投票率</t>
    <rPh sb="0" eb="2">
      <t>トウヒョウ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</si>
  <si>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</si>
  <si>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</si>
  <si>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</si>
  <si>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遷喬小学校</t>
    <rPh sb="0" eb="1">
      <t>セン</t>
    </rPh>
    <rPh sb="1" eb="2">
      <t>キョウ</t>
    </rPh>
    <rPh sb="2" eb="5">
      <t>ショウガッコウ</t>
    </rPh>
    <phoneticPr fontId="2"/>
  </si>
  <si>
    <t>久松会館</t>
    <rPh sb="0" eb="1">
      <t>キュウ</t>
    </rPh>
    <rPh sb="1" eb="2">
      <t>マツ</t>
    </rPh>
    <rPh sb="2" eb="4">
      <t>カイカン</t>
    </rPh>
    <phoneticPr fontId="2"/>
  </si>
  <si>
    <t>醇風小学校体育館</t>
    <rPh sb="0" eb="1">
      <t>ジュン</t>
    </rPh>
    <rPh sb="1" eb="2">
      <t>フウ</t>
    </rPh>
    <rPh sb="2" eb="5">
      <t>ショウガッコウ</t>
    </rPh>
    <rPh sb="5" eb="8">
      <t>タイイクカン</t>
    </rPh>
    <phoneticPr fontId="2"/>
  </si>
  <si>
    <t>西中学校体育館</t>
    <rPh sb="0" eb="1">
      <t>ニシ</t>
    </rPh>
    <rPh sb="1" eb="4">
      <t>チュウガッコウ</t>
    </rPh>
    <rPh sb="4" eb="7">
      <t>タイイクカン</t>
    </rPh>
    <phoneticPr fontId="2"/>
  </si>
  <si>
    <t>城北小学校体育館</t>
    <rPh sb="0" eb="2">
      <t>ジョウホク</t>
    </rPh>
    <rPh sb="2" eb="5">
      <t>ショウガッコウ</t>
    </rPh>
    <rPh sb="5" eb="7">
      <t>タイイク</t>
    </rPh>
    <rPh sb="7" eb="8">
      <t>カン</t>
    </rPh>
    <phoneticPr fontId="2"/>
  </si>
  <si>
    <t>浜坂地区公民館</t>
    <rPh sb="0" eb="2">
      <t>ハマサカ</t>
    </rPh>
    <rPh sb="2" eb="4">
      <t>チク</t>
    </rPh>
    <rPh sb="4" eb="7">
      <t>コウミンカン</t>
    </rPh>
    <phoneticPr fontId="2"/>
  </si>
  <si>
    <t>富桑小学校体育館</t>
    <rPh sb="0" eb="1">
      <t>トミ</t>
    </rPh>
    <rPh sb="1" eb="2">
      <t>クワ</t>
    </rPh>
    <rPh sb="2" eb="3">
      <t>ショウ</t>
    </rPh>
    <rPh sb="3" eb="5">
      <t>ガッコウ</t>
    </rPh>
    <rPh sb="5" eb="8">
      <t>タイイクカン</t>
    </rPh>
    <phoneticPr fontId="2"/>
  </si>
  <si>
    <t>明徳小学校体育館</t>
    <rPh sb="0" eb="2">
      <t>メイトク</t>
    </rPh>
    <rPh sb="2" eb="5">
      <t>ショウガッコウ</t>
    </rPh>
    <rPh sb="5" eb="8">
      <t>タイイクカン</t>
    </rPh>
    <phoneticPr fontId="2"/>
  </si>
  <si>
    <t>日進小学校体育館</t>
    <rPh sb="0" eb="2">
      <t>ニッシン</t>
    </rPh>
    <rPh sb="2" eb="5">
      <t>ショウガッコウ</t>
    </rPh>
    <rPh sb="5" eb="8">
      <t>タイイクカン</t>
    </rPh>
    <phoneticPr fontId="2"/>
  </si>
  <si>
    <t>山の手体育館</t>
    <rPh sb="0" eb="1">
      <t>ヤマ</t>
    </rPh>
    <rPh sb="2" eb="3">
      <t>テ</t>
    </rPh>
    <rPh sb="3" eb="6">
      <t>タイイクカン</t>
    </rPh>
    <phoneticPr fontId="2"/>
  </si>
  <si>
    <t>修立小学校体育館</t>
    <rPh sb="0" eb="2">
      <t>シュウリツ</t>
    </rPh>
    <rPh sb="2" eb="5">
      <t>ショウガッコウ</t>
    </rPh>
    <rPh sb="5" eb="8">
      <t>タイイクカン</t>
    </rPh>
    <phoneticPr fontId="2"/>
  </si>
  <si>
    <t>東中学校体育館</t>
    <rPh sb="0" eb="1">
      <t>ヒガシ</t>
    </rPh>
    <rPh sb="1" eb="4">
      <t>チュウガッコウ</t>
    </rPh>
    <rPh sb="4" eb="7">
      <t>タイイクカン</t>
    </rPh>
    <phoneticPr fontId="2"/>
  </si>
  <si>
    <t>稲葉山小学校体育館</t>
    <rPh sb="0" eb="2">
      <t>イナバ</t>
    </rPh>
    <rPh sb="2" eb="3">
      <t>ヤマ</t>
    </rPh>
    <rPh sb="3" eb="6">
      <t>ショウガッコウ</t>
    </rPh>
    <rPh sb="6" eb="9">
      <t>タイイクカン</t>
    </rPh>
    <phoneticPr fontId="2"/>
  </si>
  <si>
    <t>東デイサービスセンター</t>
    <rPh sb="0" eb="1">
      <t>ヒガシ</t>
    </rPh>
    <phoneticPr fontId="2"/>
  </si>
  <si>
    <t>南中学校体育館</t>
    <rPh sb="0" eb="1">
      <t>ミナミ</t>
    </rPh>
    <rPh sb="1" eb="4">
      <t>チュウガッコウ</t>
    </rPh>
    <rPh sb="4" eb="7">
      <t>タイイクカン</t>
    </rPh>
    <phoneticPr fontId="2"/>
  </si>
  <si>
    <t>勤労青少年ホーム</t>
    <rPh sb="0" eb="2">
      <t>キンロウ</t>
    </rPh>
    <rPh sb="2" eb="5">
      <t>セイショウネン</t>
    </rPh>
    <phoneticPr fontId="2"/>
  </si>
  <si>
    <t>面影小学校体育館</t>
    <rPh sb="0" eb="2">
      <t>オモカゲ</t>
    </rPh>
    <rPh sb="2" eb="5">
      <t>ショウガッコウ</t>
    </rPh>
    <rPh sb="5" eb="8">
      <t>タイイクカン</t>
    </rPh>
    <phoneticPr fontId="2"/>
  </si>
  <si>
    <t>津ノ井小学校体育館</t>
    <rPh sb="0" eb="3">
      <t>ツノイ</t>
    </rPh>
    <rPh sb="3" eb="6">
      <t>ショウガッコウ</t>
    </rPh>
    <rPh sb="6" eb="9">
      <t>タイイクカン</t>
    </rPh>
    <phoneticPr fontId="2"/>
  </si>
  <si>
    <t>米里体育館</t>
    <rPh sb="0" eb="2">
      <t>ヨネサト</t>
    </rPh>
    <rPh sb="2" eb="5">
      <t>タイイクカン</t>
    </rPh>
    <phoneticPr fontId="2"/>
  </si>
  <si>
    <t>倉田体育館</t>
    <rPh sb="0" eb="2">
      <t>クラタ</t>
    </rPh>
    <rPh sb="2" eb="5">
      <t>タイイクカン</t>
    </rPh>
    <phoneticPr fontId="2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</si>
  <si>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2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</si>
  <si>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2"/>
  </si>
  <si>
    <t>大正小学校体育館</t>
    <rPh sb="0" eb="2">
      <t>タイショウ</t>
    </rPh>
    <rPh sb="2" eb="5">
      <t>ショウガッコウ</t>
    </rPh>
    <rPh sb="5" eb="8">
      <t>タイイクカン</t>
    </rPh>
    <phoneticPr fontId="2"/>
  </si>
  <si>
    <t>美和小学校体育館</t>
    <rPh sb="0" eb="2">
      <t>ビワ</t>
    </rPh>
    <rPh sb="2" eb="5">
      <t>ショウガッコウ</t>
    </rPh>
    <rPh sb="5" eb="8">
      <t>タイイクカン</t>
    </rPh>
    <phoneticPr fontId="2"/>
  </si>
  <si>
    <t>神戸地区公民館</t>
    <rPh sb="0" eb="2">
      <t>カンド</t>
    </rPh>
    <rPh sb="2" eb="4">
      <t>チク</t>
    </rPh>
    <rPh sb="4" eb="7">
      <t>コウミンカン</t>
    </rPh>
    <phoneticPr fontId="2"/>
  </si>
  <si>
    <t>岩坪生活改善センター</t>
    <rPh sb="0" eb="2">
      <t>イワツボ</t>
    </rPh>
    <rPh sb="2" eb="4">
      <t>セイカツ</t>
    </rPh>
    <rPh sb="4" eb="6">
      <t>カイゼン</t>
    </rPh>
    <phoneticPr fontId="2"/>
  </si>
  <si>
    <t>東郷地区公民館</t>
    <rPh sb="0" eb="2">
      <t>トウゴウ</t>
    </rPh>
    <rPh sb="2" eb="4">
      <t>チク</t>
    </rPh>
    <rPh sb="4" eb="7">
      <t>コウミンカン</t>
    </rPh>
    <phoneticPr fontId="2"/>
  </si>
  <si>
    <t>高路公民館</t>
    <rPh sb="0" eb="1">
      <t>コウ</t>
    </rPh>
    <rPh sb="1" eb="2">
      <t>ロ</t>
    </rPh>
    <rPh sb="2" eb="5">
      <t>コウミンカン</t>
    </rPh>
    <phoneticPr fontId="2"/>
  </si>
  <si>
    <t>世紀小学校体育館</t>
    <rPh sb="0" eb="2">
      <t>セイキ</t>
    </rPh>
    <rPh sb="2" eb="5">
      <t>ショウガッコウ</t>
    </rPh>
    <rPh sb="5" eb="8">
      <t>タイイクカン</t>
    </rPh>
    <phoneticPr fontId="2"/>
  </si>
  <si>
    <t>松保地区公民館</t>
    <rPh sb="0" eb="2">
      <t>マツホ</t>
    </rPh>
    <rPh sb="2" eb="4">
      <t>チク</t>
    </rPh>
    <rPh sb="4" eb="7">
      <t>コウミンカン</t>
    </rPh>
    <phoneticPr fontId="2"/>
  </si>
  <si>
    <t>豊実地区公民館</t>
  </si>
  <si>
    <t>上原多目的集会施設</t>
    <rPh sb="0" eb="2">
      <t>ウエバラ</t>
    </rPh>
    <rPh sb="2" eb="5">
      <t>タモクテキ</t>
    </rPh>
    <rPh sb="5" eb="7">
      <t>シュウカイ</t>
    </rPh>
    <rPh sb="7" eb="9">
      <t>シセツ</t>
    </rPh>
    <phoneticPr fontId="2"/>
  </si>
  <si>
    <t>河内生活改善センター</t>
    <rPh sb="0" eb="2">
      <t>コウチ</t>
    </rPh>
    <rPh sb="2" eb="4">
      <t>セイカツ</t>
    </rPh>
    <rPh sb="4" eb="6">
      <t>カイゼン</t>
    </rPh>
    <phoneticPr fontId="2"/>
  </si>
  <si>
    <t>湖山小学校体育館</t>
    <rPh sb="0" eb="2">
      <t>コヤマ</t>
    </rPh>
    <rPh sb="2" eb="3">
      <t>ショウ</t>
    </rPh>
    <rPh sb="3" eb="5">
      <t>ガッコウ</t>
    </rPh>
    <rPh sb="5" eb="8">
      <t>タイイクカン</t>
    </rPh>
    <phoneticPr fontId="2"/>
  </si>
  <si>
    <t>国際交流プラザ</t>
    <rPh sb="0" eb="2">
      <t>コクサイ</t>
    </rPh>
    <rPh sb="2" eb="4">
      <t>コウリュウ</t>
    </rPh>
    <phoneticPr fontId="2"/>
  </si>
  <si>
    <t>末恒小学校体育館</t>
    <rPh sb="0" eb="2">
      <t>スエツネ</t>
    </rPh>
    <rPh sb="2" eb="5">
      <t>ショウガッコウ</t>
    </rPh>
    <rPh sb="5" eb="8">
      <t>タイイクカン</t>
    </rPh>
    <phoneticPr fontId="2"/>
  </si>
  <si>
    <t>湖南学園体育館</t>
    <rPh sb="0" eb="2">
      <t>コナン</t>
    </rPh>
    <rPh sb="2" eb="4">
      <t>ガクエン</t>
    </rPh>
    <rPh sb="4" eb="7">
      <t>タイイクカン</t>
    </rPh>
    <phoneticPr fontId="2"/>
  </si>
  <si>
    <t>矢矯公民館</t>
    <rPh sb="0" eb="2">
      <t>ヤハギ</t>
    </rPh>
    <rPh sb="2" eb="5">
      <t>コウミンカン</t>
    </rPh>
    <phoneticPr fontId="2"/>
  </si>
  <si>
    <t>美保南小学校体育館</t>
    <rPh sb="0" eb="2">
      <t>ミホ</t>
    </rPh>
    <rPh sb="2" eb="3">
      <t>ミナミ</t>
    </rPh>
    <rPh sb="3" eb="6">
      <t>ショウガッコウ</t>
    </rPh>
    <rPh sb="6" eb="9">
      <t>タイイクカン</t>
    </rPh>
    <phoneticPr fontId="2"/>
  </si>
  <si>
    <t>中ノ郷小学校体育館</t>
    <rPh sb="0" eb="3">
      <t>ナカノゴウ</t>
    </rPh>
    <rPh sb="3" eb="6">
      <t>ショウガッコウ</t>
    </rPh>
    <rPh sb="6" eb="9">
      <t>タイイクカン</t>
    </rPh>
    <phoneticPr fontId="2"/>
  </si>
  <si>
    <t>若葉台体育館</t>
    <rPh sb="0" eb="2">
      <t>ワカバ</t>
    </rPh>
    <rPh sb="2" eb="3">
      <t>ダイ</t>
    </rPh>
    <rPh sb="3" eb="6">
      <t>タイイクカン</t>
    </rPh>
    <phoneticPr fontId="2"/>
  </si>
  <si>
    <t>桜ケ丘中学校体育館</t>
    <rPh sb="0" eb="3">
      <t>サクラガオカ</t>
    </rPh>
    <rPh sb="3" eb="6">
      <t>チュウガッコウ</t>
    </rPh>
    <rPh sb="6" eb="9">
      <t>タイイクカン</t>
    </rPh>
    <phoneticPr fontId="2"/>
  </si>
  <si>
    <t>あおば地区公民館</t>
  </si>
  <si>
    <t>宮下地区公民館</t>
  </si>
  <si>
    <t>国府町ｺﾐｭﾆﾃｨｾﾝﾀｰ</t>
  </si>
  <si>
    <t>谷地区公民館</t>
  </si>
  <si>
    <t>成器地区公民館</t>
  </si>
  <si>
    <t>山のめぐみ館</t>
  </si>
  <si>
    <t>大茅地区公民館</t>
  </si>
  <si>
    <t>扇の里交流館</t>
    <rPh sb="0" eb="1">
      <t>オオギ</t>
    </rPh>
    <rPh sb="2" eb="3">
      <t>サト</t>
    </rPh>
    <rPh sb="3" eb="5">
      <t>コウリュウ</t>
    </rPh>
    <rPh sb="5" eb="6">
      <t>カン</t>
    </rPh>
    <phoneticPr fontId="2"/>
  </si>
  <si>
    <t>福部町ｺﾐｭﾆﾃｨｾﾝﾀｰ</t>
  </si>
  <si>
    <t>山湯山農業センター</t>
  </si>
  <si>
    <t>福部町久志羅集会所</t>
  </si>
  <si>
    <t>河原町総合支所</t>
    <rPh sb="3" eb="5">
      <t>ソウゴウ</t>
    </rPh>
    <rPh sb="5" eb="7">
      <t>シショ</t>
    </rPh>
    <phoneticPr fontId="6"/>
  </si>
  <si>
    <t>国英地区公民館</t>
  </si>
  <si>
    <t>散岐小学校体育館</t>
    <rPh sb="2" eb="5">
      <t>ショウガッコウ</t>
    </rPh>
    <rPh sb="5" eb="8">
      <t>タイイクカン</t>
    </rPh>
    <phoneticPr fontId="2"/>
  </si>
  <si>
    <t>水根公会堂</t>
  </si>
  <si>
    <t>河原町総合体育館</t>
    <rPh sb="0" eb="3">
      <t>カワハラチョウ</t>
    </rPh>
    <rPh sb="3" eb="5">
      <t>ソウゴウ</t>
    </rPh>
    <rPh sb="5" eb="8">
      <t>タイイクカン</t>
    </rPh>
    <phoneticPr fontId="2"/>
  </si>
  <si>
    <t>西郷地区公民館</t>
  </si>
  <si>
    <t>小河内公民館</t>
  </si>
  <si>
    <t>北村公民館</t>
  </si>
  <si>
    <t>用瀬町民会館</t>
    <rPh sb="0" eb="2">
      <t>モチガセ</t>
    </rPh>
    <rPh sb="2" eb="4">
      <t>チョウミン</t>
    </rPh>
    <rPh sb="4" eb="6">
      <t>カイカン</t>
    </rPh>
    <phoneticPr fontId="2"/>
  </si>
  <si>
    <t>大村電化農協会館</t>
    <rPh sb="0" eb="2">
      <t>オオムラ</t>
    </rPh>
    <rPh sb="2" eb="4">
      <t>デンカ</t>
    </rPh>
    <rPh sb="4" eb="6">
      <t>ノウキョウ</t>
    </rPh>
    <rPh sb="6" eb="8">
      <t>カイカン</t>
    </rPh>
    <phoneticPr fontId="2"/>
  </si>
  <si>
    <t>社地区公民館</t>
    <rPh sb="1" eb="3">
      <t>チク</t>
    </rPh>
    <rPh sb="3" eb="6">
      <t>コウミンカン</t>
    </rPh>
    <phoneticPr fontId="5"/>
  </si>
  <si>
    <t>用瀬町屋住多目的集会所</t>
  </si>
  <si>
    <t>用瀬町江波多目的集会所</t>
  </si>
  <si>
    <t>佐治町地域活性化センター</t>
  </si>
  <si>
    <t>佐治町ｺﾐｭﾆﾃｨｾﾝﾀｰ</t>
    <rPh sb="0" eb="2">
      <t>サジ</t>
    </rPh>
    <rPh sb="2" eb="3">
      <t>チョウ</t>
    </rPh>
    <phoneticPr fontId="5"/>
  </si>
  <si>
    <t>佐治町西佐治会館</t>
  </si>
  <si>
    <t>佐治町山王ふれあい会館</t>
  </si>
  <si>
    <t>佐治町津無生活改善センター</t>
  </si>
  <si>
    <t>佐治町津野ふれあいの館</t>
  </si>
  <si>
    <t>宝木地区公民館</t>
  </si>
  <si>
    <t>気高人権福祉センター</t>
    <rPh sb="2" eb="4">
      <t>ジンケン</t>
    </rPh>
    <rPh sb="4" eb="6">
      <t>フクシ</t>
    </rPh>
    <phoneticPr fontId="2"/>
  </si>
  <si>
    <t>瑞穂地区公民館</t>
  </si>
  <si>
    <t>市営住宅矢口団地集会所</t>
    <rPh sb="0" eb="1">
      <t>シ</t>
    </rPh>
    <phoneticPr fontId="6"/>
  </si>
  <si>
    <t>逢坂地区公民館</t>
  </si>
  <si>
    <t>気高町総合支所</t>
    <rPh sb="3" eb="5">
      <t>ソウゴウ</t>
    </rPh>
    <rPh sb="5" eb="7">
      <t>シショ</t>
    </rPh>
    <phoneticPr fontId="6"/>
  </si>
  <si>
    <t>浜村小学校体育館</t>
  </si>
  <si>
    <t>船磯公民館</t>
  </si>
  <si>
    <t>鹿野町農業者トレーニングセンター</t>
  </si>
  <si>
    <t>勝谷地区公民館</t>
  </si>
  <si>
    <t>小鷲河地区公民館</t>
  </si>
  <si>
    <t>鹿野町河内生活改善センター</t>
  </si>
  <si>
    <t>青谷地区公民館</t>
    <rPh sb="0" eb="2">
      <t>アオヤ</t>
    </rPh>
    <rPh sb="2" eb="4">
      <t>チク</t>
    </rPh>
    <rPh sb="4" eb="7">
      <t>コウミンカン</t>
    </rPh>
    <phoneticPr fontId="2"/>
  </si>
  <si>
    <t>青谷小学校体育館</t>
  </si>
  <si>
    <t>中郷地区公民館</t>
  </si>
  <si>
    <t>絹見公民館</t>
  </si>
  <si>
    <t>日置谷地区公民館</t>
  </si>
  <si>
    <t>勝部地区公民館</t>
    <rPh sb="0" eb="2">
      <t>カチベ</t>
    </rPh>
    <rPh sb="2" eb="4">
      <t>チク</t>
    </rPh>
    <rPh sb="4" eb="7">
      <t>コウミンカン</t>
    </rPh>
    <phoneticPr fontId="2"/>
  </si>
  <si>
    <t>日置地区公民館</t>
  </si>
  <si>
    <t>八葉寺公民館</t>
  </si>
  <si>
    <t>合計</t>
    <rPh sb="0" eb="1">
      <t>ゴウ</t>
    </rPh>
    <rPh sb="1" eb="2">
      <t>ケイ</t>
    </rPh>
    <phoneticPr fontId="4"/>
  </si>
  <si>
    <t>旧市計</t>
    <rPh sb="0" eb="1">
      <t>キュウ</t>
    </rPh>
    <rPh sb="1" eb="2">
      <t>シ</t>
    </rPh>
    <rPh sb="2" eb="3">
      <t>ケイ</t>
    </rPh>
    <phoneticPr fontId="4"/>
  </si>
  <si>
    <t>国府計</t>
    <rPh sb="0" eb="2">
      <t>コクフ</t>
    </rPh>
    <rPh sb="2" eb="3">
      <t>ケイ</t>
    </rPh>
    <phoneticPr fontId="4"/>
  </si>
  <si>
    <t>福部計</t>
    <rPh sb="0" eb="2">
      <t>フクベ</t>
    </rPh>
    <rPh sb="2" eb="3">
      <t>ケイ</t>
    </rPh>
    <phoneticPr fontId="4"/>
  </si>
  <si>
    <t>河原計</t>
    <rPh sb="0" eb="2">
      <t>カワハラ</t>
    </rPh>
    <rPh sb="2" eb="3">
      <t>ケイ</t>
    </rPh>
    <phoneticPr fontId="4"/>
  </si>
  <si>
    <t>用瀬計</t>
    <rPh sb="0" eb="2">
      <t>モチガセ</t>
    </rPh>
    <rPh sb="2" eb="3">
      <t>ケイ</t>
    </rPh>
    <phoneticPr fontId="4"/>
  </si>
  <si>
    <t>佐治計</t>
    <rPh sb="0" eb="2">
      <t>サジ</t>
    </rPh>
    <rPh sb="2" eb="3">
      <t>ケイ</t>
    </rPh>
    <phoneticPr fontId="4"/>
  </si>
  <si>
    <t>気高計</t>
    <rPh sb="0" eb="2">
      <t>ケタカ</t>
    </rPh>
    <rPh sb="2" eb="3">
      <t>ケイ</t>
    </rPh>
    <phoneticPr fontId="4"/>
  </si>
  <si>
    <t>鹿野計</t>
    <rPh sb="0" eb="2">
      <t>シカノ</t>
    </rPh>
    <rPh sb="2" eb="3">
      <t>ケイ</t>
    </rPh>
    <phoneticPr fontId="4"/>
  </si>
  <si>
    <t>青谷計</t>
    <rPh sb="0" eb="2">
      <t>アオヤ</t>
    </rPh>
    <rPh sb="2" eb="3">
      <t>ケイ</t>
    </rPh>
    <phoneticPr fontId="4"/>
  </si>
  <si>
    <t>在外</t>
    <rPh sb="0" eb="1">
      <t>ザイ</t>
    </rPh>
    <rPh sb="1" eb="2">
      <t>ソト</t>
    </rPh>
    <phoneticPr fontId="4"/>
  </si>
  <si>
    <t>総　計</t>
    <rPh sb="0" eb="1">
      <t>ソウ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</si>
</sst>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_ "/>
    <numFmt numFmtId="179" formatCode="\(#,##0\)\ "/>
  </numFmts>
  <fonts count="7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horizontal="right" vertical="center" shrinkToFit="1"/>
    </xf>
    <xf numFmtId="177" fontId="5" fillId="0" borderId="17" xfId="1" applyNumberFormat="1" applyFont="1" applyFill="1" applyBorder="1" applyAlignment="1">
      <alignment vertical="center"/>
    </xf>
    <xf numFmtId="177" fontId="5" fillId="0" borderId="18" xfId="1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4" fontId="5" fillId="0" borderId="17" xfId="0" applyNumberFormat="1" applyFont="1" applyFill="1" applyBorder="1" applyAlignment="1">
      <alignment horizontal="center" vertical="center" shrinkToFit="1"/>
    </xf>
    <xf numFmtId="4" fontId="5" fillId="0" borderId="18" xfId="0" applyNumberFormat="1" applyFont="1" applyFill="1" applyBorder="1" applyAlignment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horizontal="right" vertical="center" shrinkToFit="1"/>
    </xf>
    <xf numFmtId="176" fontId="5" fillId="0" borderId="23" xfId="0" applyNumberFormat="1" applyFont="1" applyFill="1" applyBorder="1" applyAlignment="1">
      <alignment horizontal="right" vertical="center" shrinkToFit="1"/>
    </xf>
    <xf numFmtId="177" fontId="5" fillId="0" borderId="24" xfId="1" applyNumberFormat="1" applyFont="1" applyFill="1" applyBorder="1" applyAlignment="1">
      <alignment vertical="center"/>
    </xf>
    <xf numFmtId="177" fontId="5" fillId="0" borderId="25" xfId="1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horizontal="right" vertical="center" shrinkToFit="1"/>
    </xf>
    <xf numFmtId="176" fontId="5" fillId="0" borderId="25" xfId="0" applyNumberFormat="1" applyFont="1" applyFill="1" applyBorder="1" applyAlignment="1">
      <alignment horizontal="right" vertical="center" shrinkToFit="1"/>
    </xf>
    <xf numFmtId="4" fontId="5" fillId="0" borderId="24" xfId="0" applyNumberFormat="1" applyFont="1" applyFill="1" applyBorder="1" applyAlignment="1">
      <alignment horizontal="center" vertical="center" shrinkToFit="1"/>
    </xf>
    <xf numFmtId="4" fontId="5" fillId="0" borderId="25" xfId="0" applyNumberFormat="1" applyFont="1" applyFill="1" applyBorder="1" applyAlignment="1">
      <alignment horizontal="center" vertical="center" shrinkToFit="1"/>
    </xf>
    <xf numFmtId="4" fontId="5" fillId="0" borderId="26" xfId="0" applyNumberFormat="1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horizontal="right" vertical="center" shrinkToFit="1"/>
    </xf>
    <xf numFmtId="176" fontId="5" fillId="0" borderId="28" xfId="0" applyNumberFormat="1" applyFont="1" applyFill="1" applyBorder="1" applyAlignment="1">
      <alignment horizontal="right" vertical="center" shrinkToFit="1"/>
    </xf>
    <xf numFmtId="176" fontId="5" fillId="0" borderId="30" xfId="0" applyNumberFormat="1" applyFont="1" applyFill="1" applyBorder="1" applyAlignment="1">
      <alignment horizontal="right" vertical="center" shrinkToFit="1"/>
    </xf>
    <xf numFmtId="177" fontId="5" fillId="0" borderId="31" xfId="1" applyNumberFormat="1" applyFont="1" applyFill="1" applyBorder="1" applyAlignment="1">
      <alignment vertical="center"/>
    </xf>
    <xf numFmtId="177" fontId="5" fillId="0" borderId="32" xfId="1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horizontal="right" vertical="center" shrinkToFit="1"/>
    </xf>
    <xf numFmtId="176" fontId="5" fillId="0" borderId="32" xfId="0" applyNumberFormat="1" applyFont="1" applyFill="1" applyBorder="1" applyAlignment="1">
      <alignment horizontal="right" vertical="center" shrinkToFit="1"/>
    </xf>
    <xf numFmtId="4" fontId="5" fillId="0" borderId="31" xfId="0" applyNumberFormat="1" applyFont="1" applyFill="1" applyBorder="1" applyAlignment="1">
      <alignment horizontal="center" vertical="center" shrinkToFit="1"/>
    </xf>
    <xf numFmtId="4" fontId="5" fillId="0" borderId="32" xfId="0" applyNumberFormat="1" applyFont="1" applyFill="1" applyBorder="1" applyAlignment="1">
      <alignment horizontal="center" vertical="center" shrinkToFit="1"/>
    </xf>
    <xf numFmtId="4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shrinkToFit="1"/>
    </xf>
    <xf numFmtId="176" fontId="5" fillId="0" borderId="36" xfId="0" applyNumberFormat="1" applyFont="1" applyFill="1" applyBorder="1" applyAlignment="1">
      <alignment horizontal="right" vertical="center" shrinkToFit="1"/>
    </xf>
    <xf numFmtId="176" fontId="5" fillId="0" borderId="35" xfId="0" applyNumberFormat="1" applyFont="1" applyFill="1" applyBorder="1" applyAlignment="1">
      <alignment horizontal="right" vertical="center" shrinkToFit="1"/>
    </xf>
    <xf numFmtId="176" fontId="5" fillId="0" borderId="37" xfId="0" applyNumberFormat="1" applyFont="1" applyFill="1" applyBorder="1" applyAlignment="1">
      <alignment horizontal="right" vertical="center" shrinkToFit="1"/>
    </xf>
    <xf numFmtId="177" fontId="5" fillId="0" borderId="38" xfId="1" applyNumberFormat="1" applyFont="1" applyFill="1" applyBorder="1" applyAlignment="1">
      <alignment vertical="center"/>
    </xf>
    <xf numFmtId="177" fontId="5" fillId="0" borderId="39" xfId="1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4" fontId="5" fillId="0" borderId="38" xfId="0" applyNumberFormat="1" applyFont="1" applyFill="1" applyBorder="1" applyAlignment="1">
      <alignment horizontal="center" vertical="center" shrinkToFit="1"/>
    </xf>
    <xf numFmtId="4" fontId="5" fillId="0" borderId="39" xfId="0" applyNumberFormat="1" applyFont="1" applyFill="1" applyBorder="1" applyAlignment="1">
      <alignment horizontal="center" vertical="center" shrinkToFit="1"/>
    </xf>
    <xf numFmtId="4" fontId="5" fillId="0" borderId="40" xfId="0" applyNumberFormat="1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shrinkToFit="1"/>
    </xf>
    <xf numFmtId="176" fontId="5" fillId="0" borderId="43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44" xfId="0" applyNumberFormat="1" applyFont="1" applyFill="1" applyBorder="1" applyAlignment="1">
      <alignment horizontal="right" vertical="center" shrinkToFit="1"/>
    </xf>
    <xf numFmtId="177" fontId="5" fillId="0" borderId="45" xfId="1" applyNumberFormat="1" applyFont="1" applyFill="1" applyBorder="1" applyAlignment="1">
      <alignment vertical="center"/>
    </xf>
    <xf numFmtId="177" fontId="5" fillId="0" borderId="46" xfId="1" applyNumberFormat="1" applyFont="1" applyFill="1" applyBorder="1" applyAlignment="1">
      <alignment vertical="center"/>
    </xf>
    <xf numFmtId="176" fontId="5" fillId="0" borderId="45" xfId="0" applyNumberFormat="1" applyFont="1" applyFill="1" applyBorder="1" applyAlignment="1">
      <alignment horizontal="right"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4" fontId="5" fillId="0" borderId="45" xfId="0" applyNumberFormat="1" applyFont="1" applyFill="1" applyBorder="1" applyAlignment="1">
      <alignment horizontal="center" vertical="center" shrinkToFit="1"/>
    </xf>
    <xf numFmtId="4" fontId="5" fillId="0" borderId="46" xfId="0" applyNumberFormat="1" applyFont="1" applyFill="1" applyBorder="1" applyAlignment="1">
      <alignment horizontal="center" vertical="center" shrinkToFit="1"/>
    </xf>
    <xf numFmtId="4" fontId="5" fillId="0" borderId="47" xfId="0" applyNumberFormat="1" applyFont="1" applyFill="1" applyBorder="1" applyAlignment="1">
      <alignment horizontal="center" vertical="center" shrinkToFit="1"/>
    </xf>
    <xf numFmtId="38" fontId="6" fillId="0" borderId="48" xfId="1" applyFont="1" applyFill="1" applyBorder="1" applyAlignment="1">
      <alignment horizontal="center" vertical="center" shrinkToFit="1"/>
    </xf>
    <xf numFmtId="38" fontId="6" fillId="0" borderId="49" xfId="1" applyFont="1" applyFill="1" applyBorder="1" applyAlignment="1">
      <alignment horizontal="center" vertical="center" shrinkToFit="1"/>
    </xf>
    <xf numFmtId="177" fontId="5" fillId="0" borderId="50" xfId="1" applyNumberFormat="1" applyFont="1" applyFill="1" applyBorder="1" applyAlignment="1">
      <alignment vertical="center" shrinkToFit="1"/>
    </xf>
    <xf numFmtId="177" fontId="5" fillId="0" borderId="51" xfId="1" applyNumberFormat="1" applyFont="1" applyFill="1" applyBorder="1" applyAlignment="1">
      <alignment vertical="center" shrinkToFit="1"/>
    </xf>
    <xf numFmtId="177" fontId="5" fillId="0" borderId="52" xfId="1" applyNumberFormat="1" applyFont="1" applyFill="1" applyBorder="1" applyAlignment="1">
      <alignment vertical="center" shrinkToFit="1"/>
    </xf>
    <xf numFmtId="4" fontId="5" fillId="0" borderId="50" xfId="0" applyNumberFormat="1" applyFont="1" applyFill="1" applyBorder="1" applyAlignment="1">
      <alignment horizontal="center" vertical="center" shrinkToFit="1"/>
    </xf>
    <xf numFmtId="4" fontId="5" fillId="0" borderId="51" xfId="0" applyNumberFormat="1" applyFont="1" applyFill="1" applyBorder="1" applyAlignment="1">
      <alignment horizontal="center" vertical="center" shrinkToFit="1"/>
    </xf>
    <xf numFmtId="4" fontId="5" fillId="0" borderId="53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38" fontId="6" fillId="0" borderId="54" xfId="1" applyFont="1" applyFill="1" applyBorder="1" applyAlignment="1">
      <alignment horizontal="center" vertical="center" shrinkToFit="1"/>
    </xf>
    <xf numFmtId="38" fontId="6" fillId="0" borderId="55" xfId="1" applyFont="1" applyFill="1" applyBorder="1" applyAlignment="1">
      <alignment horizontal="center" vertical="center" shrinkToFit="1"/>
    </xf>
    <xf numFmtId="177" fontId="5" fillId="0" borderId="56" xfId="1" applyNumberFormat="1" applyFont="1" applyFill="1" applyBorder="1" applyAlignment="1">
      <alignment vertical="center" shrinkToFit="1"/>
    </xf>
    <xf numFmtId="177" fontId="5" fillId="0" borderId="57" xfId="1" applyNumberFormat="1" applyFont="1" applyFill="1" applyBorder="1" applyAlignment="1">
      <alignment vertical="center" shrinkToFit="1"/>
    </xf>
    <xf numFmtId="177" fontId="5" fillId="0" borderId="58" xfId="1" applyNumberFormat="1" applyFont="1" applyFill="1" applyBorder="1" applyAlignment="1">
      <alignment vertical="center" shrinkToFit="1"/>
    </xf>
    <xf numFmtId="4" fontId="5" fillId="0" borderId="56" xfId="0" applyNumberFormat="1" applyFont="1" applyFill="1" applyBorder="1" applyAlignment="1">
      <alignment horizontal="center" vertical="center" shrinkToFit="1"/>
    </xf>
    <xf numFmtId="4" fontId="5" fillId="0" borderId="57" xfId="0" applyNumberFormat="1" applyFont="1" applyFill="1" applyBorder="1" applyAlignment="1">
      <alignment horizontal="center" vertical="center" shrinkToFit="1"/>
    </xf>
    <xf numFmtId="4" fontId="5" fillId="0" borderId="59" xfId="0" applyNumberFormat="1" applyFont="1" applyFill="1" applyBorder="1" applyAlignment="1">
      <alignment horizontal="center" vertical="center" shrinkToFit="1"/>
    </xf>
    <xf numFmtId="38" fontId="6" fillId="0" borderId="60" xfId="1" applyFont="1" applyFill="1" applyBorder="1" applyAlignment="1">
      <alignment horizontal="center" vertical="center" shrinkToFit="1"/>
    </xf>
    <xf numFmtId="38" fontId="6" fillId="0" borderId="61" xfId="1" applyFont="1" applyFill="1" applyBorder="1" applyAlignment="1">
      <alignment horizontal="center" vertical="center" shrinkToFit="1"/>
    </xf>
    <xf numFmtId="177" fontId="5" fillId="0" borderId="24" xfId="1" applyNumberFormat="1" applyFont="1" applyFill="1" applyBorder="1" applyAlignment="1">
      <alignment vertical="center" shrinkToFit="1"/>
    </xf>
    <xf numFmtId="177" fontId="5" fillId="0" borderId="25" xfId="1" applyNumberFormat="1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vertical="center" shrinkToFit="1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176" fontId="5" fillId="0" borderId="64" xfId="0" applyNumberFormat="1" applyFont="1" applyFill="1" applyBorder="1">
      <alignment vertical="center"/>
    </xf>
    <xf numFmtId="176" fontId="5" fillId="0" borderId="65" xfId="0" applyNumberFormat="1" applyFont="1" applyFill="1" applyBorder="1">
      <alignment vertical="center"/>
    </xf>
    <xf numFmtId="176" fontId="5" fillId="0" borderId="66" xfId="0" applyNumberFormat="1" applyFont="1" applyFill="1" applyBorder="1">
      <alignment vertical="center"/>
    </xf>
    <xf numFmtId="4" fontId="5" fillId="0" borderId="64" xfId="0" applyNumberFormat="1" applyFont="1" applyFill="1" applyBorder="1" applyAlignment="1">
      <alignment horizontal="center" vertical="center" shrinkToFit="1"/>
    </xf>
    <xf numFmtId="4" fontId="5" fillId="0" borderId="65" xfId="0" applyNumberFormat="1" applyFont="1" applyFill="1" applyBorder="1" applyAlignment="1">
      <alignment horizontal="center" vertical="center" shrinkToFit="1"/>
    </xf>
    <xf numFmtId="4" fontId="5" fillId="0" borderId="67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5" fillId="0" borderId="69" xfId="0" applyNumberFormat="1" applyFont="1" applyFill="1" applyBorder="1">
      <alignment vertical="center"/>
    </xf>
    <xf numFmtId="178" fontId="5" fillId="0" borderId="70" xfId="0" applyNumberFormat="1" applyFont="1" applyFill="1" applyBorder="1">
      <alignment vertical="center"/>
    </xf>
    <xf numFmtId="178" fontId="5" fillId="0" borderId="71" xfId="0" applyNumberFormat="1" applyFont="1" applyFill="1" applyBorder="1">
      <alignment vertical="center"/>
    </xf>
    <xf numFmtId="176" fontId="5" fillId="0" borderId="72" xfId="0" applyNumberFormat="1" applyFont="1" applyFill="1" applyBorder="1" applyAlignment="1">
      <alignment horizontal="right" vertical="center" shrinkToFit="1"/>
    </xf>
    <xf numFmtId="176" fontId="5" fillId="0" borderId="70" xfId="0" applyNumberFormat="1" applyFont="1" applyFill="1" applyBorder="1" applyAlignment="1">
      <alignment horizontal="right" vertical="center" shrinkToFit="1"/>
    </xf>
    <xf numFmtId="176" fontId="5" fillId="0" borderId="71" xfId="0" applyNumberFormat="1" applyFont="1" applyFill="1" applyBorder="1" applyAlignment="1">
      <alignment horizontal="right" vertical="center" shrinkToFit="1"/>
    </xf>
    <xf numFmtId="0" fontId="5" fillId="0" borderId="69" xfId="0" applyNumberFormat="1" applyFont="1" applyFill="1" applyBorder="1" applyAlignment="1">
      <alignment horizontal="center" vertical="center" shrinkToFit="1"/>
    </xf>
    <xf numFmtId="0" fontId="5" fillId="0" borderId="70" xfId="0" applyNumberFormat="1" applyFont="1" applyFill="1" applyBorder="1" applyAlignment="1">
      <alignment horizontal="center" vertical="center" shrinkToFit="1"/>
    </xf>
    <xf numFmtId="0" fontId="5" fillId="0" borderId="73" xfId="0" applyNumberFormat="1" applyFont="1" applyFill="1" applyBorder="1" applyAlignment="1">
      <alignment horizontal="center" vertical="center" shrinkToFit="1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 shrinkToFit="1"/>
    </xf>
    <xf numFmtId="177" fontId="5" fillId="0" borderId="76" xfId="0" applyNumberFormat="1" applyFont="1" applyFill="1" applyBorder="1" applyAlignment="1">
      <alignment vertical="center" shrinkToFit="1"/>
    </xf>
    <xf numFmtId="177" fontId="5" fillId="0" borderId="77" xfId="0" applyNumberFormat="1" applyFont="1" applyFill="1" applyBorder="1" applyAlignment="1">
      <alignment vertical="center" shrinkToFit="1"/>
    </xf>
    <xf numFmtId="177" fontId="5" fillId="0" borderId="78" xfId="0" applyNumberFormat="1" applyFont="1" applyFill="1" applyBorder="1" applyAlignment="1">
      <alignment vertical="center" shrinkToFit="1"/>
    </xf>
    <xf numFmtId="177" fontId="5" fillId="0" borderId="76" xfId="1" applyNumberFormat="1" applyFont="1" applyFill="1" applyBorder="1" applyAlignment="1">
      <alignment vertical="center" shrinkToFit="1"/>
    </xf>
    <xf numFmtId="177" fontId="5" fillId="0" borderId="77" xfId="1" applyNumberFormat="1" applyFont="1" applyFill="1" applyBorder="1" applyAlignment="1">
      <alignment vertical="center" shrinkToFit="1"/>
    </xf>
    <xf numFmtId="177" fontId="5" fillId="0" borderId="78" xfId="1" applyNumberFormat="1" applyFont="1" applyFill="1" applyBorder="1" applyAlignment="1">
      <alignment vertical="center" shrinkToFit="1"/>
    </xf>
    <xf numFmtId="0" fontId="5" fillId="0" borderId="76" xfId="0" applyNumberFormat="1" applyFont="1" applyFill="1" applyBorder="1" applyAlignment="1">
      <alignment horizontal="center" vertical="center" shrinkToFit="1"/>
    </xf>
    <xf numFmtId="0" fontId="5" fillId="0" borderId="77" xfId="0" applyNumberFormat="1" applyFont="1" applyFill="1" applyBorder="1" applyAlignment="1">
      <alignment horizontal="center" vertical="center" shrinkToFit="1"/>
    </xf>
    <xf numFmtId="2" fontId="5" fillId="0" borderId="79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view="pageBreakPreview" zoomScaleNormal="100" zoomScaleSheetLayoutView="100" workbookViewId="0"/>
  </sheetViews>
  <sheetFormatPr defaultRowHeight="14.1" customHeight="1" x14ac:dyDescent="0.15"/>
  <cols>
    <col min="1" max="1" width="5.125" style="2" customWidth="1"/>
    <col min="2" max="2" width="18" style="2" customWidth="1"/>
    <col min="3" max="11" width="6.625" style="2" customWidth="1"/>
    <col min="12" max="14" width="5.625" style="2" customWidth="1"/>
    <col min="15" max="20" width="6.625" style="2" customWidth="1"/>
    <col min="21" max="16384" width="9" style="2"/>
  </cols>
  <sheetData>
    <row r="1" spans="1:20" ht="20.25" customHeight="1" thickBot="1" x14ac:dyDescent="0.2">
      <c r="A1" s="1" t="s">
        <v>0</v>
      </c>
    </row>
    <row r="2" spans="1:20" ht="14.1" customHeight="1" x14ac:dyDescent="0.15">
      <c r="A2" s="3" t="s">
        <v>1</v>
      </c>
      <c r="B2" s="4" t="s">
        <v>2</v>
      </c>
      <c r="C2" s="5" t="s">
        <v>3</v>
      </c>
      <c r="D2" s="6"/>
      <c r="E2" s="7"/>
      <c r="F2" s="5" t="s">
        <v>4</v>
      </c>
      <c r="G2" s="6"/>
      <c r="H2" s="7"/>
      <c r="I2" s="5" t="s">
        <v>5</v>
      </c>
      <c r="J2" s="6"/>
      <c r="K2" s="7"/>
      <c r="L2" s="5" t="s">
        <v>6</v>
      </c>
      <c r="M2" s="6"/>
      <c r="N2" s="7"/>
      <c r="O2" s="5" t="s">
        <v>7</v>
      </c>
      <c r="P2" s="6"/>
      <c r="Q2" s="7"/>
      <c r="R2" s="5" t="s">
        <v>8</v>
      </c>
      <c r="S2" s="6"/>
      <c r="T2" s="8"/>
    </row>
    <row r="3" spans="1:20" s="15" customFormat="1" ht="14.1" customHeight="1" x14ac:dyDescent="0.15">
      <c r="A3" s="9"/>
      <c r="B3" s="10"/>
      <c r="C3" s="11" t="s">
        <v>9</v>
      </c>
      <c r="D3" s="12" t="s">
        <v>10</v>
      </c>
      <c r="E3" s="13" t="s">
        <v>11</v>
      </c>
      <c r="F3" s="11" t="s">
        <v>9</v>
      </c>
      <c r="G3" s="12" t="s">
        <v>10</v>
      </c>
      <c r="H3" s="13" t="s">
        <v>11</v>
      </c>
      <c r="I3" s="11" t="s">
        <v>9</v>
      </c>
      <c r="J3" s="12" t="s">
        <v>10</v>
      </c>
      <c r="K3" s="13" t="s">
        <v>11</v>
      </c>
      <c r="L3" s="11" t="s">
        <v>9</v>
      </c>
      <c r="M3" s="12" t="s">
        <v>10</v>
      </c>
      <c r="N3" s="13" t="s">
        <v>11</v>
      </c>
      <c r="O3" s="11" t="s">
        <v>9</v>
      </c>
      <c r="P3" s="12" t="s">
        <v>10</v>
      </c>
      <c r="Q3" s="13" t="s">
        <v>11</v>
      </c>
      <c r="R3" s="11" t="s">
        <v>9</v>
      </c>
      <c r="S3" s="12" t="s">
        <v>10</v>
      </c>
      <c r="T3" s="14" t="s">
        <v>11</v>
      </c>
    </row>
    <row r="4" spans="1:20" ht="14.1" customHeight="1" x14ac:dyDescent="0.15">
      <c r="A4" s="16">
        <v>1</v>
      </c>
      <c r="B4" s="17" t="s">
        <v>12</v>
      </c>
      <c r="C4" s="18">
        <v>869</v>
      </c>
      <c r="D4" s="19">
        <v>1018</v>
      </c>
      <c r="E4" s="20">
        <f>C4+D4</f>
        <v>1887</v>
      </c>
      <c r="F4" s="21">
        <v>321</v>
      </c>
      <c r="G4" s="22">
        <v>358</v>
      </c>
      <c r="H4" s="20">
        <f>F4+G4</f>
        <v>679</v>
      </c>
      <c r="I4" s="23">
        <v>148</v>
      </c>
      <c r="J4" s="24">
        <v>186</v>
      </c>
      <c r="K4" s="20">
        <f>I4+J4</f>
        <v>334</v>
      </c>
      <c r="L4" s="23">
        <v>5</v>
      </c>
      <c r="M4" s="24">
        <v>2</v>
      </c>
      <c r="N4" s="20">
        <f>L4+M4</f>
        <v>7</v>
      </c>
      <c r="O4" s="23">
        <f t="shared" ref="O4:P35" si="0">F4+I4+L4</f>
        <v>474</v>
      </c>
      <c r="P4" s="24">
        <f t="shared" si="0"/>
        <v>546</v>
      </c>
      <c r="Q4" s="20">
        <f>O4+P4</f>
        <v>1020</v>
      </c>
      <c r="R4" s="25">
        <f>ROUND(O4/C4*100,2)</f>
        <v>54.55</v>
      </c>
      <c r="S4" s="26">
        <f t="shared" ref="S4:T19" si="1">ROUND(P4/D4*100,2)</f>
        <v>53.63</v>
      </c>
      <c r="T4" s="27">
        <f t="shared" si="1"/>
        <v>54.05</v>
      </c>
    </row>
    <row r="5" spans="1:20" ht="14.1" customHeight="1" x14ac:dyDescent="0.15">
      <c r="A5" s="28">
        <v>2</v>
      </c>
      <c r="B5" s="29" t="s">
        <v>13</v>
      </c>
      <c r="C5" s="30">
        <v>1523</v>
      </c>
      <c r="D5" s="31">
        <v>1797</v>
      </c>
      <c r="E5" s="32">
        <f t="shared" ref="E5:E68" si="2">C5+D5</f>
        <v>3320</v>
      </c>
      <c r="F5" s="33">
        <v>432</v>
      </c>
      <c r="G5" s="34">
        <v>429</v>
      </c>
      <c r="H5" s="32">
        <f t="shared" ref="H5:H68" si="3">F5+G5</f>
        <v>861</v>
      </c>
      <c r="I5" s="35">
        <v>360</v>
      </c>
      <c r="J5" s="36">
        <v>432</v>
      </c>
      <c r="K5" s="32">
        <f t="shared" ref="K5:K68" si="4">I5+J5</f>
        <v>792</v>
      </c>
      <c r="L5" s="35">
        <v>18</v>
      </c>
      <c r="M5" s="36">
        <v>13</v>
      </c>
      <c r="N5" s="32">
        <f t="shared" ref="N5:N68" si="5">L5+M5</f>
        <v>31</v>
      </c>
      <c r="O5" s="35">
        <f t="shared" si="0"/>
        <v>810</v>
      </c>
      <c r="P5" s="36">
        <f t="shared" si="0"/>
        <v>874</v>
      </c>
      <c r="Q5" s="32">
        <f t="shared" ref="Q5:Q68" si="6">O5+P5</f>
        <v>1684</v>
      </c>
      <c r="R5" s="37">
        <f t="shared" ref="R5:T68" si="7">ROUND(O5/C5*100,2)</f>
        <v>53.18</v>
      </c>
      <c r="S5" s="38">
        <f t="shared" si="1"/>
        <v>48.64</v>
      </c>
      <c r="T5" s="39">
        <f t="shared" si="1"/>
        <v>50.72</v>
      </c>
    </row>
    <row r="6" spans="1:20" ht="14.1" customHeight="1" x14ac:dyDescent="0.15">
      <c r="A6" s="28">
        <v>3</v>
      </c>
      <c r="B6" s="29" t="s">
        <v>14</v>
      </c>
      <c r="C6" s="30">
        <v>929</v>
      </c>
      <c r="D6" s="31">
        <v>1184</v>
      </c>
      <c r="E6" s="32">
        <f t="shared" si="2"/>
        <v>2113</v>
      </c>
      <c r="F6" s="33">
        <v>344</v>
      </c>
      <c r="G6" s="34">
        <v>376</v>
      </c>
      <c r="H6" s="32">
        <f t="shared" si="3"/>
        <v>720</v>
      </c>
      <c r="I6" s="35">
        <v>161</v>
      </c>
      <c r="J6" s="36">
        <v>213</v>
      </c>
      <c r="K6" s="32">
        <f t="shared" si="4"/>
        <v>374</v>
      </c>
      <c r="L6" s="35">
        <v>2</v>
      </c>
      <c r="M6" s="36">
        <v>9</v>
      </c>
      <c r="N6" s="32">
        <f t="shared" si="5"/>
        <v>11</v>
      </c>
      <c r="O6" s="35">
        <f t="shared" si="0"/>
        <v>507</v>
      </c>
      <c r="P6" s="36">
        <f t="shared" si="0"/>
        <v>598</v>
      </c>
      <c r="Q6" s="32">
        <f t="shared" si="6"/>
        <v>1105</v>
      </c>
      <c r="R6" s="37">
        <f t="shared" si="7"/>
        <v>54.57</v>
      </c>
      <c r="S6" s="38">
        <f t="shared" si="1"/>
        <v>50.51</v>
      </c>
      <c r="T6" s="39">
        <f t="shared" si="1"/>
        <v>52.3</v>
      </c>
    </row>
    <row r="7" spans="1:20" ht="14.1" customHeight="1" x14ac:dyDescent="0.15">
      <c r="A7" s="28">
        <v>4</v>
      </c>
      <c r="B7" s="29" t="s">
        <v>15</v>
      </c>
      <c r="C7" s="30">
        <v>1571</v>
      </c>
      <c r="D7" s="31">
        <v>1898</v>
      </c>
      <c r="E7" s="32">
        <f t="shared" si="2"/>
        <v>3469</v>
      </c>
      <c r="F7" s="33">
        <v>525</v>
      </c>
      <c r="G7" s="34">
        <v>576</v>
      </c>
      <c r="H7" s="32">
        <f t="shared" si="3"/>
        <v>1101</v>
      </c>
      <c r="I7" s="35">
        <v>202</v>
      </c>
      <c r="J7" s="36">
        <v>258</v>
      </c>
      <c r="K7" s="32">
        <f t="shared" si="4"/>
        <v>460</v>
      </c>
      <c r="L7" s="35">
        <v>5</v>
      </c>
      <c r="M7" s="36">
        <v>13</v>
      </c>
      <c r="N7" s="32">
        <f t="shared" si="5"/>
        <v>18</v>
      </c>
      <c r="O7" s="35">
        <f t="shared" si="0"/>
        <v>732</v>
      </c>
      <c r="P7" s="36">
        <f t="shared" si="0"/>
        <v>847</v>
      </c>
      <c r="Q7" s="32">
        <f t="shared" si="6"/>
        <v>1579</v>
      </c>
      <c r="R7" s="37">
        <f t="shared" si="7"/>
        <v>46.59</v>
      </c>
      <c r="S7" s="38">
        <f t="shared" si="1"/>
        <v>44.63</v>
      </c>
      <c r="T7" s="39">
        <f t="shared" si="1"/>
        <v>45.52</v>
      </c>
    </row>
    <row r="8" spans="1:20" ht="14.1" customHeight="1" x14ac:dyDescent="0.15">
      <c r="A8" s="40">
        <v>5</v>
      </c>
      <c r="B8" s="41" t="s">
        <v>16</v>
      </c>
      <c r="C8" s="42">
        <v>3612</v>
      </c>
      <c r="D8" s="43">
        <v>3964</v>
      </c>
      <c r="E8" s="44">
        <f t="shared" si="2"/>
        <v>7576</v>
      </c>
      <c r="F8" s="45">
        <v>973</v>
      </c>
      <c r="G8" s="46">
        <v>931</v>
      </c>
      <c r="H8" s="44">
        <f t="shared" si="3"/>
        <v>1904</v>
      </c>
      <c r="I8" s="47">
        <v>537</v>
      </c>
      <c r="J8" s="48">
        <v>671</v>
      </c>
      <c r="K8" s="44">
        <f t="shared" si="4"/>
        <v>1208</v>
      </c>
      <c r="L8" s="47">
        <v>9</v>
      </c>
      <c r="M8" s="48">
        <v>16</v>
      </c>
      <c r="N8" s="44">
        <f t="shared" si="5"/>
        <v>25</v>
      </c>
      <c r="O8" s="47">
        <f t="shared" si="0"/>
        <v>1519</v>
      </c>
      <c r="P8" s="48">
        <f t="shared" si="0"/>
        <v>1618</v>
      </c>
      <c r="Q8" s="44">
        <f t="shared" si="6"/>
        <v>3137</v>
      </c>
      <c r="R8" s="49">
        <f t="shared" si="7"/>
        <v>42.05</v>
      </c>
      <c r="S8" s="50">
        <f t="shared" si="1"/>
        <v>40.82</v>
      </c>
      <c r="T8" s="51">
        <f t="shared" si="1"/>
        <v>41.41</v>
      </c>
    </row>
    <row r="9" spans="1:20" ht="14.1" customHeight="1" x14ac:dyDescent="0.15">
      <c r="A9" s="16">
        <v>6</v>
      </c>
      <c r="B9" s="17" t="s">
        <v>17</v>
      </c>
      <c r="C9" s="18">
        <v>2914</v>
      </c>
      <c r="D9" s="19">
        <v>3298</v>
      </c>
      <c r="E9" s="20">
        <f t="shared" si="2"/>
        <v>6212</v>
      </c>
      <c r="F9" s="21">
        <v>680</v>
      </c>
      <c r="G9" s="22">
        <v>687</v>
      </c>
      <c r="H9" s="20">
        <f t="shared" si="3"/>
        <v>1367</v>
      </c>
      <c r="I9" s="23">
        <v>483</v>
      </c>
      <c r="J9" s="24">
        <v>625</v>
      </c>
      <c r="K9" s="20">
        <f t="shared" si="4"/>
        <v>1108</v>
      </c>
      <c r="L9" s="23">
        <v>20</v>
      </c>
      <c r="M9" s="24">
        <v>17</v>
      </c>
      <c r="N9" s="20">
        <f t="shared" si="5"/>
        <v>37</v>
      </c>
      <c r="O9" s="23">
        <f t="shared" si="0"/>
        <v>1183</v>
      </c>
      <c r="P9" s="24">
        <f t="shared" si="0"/>
        <v>1329</v>
      </c>
      <c r="Q9" s="20">
        <f t="shared" si="6"/>
        <v>2512</v>
      </c>
      <c r="R9" s="25">
        <f t="shared" si="7"/>
        <v>40.6</v>
      </c>
      <c r="S9" s="26">
        <f t="shared" si="1"/>
        <v>40.299999999999997</v>
      </c>
      <c r="T9" s="27">
        <f t="shared" si="1"/>
        <v>40.44</v>
      </c>
    </row>
    <row r="10" spans="1:20" ht="14.1" customHeight="1" x14ac:dyDescent="0.15">
      <c r="A10" s="28">
        <v>7</v>
      </c>
      <c r="B10" s="29" t="s">
        <v>18</v>
      </c>
      <c r="C10" s="30">
        <v>1313</v>
      </c>
      <c r="D10" s="31">
        <v>1417</v>
      </c>
      <c r="E10" s="32">
        <f t="shared" si="2"/>
        <v>2730</v>
      </c>
      <c r="F10" s="33">
        <v>338</v>
      </c>
      <c r="G10" s="34">
        <v>367</v>
      </c>
      <c r="H10" s="32">
        <f t="shared" si="3"/>
        <v>705</v>
      </c>
      <c r="I10" s="35">
        <v>138</v>
      </c>
      <c r="J10" s="36">
        <v>181</v>
      </c>
      <c r="K10" s="32">
        <f t="shared" si="4"/>
        <v>319</v>
      </c>
      <c r="L10" s="35">
        <v>8</v>
      </c>
      <c r="M10" s="36">
        <v>5</v>
      </c>
      <c r="N10" s="32">
        <f t="shared" si="5"/>
        <v>13</v>
      </c>
      <c r="O10" s="35">
        <f t="shared" si="0"/>
        <v>484</v>
      </c>
      <c r="P10" s="36">
        <f t="shared" si="0"/>
        <v>553</v>
      </c>
      <c r="Q10" s="32">
        <f t="shared" si="6"/>
        <v>1037</v>
      </c>
      <c r="R10" s="37">
        <f t="shared" si="7"/>
        <v>36.86</v>
      </c>
      <c r="S10" s="38">
        <f t="shared" si="1"/>
        <v>39.03</v>
      </c>
      <c r="T10" s="39">
        <f t="shared" si="1"/>
        <v>37.99</v>
      </c>
    </row>
    <row r="11" spans="1:20" ht="14.1" customHeight="1" x14ac:dyDescent="0.15">
      <c r="A11" s="28">
        <v>8</v>
      </c>
      <c r="B11" s="29" t="s">
        <v>19</v>
      </c>
      <c r="C11" s="30">
        <v>1223</v>
      </c>
      <c r="D11" s="31">
        <v>1388</v>
      </c>
      <c r="E11" s="32">
        <f t="shared" si="2"/>
        <v>2611</v>
      </c>
      <c r="F11" s="33">
        <v>399</v>
      </c>
      <c r="G11" s="34">
        <v>415</v>
      </c>
      <c r="H11" s="32">
        <f t="shared" si="3"/>
        <v>814</v>
      </c>
      <c r="I11" s="35">
        <v>193</v>
      </c>
      <c r="J11" s="36">
        <v>239</v>
      </c>
      <c r="K11" s="32">
        <f t="shared" si="4"/>
        <v>432</v>
      </c>
      <c r="L11" s="35">
        <v>5</v>
      </c>
      <c r="M11" s="36">
        <v>5</v>
      </c>
      <c r="N11" s="32">
        <f t="shared" si="5"/>
        <v>10</v>
      </c>
      <c r="O11" s="35">
        <f t="shared" si="0"/>
        <v>597</v>
      </c>
      <c r="P11" s="36">
        <f t="shared" si="0"/>
        <v>659</v>
      </c>
      <c r="Q11" s="32">
        <f t="shared" si="6"/>
        <v>1256</v>
      </c>
      <c r="R11" s="37">
        <f t="shared" si="7"/>
        <v>48.81</v>
      </c>
      <c r="S11" s="38">
        <f t="shared" si="1"/>
        <v>47.48</v>
      </c>
      <c r="T11" s="39">
        <f t="shared" si="1"/>
        <v>48.1</v>
      </c>
    </row>
    <row r="12" spans="1:20" ht="14.1" customHeight="1" x14ac:dyDescent="0.15">
      <c r="A12" s="28">
        <v>9</v>
      </c>
      <c r="B12" s="29" t="s">
        <v>20</v>
      </c>
      <c r="C12" s="30">
        <v>1482</v>
      </c>
      <c r="D12" s="31">
        <v>1742</v>
      </c>
      <c r="E12" s="32">
        <f t="shared" si="2"/>
        <v>3224</v>
      </c>
      <c r="F12" s="33">
        <v>466</v>
      </c>
      <c r="G12" s="34">
        <v>492</v>
      </c>
      <c r="H12" s="32">
        <f t="shared" si="3"/>
        <v>958</v>
      </c>
      <c r="I12" s="35">
        <v>202</v>
      </c>
      <c r="J12" s="36">
        <v>296</v>
      </c>
      <c r="K12" s="32">
        <f t="shared" si="4"/>
        <v>498</v>
      </c>
      <c r="L12" s="35">
        <v>2</v>
      </c>
      <c r="M12" s="36">
        <v>6</v>
      </c>
      <c r="N12" s="32">
        <f t="shared" si="5"/>
        <v>8</v>
      </c>
      <c r="O12" s="35">
        <f t="shared" si="0"/>
        <v>670</v>
      </c>
      <c r="P12" s="36">
        <f t="shared" si="0"/>
        <v>794</v>
      </c>
      <c r="Q12" s="32">
        <f t="shared" si="6"/>
        <v>1464</v>
      </c>
      <c r="R12" s="37">
        <f t="shared" si="7"/>
        <v>45.21</v>
      </c>
      <c r="S12" s="38">
        <f t="shared" si="1"/>
        <v>45.58</v>
      </c>
      <c r="T12" s="39">
        <f t="shared" si="1"/>
        <v>45.41</v>
      </c>
    </row>
    <row r="13" spans="1:20" ht="14.1" customHeight="1" x14ac:dyDescent="0.15">
      <c r="A13" s="40">
        <v>10</v>
      </c>
      <c r="B13" s="41" t="s">
        <v>21</v>
      </c>
      <c r="C13" s="42">
        <v>1070</v>
      </c>
      <c r="D13" s="43">
        <v>1291</v>
      </c>
      <c r="E13" s="44">
        <f t="shared" si="2"/>
        <v>2361</v>
      </c>
      <c r="F13" s="45">
        <v>362</v>
      </c>
      <c r="G13" s="46">
        <v>412</v>
      </c>
      <c r="H13" s="44">
        <f t="shared" si="3"/>
        <v>774</v>
      </c>
      <c r="I13" s="47">
        <v>158</v>
      </c>
      <c r="J13" s="48">
        <v>206</v>
      </c>
      <c r="K13" s="44">
        <f t="shared" si="4"/>
        <v>364</v>
      </c>
      <c r="L13" s="47">
        <v>5</v>
      </c>
      <c r="M13" s="48">
        <v>3</v>
      </c>
      <c r="N13" s="44">
        <f t="shared" si="5"/>
        <v>8</v>
      </c>
      <c r="O13" s="47">
        <f t="shared" si="0"/>
        <v>525</v>
      </c>
      <c r="P13" s="48">
        <f t="shared" si="0"/>
        <v>621</v>
      </c>
      <c r="Q13" s="44">
        <f t="shared" si="6"/>
        <v>1146</v>
      </c>
      <c r="R13" s="49">
        <f t="shared" si="7"/>
        <v>49.07</v>
      </c>
      <c r="S13" s="50">
        <f t="shared" si="1"/>
        <v>48.1</v>
      </c>
      <c r="T13" s="51">
        <f t="shared" si="1"/>
        <v>48.54</v>
      </c>
    </row>
    <row r="14" spans="1:20" ht="14.1" customHeight="1" x14ac:dyDescent="0.15">
      <c r="A14" s="16">
        <v>11</v>
      </c>
      <c r="B14" s="17" t="s">
        <v>22</v>
      </c>
      <c r="C14" s="18">
        <v>937</v>
      </c>
      <c r="D14" s="19">
        <v>1024</v>
      </c>
      <c r="E14" s="20">
        <f t="shared" si="2"/>
        <v>1961</v>
      </c>
      <c r="F14" s="21">
        <v>309</v>
      </c>
      <c r="G14" s="22">
        <v>313</v>
      </c>
      <c r="H14" s="20">
        <f t="shared" si="3"/>
        <v>622</v>
      </c>
      <c r="I14" s="23">
        <v>110</v>
      </c>
      <c r="J14" s="24">
        <v>140</v>
      </c>
      <c r="K14" s="20">
        <f t="shared" si="4"/>
        <v>250</v>
      </c>
      <c r="L14" s="23">
        <v>4</v>
      </c>
      <c r="M14" s="24">
        <v>3</v>
      </c>
      <c r="N14" s="20">
        <f t="shared" si="5"/>
        <v>7</v>
      </c>
      <c r="O14" s="23">
        <f t="shared" si="0"/>
        <v>423</v>
      </c>
      <c r="P14" s="24">
        <f t="shared" si="0"/>
        <v>456</v>
      </c>
      <c r="Q14" s="20">
        <f t="shared" si="6"/>
        <v>879</v>
      </c>
      <c r="R14" s="25">
        <f t="shared" si="7"/>
        <v>45.14</v>
      </c>
      <c r="S14" s="26">
        <f t="shared" si="1"/>
        <v>44.53</v>
      </c>
      <c r="T14" s="27">
        <f t="shared" si="1"/>
        <v>44.82</v>
      </c>
    </row>
    <row r="15" spans="1:20" ht="14.1" customHeight="1" x14ac:dyDescent="0.15">
      <c r="A15" s="28">
        <v>12</v>
      </c>
      <c r="B15" s="29" t="s">
        <v>23</v>
      </c>
      <c r="C15" s="30">
        <v>2583</v>
      </c>
      <c r="D15" s="31">
        <v>2937</v>
      </c>
      <c r="E15" s="32">
        <f t="shared" si="2"/>
        <v>5520</v>
      </c>
      <c r="F15" s="33">
        <v>765</v>
      </c>
      <c r="G15" s="34">
        <v>792</v>
      </c>
      <c r="H15" s="32">
        <f t="shared" si="3"/>
        <v>1557</v>
      </c>
      <c r="I15" s="35">
        <v>352</v>
      </c>
      <c r="J15" s="36">
        <v>467</v>
      </c>
      <c r="K15" s="32">
        <f t="shared" si="4"/>
        <v>819</v>
      </c>
      <c r="L15" s="35">
        <v>11</v>
      </c>
      <c r="M15" s="36">
        <v>9</v>
      </c>
      <c r="N15" s="32">
        <f t="shared" si="5"/>
        <v>20</v>
      </c>
      <c r="O15" s="35">
        <f t="shared" si="0"/>
        <v>1128</v>
      </c>
      <c r="P15" s="36">
        <f t="shared" si="0"/>
        <v>1268</v>
      </c>
      <c r="Q15" s="32">
        <f t="shared" si="6"/>
        <v>2396</v>
      </c>
      <c r="R15" s="37">
        <f t="shared" si="7"/>
        <v>43.67</v>
      </c>
      <c r="S15" s="38">
        <f t="shared" si="1"/>
        <v>43.17</v>
      </c>
      <c r="T15" s="39">
        <f t="shared" si="1"/>
        <v>43.41</v>
      </c>
    </row>
    <row r="16" spans="1:20" ht="14.1" customHeight="1" x14ac:dyDescent="0.15">
      <c r="A16" s="28">
        <v>13</v>
      </c>
      <c r="B16" s="29" t="s">
        <v>24</v>
      </c>
      <c r="C16" s="30">
        <v>1039</v>
      </c>
      <c r="D16" s="31">
        <v>1117</v>
      </c>
      <c r="E16" s="32">
        <f t="shared" si="2"/>
        <v>2156</v>
      </c>
      <c r="F16" s="33">
        <v>322</v>
      </c>
      <c r="G16" s="34">
        <v>345</v>
      </c>
      <c r="H16" s="32">
        <f t="shared" si="3"/>
        <v>667</v>
      </c>
      <c r="I16" s="35">
        <v>133</v>
      </c>
      <c r="J16" s="36">
        <v>145</v>
      </c>
      <c r="K16" s="32">
        <f t="shared" si="4"/>
        <v>278</v>
      </c>
      <c r="L16" s="35">
        <v>4</v>
      </c>
      <c r="M16" s="36">
        <v>7</v>
      </c>
      <c r="N16" s="32">
        <f t="shared" si="5"/>
        <v>11</v>
      </c>
      <c r="O16" s="35">
        <f t="shared" si="0"/>
        <v>459</v>
      </c>
      <c r="P16" s="36">
        <f t="shared" si="0"/>
        <v>497</v>
      </c>
      <c r="Q16" s="32">
        <f t="shared" si="6"/>
        <v>956</v>
      </c>
      <c r="R16" s="37">
        <f t="shared" si="7"/>
        <v>44.18</v>
      </c>
      <c r="S16" s="38">
        <f t="shared" si="1"/>
        <v>44.49</v>
      </c>
      <c r="T16" s="39">
        <f t="shared" si="1"/>
        <v>44.34</v>
      </c>
    </row>
    <row r="17" spans="1:20" ht="14.1" customHeight="1" x14ac:dyDescent="0.15">
      <c r="A17" s="28">
        <v>14</v>
      </c>
      <c r="B17" s="29" t="s">
        <v>25</v>
      </c>
      <c r="C17" s="30">
        <v>627</v>
      </c>
      <c r="D17" s="31">
        <v>638</v>
      </c>
      <c r="E17" s="32">
        <f t="shared" si="2"/>
        <v>1265</v>
      </c>
      <c r="F17" s="33">
        <v>198</v>
      </c>
      <c r="G17" s="34">
        <v>194</v>
      </c>
      <c r="H17" s="32">
        <f t="shared" si="3"/>
        <v>392</v>
      </c>
      <c r="I17" s="35">
        <v>46</v>
      </c>
      <c r="J17" s="36">
        <v>80</v>
      </c>
      <c r="K17" s="32">
        <f t="shared" si="4"/>
        <v>126</v>
      </c>
      <c r="L17" s="35">
        <v>3</v>
      </c>
      <c r="M17" s="36">
        <v>2</v>
      </c>
      <c r="N17" s="32">
        <f t="shared" si="5"/>
        <v>5</v>
      </c>
      <c r="O17" s="35">
        <f t="shared" si="0"/>
        <v>247</v>
      </c>
      <c r="P17" s="36">
        <f t="shared" si="0"/>
        <v>276</v>
      </c>
      <c r="Q17" s="32">
        <f t="shared" si="6"/>
        <v>523</v>
      </c>
      <c r="R17" s="37">
        <f t="shared" si="7"/>
        <v>39.39</v>
      </c>
      <c r="S17" s="38">
        <f t="shared" si="1"/>
        <v>43.26</v>
      </c>
      <c r="T17" s="39">
        <f t="shared" si="1"/>
        <v>41.34</v>
      </c>
    </row>
    <row r="18" spans="1:20" ht="14.1" customHeight="1" x14ac:dyDescent="0.15">
      <c r="A18" s="40">
        <v>15</v>
      </c>
      <c r="B18" s="41" t="s">
        <v>26</v>
      </c>
      <c r="C18" s="42">
        <v>1931</v>
      </c>
      <c r="D18" s="43">
        <v>2108</v>
      </c>
      <c r="E18" s="44">
        <f t="shared" si="2"/>
        <v>4039</v>
      </c>
      <c r="F18" s="45">
        <v>535</v>
      </c>
      <c r="G18" s="46">
        <v>514</v>
      </c>
      <c r="H18" s="44">
        <f t="shared" si="3"/>
        <v>1049</v>
      </c>
      <c r="I18" s="47">
        <v>273</v>
      </c>
      <c r="J18" s="48">
        <v>317</v>
      </c>
      <c r="K18" s="44">
        <f t="shared" si="4"/>
        <v>590</v>
      </c>
      <c r="L18" s="47">
        <v>4</v>
      </c>
      <c r="M18" s="48">
        <v>6</v>
      </c>
      <c r="N18" s="44">
        <f t="shared" si="5"/>
        <v>10</v>
      </c>
      <c r="O18" s="47">
        <f t="shared" si="0"/>
        <v>812</v>
      </c>
      <c r="P18" s="48">
        <f t="shared" si="0"/>
        <v>837</v>
      </c>
      <c r="Q18" s="44">
        <f t="shared" si="6"/>
        <v>1649</v>
      </c>
      <c r="R18" s="49">
        <f t="shared" si="7"/>
        <v>42.05</v>
      </c>
      <c r="S18" s="50">
        <f t="shared" si="1"/>
        <v>39.71</v>
      </c>
      <c r="T18" s="51">
        <f t="shared" si="1"/>
        <v>40.83</v>
      </c>
    </row>
    <row r="19" spans="1:20" ht="14.1" customHeight="1" x14ac:dyDescent="0.15">
      <c r="A19" s="16">
        <v>16</v>
      </c>
      <c r="B19" s="17" t="s">
        <v>27</v>
      </c>
      <c r="C19" s="18">
        <v>3259</v>
      </c>
      <c r="D19" s="19">
        <v>3714</v>
      </c>
      <c r="E19" s="20">
        <f t="shared" si="2"/>
        <v>6973</v>
      </c>
      <c r="F19" s="21">
        <v>995</v>
      </c>
      <c r="G19" s="22">
        <v>999</v>
      </c>
      <c r="H19" s="20">
        <f t="shared" si="3"/>
        <v>1994</v>
      </c>
      <c r="I19" s="23">
        <v>432</v>
      </c>
      <c r="J19" s="24">
        <v>559</v>
      </c>
      <c r="K19" s="20">
        <f t="shared" si="4"/>
        <v>991</v>
      </c>
      <c r="L19" s="23">
        <v>16</v>
      </c>
      <c r="M19" s="24">
        <v>9</v>
      </c>
      <c r="N19" s="20">
        <f t="shared" si="5"/>
        <v>25</v>
      </c>
      <c r="O19" s="23">
        <f t="shared" si="0"/>
        <v>1443</v>
      </c>
      <c r="P19" s="24">
        <f t="shared" si="0"/>
        <v>1567</v>
      </c>
      <c r="Q19" s="20">
        <f t="shared" si="6"/>
        <v>3010</v>
      </c>
      <c r="R19" s="25">
        <f t="shared" si="7"/>
        <v>44.28</v>
      </c>
      <c r="S19" s="26">
        <f t="shared" si="1"/>
        <v>42.19</v>
      </c>
      <c r="T19" s="27">
        <f t="shared" si="1"/>
        <v>43.17</v>
      </c>
    </row>
    <row r="20" spans="1:20" ht="14.1" customHeight="1" x14ac:dyDescent="0.15">
      <c r="A20" s="28">
        <v>17</v>
      </c>
      <c r="B20" s="29" t="s">
        <v>28</v>
      </c>
      <c r="C20" s="30">
        <v>2819</v>
      </c>
      <c r="D20" s="31">
        <v>2934</v>
      </c>
      <c r="E20" s="32">
        <f t="shared" si="2"/>
        <v>5753</v>
      </c>
      <c r="F20" s="33">
        <v>780</v>
      </c>
      <c r="G20" s="34">
        <v>752</v>
      </c>
      <c r="H20" s="32">
        <f t="shared" si="3"/>
        <v>1532</v>
      </c>
      <c r="I20" s="35">
        <v>371</v>
      </c>
      <c r="J20" s="36">
        <v>418</v>
      </c>
      <c r="K20" s="32">
        <f t="shared" si="4"/>
        <v>789</v>
      </c>
      <c r="L20" s="35">
        <v>7</v>
      </c>
      <c r="M20" s="36">
        <v>15</v>
      </c>
      <c r="N20" s="32">
        <f t="shared" si="5"/>
        <v>22</v>
      </c>
      <c r="O20" s="35">
        <f t="shared" si="0"/>
        <v>1158</v>
      </c>
      <c r="P20" s="36">
        <f t="shared" si="0"/>
        <v>1185</v>
      </c>
      <c r="Q20" s="32">
        <f t="shared" si="6"/>
        <v>2343</v>
      </c>
      <c r="R20" s="37">
        <f t="shared" si="7"/>
        <v>41.08</v>
      </c>
      <c r="S20" s="38">
        <f t="shared" si="7"/>
        <v>40.39</v>
      </c>
      <c r="T20" s="39">
        <f t="shared" si="7"/>
        <v>40.729999999999997</v>
      </c>
    </row>
    <row r="21" spans="1:20" ht="14.1" customHeight="1" x14ac:dyDescent="0.15">
      <c r="A21" s="28">
        <v>18</v>
      </c>
      <c r="B21" s="29" t="s">
        <v>29</v>
      </c>
      <c r="C21" s="30">
        <v>1505</v>
      </c>
      <c r="D21" s="31">
        <v>1613</v>
      </c>
      <c r="E21" s="32">
        <f t="shared" si="2"/>
        <v>3118</v>
      </c>
      <c r="F21" s="33">
        <v>521</v>
      </c>
      <c r="G21" s="34">
        <v>531</v>
      </c>
      <c r="H21" s="32">
        <f t="shared" si="3"/>
        <v>1052</v>
      </c>
      <c r="I21" s="35">
        <v>171</v>
      </c>
      <c r="J21" s="36">
        <v>224</v>
      </c>
      <c r="K21" s="32">
        <f t="shared" si="4"/>
        <v>395</v>
      </c>
      <c r="L21" s="35">
        <v>4</v>
      </c>
      <c r="M21" s="36">
        <v>8</v>
      </c>
      <c r="N21" s="32">
        <f t="shared" si="5"/>
        <v>12</v>
      </c>
      <c r="O21" s="35">
        <f t="shared" si="0"/>
        <v>696</v>
      </c>
      <c r="P21" s="36">
        <f t="shared" si="0"/>
        <v>763</v>
      </c>
      <c r="Q21" s="32">
        <f t="shared" si="6"/>
        <v>1459</v>
      </c>
      <c r="R21" s="37">
        <f t="shared" si="7"/>
        <v>46.25</v>
      </c>
      <c r="S21" s="38">
        <f t="shared" si="7"/>
        <v>47.3</v>
      </c>
      <c r="T21" s="39">
        <f t="shared" si="7"/>
        <v>46.79</v>
      </c>
    </row>
    <row r="22" spans="1:20" ht="14.1" customHeight="1" x14ac:dyDescent="0.15">
      <c r="A22" s="28">
        <v>19</v>
      </c>
      <c r="B22" s="29" t="s">
        <v>30</v>
      </c>
      <c r="C22" s="30">
        <v>380</v>
      </c>
      <c r="D22" s="31">
        <v>424</v>
      </c>
      <c r="E22" s="32">
        <f t="shared" si="2"/>
        <v>804</v>
      </c>
      <c r="F22" s="33">
        <v>153</v>
      </c>
      <c r="G22" s="34">
        <v>147</v>
      </c>
      <c r="H22" s="32">
        <f t="shared" si="3"/>
        <v>300</v>
      </c>
      <c r="I22" s="35">
        <v>38</v>
      </c>
      <c r="J22" s="36">
        <v>62</v>
      </c>
      <c r="K22" s="32">
        <f t="shared" si="4"/>
        <v>100</v>
      </c>
      <c r="L22" s="35">
        <v>0</v>
      </c>
      <c r="M22" s="36">
        <v>2</v>
      </c>
      <c r="N22" s="32">
        <f t="shared" si="5"/>
        <v>2</v>
      </c>
      <c r="O22" s="35">
        <f t="shared" si="0"/>
        <v>191</v>
      </c>
      <c r="P22" s="36">
        <f t="shared" si="0"/>
        <v>211</v>
      </c>
      <c r="Q22" s="32">
        <f t="shared" si="6"/>
        <v>402</v>
      </c>
      <c r="R22" s="37">
        <f t="shared" si="7"/>
        <v>50.26</v>
      </c>
      <c r="S22" s="38">
        <f t="shared" si="7"/>
        <v>49.76</v>
      </c>
      <c r="T22" s="39">
        <f t="shared" si="7"/>
        <v>50</v>
      </c>
    </row>
    <row r="23" spans="1:20" ht="14.1" customHeight="1" x14ac:dyDescent="0.15">
      <c r="A23" s="40">
        <v>20</v>
      </c>
      <c r="B23" s="41" t="s">
        <v>31</v>
      </c>
      <c r="C23" s="42">
        <v>883</v>
      </c>
      <c r="D23" s="43">
        <v>924</v>
      </c>
      <c r="E23" s="44">
        <f t="shared" si="2"/>
        <v>1807</v>
      </c>
      <c r="F23" s="45">
        <v>272</v>
      </c>
      <c r="G23" s="46">
        <v>254</v>
      </c>
      <c r="H23" s="44">
        <f t="shared" si="3"/>
        <v>526</v>
      </c>
      <c r="I23" s="47">
        <v>89</v>
      </c>
      <c r="J23" s="48">
        <v>117</v>
      </c>
      <c r="K23" s="44">
        <f t="shared" si="4"/>
        <v>206</v>
      </c>
      <c r="L23" s="47">
        <v>5</v>
      </c>
      <c r="M23" s="48">
        <v>3</v>
      </c>
      <c r="N23" s="44">
        <f t="shared" si="5"/>
        <v>8</v>
      </c>
      <c r="O23" s="47">
        <f t="shared" si="0"/>
        <v>366</v>
      </c>
      <c r="P23" s="48">
        <f t="shared" si="0"/>
        <v>374</v>
      </c>
      <c r="Q23" s="44">
        <f t="shared" si="6"/>
        <v>740</v>
      </c>
      <c r="R23" s="49">
        <f t="shared" si="7"/>
        <v>41.45</v>
      </c>
      <c r="S23" s="50">
        <f t="shared" si="7"/>
        <v>40.479999999999997</v>
      </c>
      <c r="T23" s="51">
        <f t="shared" si="7"/>
        <v>40.950000000000003</v>
      </c>
    </row>
    <row r="24" spans="1:20" ht="14.1" customHeight="1" x14ac:dyDescent="0.15">
      <c r="A24" s="16">
        <v>21</v>
      </c>
      <c r="B24" s="17" t="s">
        <v>32</v>
      </c>
      <c r="C24" s="18">
        <v>1039</v>
      </c>
      <c r="D24" s="19">
        <v>1138</v>
      </c>
      <c r="E24" s="20">
        <f t="shared" si="2"/>
        <v>2177</v>
      </c>
      <c r="F24" s="21">
        <v>283</v>
      </c>
      <c r="G24" s="22">
        <v>256</v>
      </c>
      <c r="H24" s="20">
        <f t="shared" si="3"/>
        <v>539</v>
      </c>
      <c r="I24" s="23">
        <v>125</v>
      </c>
      <c r="J24" s="24">
        <v>234</v>
      </c>
      <c r="K24" s="20">
        <f t="shared" si="4"/>
        <v>359</v>
      </c>
      <c r="L24" s="23">
        <v>4</v>
      </c>
      <c r="M24" s="24">
        <v>5</v>
      </c>
      <c r="N24" s="20">
        <f t="shared" si="5"/>
        <v>9</v>
      </c>
      <c r="O24" s="23">
        <f t="shared" si="0"/>
        <v>412</v>
      </c>
      <c r="P24" s="24">
        <f t="shared" si="0"/>
        <v>495</v>
      </c>
      <c r="Q24" s="20">
        <f t="shared" si="6"/>
        <v>907</v>
      </c>
      <c r="R24" s="25">
        <f t="shared" si="7"/>
        <v>39.65</v>
      </c>
      <c r="S24" s="26">
        <f t="shared" si="7"/>
        <v>43.5</v>
      </c>
      <c r="T24" s="27">
        <f t="shared" si="7"/>
        <v>41.66</v>
      </c>
    </row>
    <row r="25" spans="1:20" ht="14.1" customHeight="1" x14ac:dyDescent="0.15">
      <c r="A25" s="28">
        <v>22</v>
      </c>
      <c r="B25" s="29" t="s">
        <v>33</v>
      </c>
      <c r="C25" s="30">
        <v>1163</v>
      </c>
      <c r="D25" s="31">
        <v>1351</v>
      </c>
      <c r="E25" s="32">
        <f t="shared" si="2"/>
        <v>2514</v>
      </c>
      <c r="F25" s="33">
        <v>287</v>
      </c>
      <c r="G25" s="34">
        <v>294</v>
      </c>
      <c r="H25" s="32">
        <f t="shared" si="3"/>
        <v>581</v>
      </c>
      <c r="I25" s="35">
        <v>194</v>
      </c>
      <c r="J25" s="36">
        <v>262</v>
      </c>
      <c r="K25" s="32">
        <f t="shared" si="4"/>
        <v>456</v>
      </c>
      <c r="L25" s="35">
        <v>1</v>
      </c>
      <c r="M25" s="36">
        <v>6</v>
      </c>
      <c r="N25" s="32">
        <f t="shared" si="5"/>
        <v>7</v>
      </c>
      <c r="O25" s="35">
        <f t="shared" si="0"/>
        <v>482</v>
      </c>
      <c r="P25" s="36">
        <f t="shared" si="0"/>
        <v>562</v>
      </c>
      <c r="Q25" s="32">
        <f t="shared" si="6"/>
        <v>1044</v>
      </c>
      <c r="R25" s="37">
        <f t="shared" si="7"/>
        <v>41.44</v>
      </c>
      <c r="S25" s="38">
        <f t="shared" si="7"/>
        <v>41.6</v>
      </c>
      <c r="T25" s="39">
        <f t="shared" si="7"/>
        <v>41.53</v>
      </c>
    </row>
    <row r="26" spans="1:20" ht="14.1" customHeight="1" x14ac:dyDescent="0.15">
      <c r="A26" s="28">
        <v>23</v>
      </c>
      <c r="B26" s="29" t="s">
        <v>34</v>
      </c>
      <c r="C26" s="30">
        <v>1277</v>
      </c>
      <c r="D26" s="31">
        <v>1289</v>
      </c>
      <c r="E26" s="32">
        <f t="shared" si="2"/>
        <v>2566</v>
      </c>
      <c r="F26" s="33">
        <v>359</v>
      </c>
      <c r="G26" s="34">
        <v>322</v>
      </c>
      <c r="H26" s="32">
        <f t="shared" si="3"/>
        <v>681</v>
      </c>
      <c r="I26" s="35">
        <v>130</v>
      </c>
      <c r="J26" s="36">
        <v>174</v>
      </c>
      <c r="K26" s="32">
        <f t="shared" si="4"/>
        <v>304</v>
      </c>
      <c r="L26" s="35">
        <v>2</v>
      </c>
      <c r="M26" s="36">
        <v>6</v>
      </c>
      <c r="N26" s="32">
        <f t="shared" si="5"/>
        <v>8</v>
      </c>
      <c r="O26" s="35">
        <f t="shared" si="0"/>
        <v>491</v>
      </c>
      <c r="P26" s="36">
        <f t="shared" si="0"/>
        <v>502</v>
      </c>
      <c r="Q26" s="32">
        <f t="shared" si="6"/>
        <v>993</v>
      </c>
      <c r="R26" s="37">
        <f t="shared" si="7"/>
        <v>38.450000000000003</v>
      </c>
      <c r="S26" s="38">
        <f t="shared" si="7"/>
        <v>38.94</v>
      </c>
      <c r="T26" s="39">
        <f t="shared" si="7"/>
        <v>38.700000000000003</v>
      </c>
    </row>
    <row r="27" spans="1:20" ht="14.1" customHeight="1" x14ac:dyDescent="0.15">
      <c r="A27" s="28">
        <v>24</v>
      </c>
      <c r="B27" s="29" t="s">
        <v>35</v>
      </c>
      <c r="C27" s="30">
        <v>1171</v>
      </c>
      <c r="D27" s="31">
        <v>1224</v>
      </c>
      <c r="E27" s="32">
        <f t="shared" si="2"/>
        <v>2395</v>
      </c>
      <c r="F27" s="33">
        <v>391</v>
      </c>
      <c r="G27" s="34">
        <v>358</v>
      </c>
      <c r="H27" s="32">
        <f t="shared" si="3"/>
        <v>749</v>
      </c>
      <c r="I27" s="35">
        <v>116</v>
      </c>
      <c r="J27" s="36">
        <v>134</v>
      </c>
      <c r="K27" s="32">
        <f t="shared" si="4"/>
        <v>250</v>
      </c>
      <c r="L27" s="35">
        <v>6</v>
      </c>
      <c r="M27" s="36">
        <v>13</v>
      </c>
      <c r="N27" s="32">
        <f t="shared" si="5"/>
        <v>19</v>
      </c>
      <c r="O27" s="35">
        <f t="shared" si="0"/>
        <v>513</v>
      </c>
      <c r="P27" s="36">
        <f t="shared" si="0"/>
        <v>505</v>
      </c>
      <c r="Q27" s="32">
        <f t="shared" si="6"/>
        <v>1018</v>
      </c>
      <c r="R27" s="37">
        <f t="shared" si="7"/>
        <v>43.81</v>
      </c>
      <c r="S27" s="38">
        <f t="shared" si="7"/>
        <v>41.26</v>
      </c>
      <c r="T27" s="39">
        <f t="shared" si="7"/>
        <v>42.51</v>
      </c>
    </row>
    <row r="28" spans="1:20" ht="14.1" customHeight="1" x14ac:dyDescent="0.15">
      <c r="A28" s="40">
        <v>25</v>
      </c>
      <c r="B28" s="41" t="s">
        <v>36</v>
      </c>
      <c r="C28" s="42">
        <v>225</v>
      </c>
      <c r="D28" s="43">
        <v>227</v>
      </c>
      <c r="E28" s="44">
        <f t="shared" si="2"/>
        <v>452</v>
      </c>
      <c r="F28" s="45">
        <v>82</v>
      </c>
      <c r="G28" s="46">
        <v>89</v>
      </c>
      <c r="H28" s="44">
        <f t="shared" si="3"/>
        <v>171</v>
      </c>
      <c r="I28" s="47">
        <v>24</v>
      </c>
      <c r="J28" s="48">
        <v>24</v>
      </c>
      <c r="K28" s="44">
        <f t="shared" si="4"/>
        <v>48</v>
      </c>
      <c r="L28" s="47">
        <v>1</v>
      </c>
      <c r="M28" s="48">
        <v>1</v>
      </c>
      <c r="N28" s="44">
        <f t="shared" si="5"/>
        <v>2</v>
      </c>
      <c r="O28" s="47">
        <f t="shared" si="0"/>
        <v>107</v>
      </c>
      <c r="P28" s="48">
        <f t="shared" si="0"/>
        <v>114</v>
      </c>
      <c r="Q28" s="44">
        <f t="shared" si="6"/>
        <v>221</v>
      </c>
      <c r="R28" s="49">
        <f t="shared" si="7"/>
        <v>47.56</v>
      </c>
      <c r="S28" s="50">
        <f t="shared" si="7"/>
        <v>50.22</v>
      </c>
      <c r="T28" s="51">
        <f t="shared" si="7"/>
        <v>48.89</v>
      </c>
    </row>
    <row r="29" spans="1:20" ht="14.1" customHeight="1" x14ac:dyDescent="0.15">
      <c r="A29" s="16">
        <v>26</v>
      </c>
      <c r="B29" s="17" t="s">
        <v>37</v>
      </c>
      <c r="C29" s="18">
        <v>93</v>
      </c>
      <c r="D29" s="19">
        <v>109</v>
      </c>
      <c r="E29" s="20">
        <f t="shared" si="2"/>
        <v>202</v>
      </c>
      <c r="F29" s="21">
        <v>50</v>
      </c>
      <c r="G29" s="22">
        <v>45</v>
      </c>
      <c r="H29" s="20">
        <f t="shared" si="3"/>
        <v>95</v>
      </c>
      <c r="I29" s="23">
        <v>10</v>
      </c>
      <c r="J29" s="24">
        <v>19</v>
      </c>
      <c r="K29" s="20">
        <f t="shared" si="4"/>
        <v>29</v>
      </c>
      <c r="L29" s="23">
        <v>0</v>
      </c>
      <c r="M29" s="24">
        <v>0</v>
      </c>
      <c r="N29" s="20">
        <f t="shared" si="5"/>
        <v>0</v>
      </c>
      <c r="O29" s="23">
        <f t="shared" si="0"/>
        <v>60</v>
      </c>
      <c r="P29" s="24">
        <f t="shared" si="0"/>
        <v>64</v>
      </c>
      <c r="Q29" s="20">
        <f t="shared" si="6"/>
        <v>124</v>
      </c>
      <c r="R29" s="25">
        <f t="shared" si="7"/>
        <v>64.52</v>
      </c>
      <c r="S29" s="26">
        <f t="shared" si="7"/>
        <v>58.72</v>
      </c>
      <c r="T29" s="27">
        <f t="shared" si="7"/>
        <v>61.39</v>
      </c>
    </row>
    <row r="30" spans="1:20" ht="14.1" customHeight="1" x14ac:dyDescent="0.15">
      <c r="A30" s="28">
        <v>27</v>
      </c>
      <c r="B30" s="29" t="s">
        <v>38</v>
      </c>
      <c r="C30" s="30">
        <v>241</v>
      </c>
      <c r="D30" s="31">
        <v>264</v>
      </c>
      <c r="E30" s="32">
        <f t="shared" si="2"/>
        <v>505</v>
      </c>
      <c r="F30" s="33">
        <v>78</v>
      </c>
      <c r="G30" s="34">
        <v>75</v>
      </c>
      <c r="H30" s="32">
        <f t="shared" si="3"/>
        <v>153</v>
      </c>
      <c r="I30" s="35">
        <v>38</v>
      </c>
      <c r="J30" s="36">
        <v>53</v>
      </c>
      <c r="K30" s="32">
        <f t="shared" si="4"/>
        <v>91</v>
      </c>
      <c r="L30" s="35">
        <v>0</v>
      </c>
      <c r="M30" s="36">
        <v>2</v>
      </c>
      <c r="N30" s="32">
        <f t="shared" si="5"/>
        <v>2</v>
      </c>
      <c r="O30" s="35">
        <f t="shared" si="0"/>
        <v>116</v>
      </c>
      <c r="P30" s="36">
        <f t="shared" si="0"/>
        <v>130</v>
      </c>
      <c r="Q30" s="32">
        <f t="shared" si="6"/>
        <v>246</v>
      </c>
      <c r="R30" s="37">
        <f t="shared" si="7"/>
        <v>48.13</v>
      </c>
      <c r="S30" s="38">
        <f t="shared" si="7"/>
        <v>49.24</v>
      </c>
      <c r="T30" s="39">
        <f t="shared" si="7"/>
        <v>48.71</v>
      </c>
    </row>
    <row r="31" spans="1:20" ht="14.1" customHeight="1" x14ac:dyDescent="0.15">
      <c r="A31" s="28">
        <v>28</v>
      </c>
      <c r="B31" s="29" t="s">
        <v>39</v>
      </c>
      <c r="C31" s="30">
        <v>63</v>
      </c>
      <c r="D31" s="31">
        <v>62</v>
      </c>
      <c r="E31" s="32">
        <f t="shared" si="2"/>
        <v>125</v>
      </c>
      <c r="F31" s="33">
        <v>29</v>
      </c>
      <c r="G31" s="34">
        <v>31</v>
      </c>
      <c r="H31" s="32">
        <f t="shared" si="3"/>
        <v>60</v>
      </c>
      <c r="I31" s="35">
        <v>11</v>
      </c>
      <c r="J31" s="36">
        <v>12</v>
      </c>
      <c r="K31" s="32">
        <f t="shared" si="4"/>
        <v>23</v>
      </c>
      <c r="L31" s="35">
        <v>0</v>
      </c>
      <c r="M31" s="36">
        <v>0</v>
      </c>
      <c r="N31" s="32">
        <f t="shared" si="5"/>
        <v>0</v>
      </c>
      <c r="O31" s="35">
        <f t="shared" si="0"/>
        <v>40</v>
      </c>
      <c r="P31" s="36">
        <f t="shared" si="0"/>
        <v>43</v>
      </c>
      <c r="Q31" s="32">
        <f t="shared" si="6"/>
        <v>83</v>
      </c>
      <c r="R31" s="37">
        <f t="shared" si="7"/>
        <v>63.49</v>
      </c>
      <c r="S31" s="38">
        <f t="shared" si="7"/>
        <v>69.349999999999994</v>
      </c>
      <c r="T31" s="39">
        <f t="shared" si="7"/>
        <v>66.400000000000006</v>
      </c>
    </row>
    <row r="32" spans="1:20" ht="14.1" customHeight="1" x14ac:dyDescent="0.15">
      <c r="A32" s="28">
        <v>29</v>
      </c>
      <c r="B32" s="29" t="s">
        <v>40</v>
      </c>
      <c r="C32" s="30">
        <v>1810</v>
      </c>
      <c r="D32" s="31">
        <v>1983</v>
      </c>
      <c r="E32" s="32">
        <f t="shared" si="2"/>
        <v>3793</v>
      </c>
      <c r="F32" s="33">
        <v>437</v>
      </c>
      <c r="G32" s="34">
        <v>431</v>
      </c>
      <c r="H32" s="32">
        <f t="shared" si="3"/>
        <v>868</v>
      </c>
      <c r="I32" s="35">
        <v>231</v>
      </c>
      <c r="J32" s="36">
        <v>317</v>
      </c>
      <c r="K32" s="32">
        <f t="shared" si="4"/>
        <v>548</v>
      </c>
      <c r="L32" s="35">
        <v>10</v>
      </c>
      <c r="M32" s="36">
        <v>9</v>
      </c>
      <c r="N32" s="32">
        <f t="shared" si="5"/>
        <v>19</v>
      </c>
      <c r="O32" s="35">
        <f t="shared" si="0"/>
        <v>678</v>
      </c>
      <c r="P32" s="36">
        <f t="shared" si="0"/>
        <v>757</v>
      </c>
      <c r="Q32" s="32">
        <f t="shared" si="6"/>
        <v>1435</v>
      </c>
      <c r="R32" s="37">
        <f t="shared" si="7"/>
        <v>37.46</v>
      </c>
      <c r="S32" s="38">
        <f t="shared" si="7"/>
        <v>38.17</v>
      </c>
      <c r="T32" s="39">
        <f t="shared" si="7"/>
        <v>37.83</v>
      </c>
    </row>
    <row r="33" spans="1:20" ht="14.1" customHeight="1" x14ac:dyDescent="0.15">
      <c r="A33" s="40">
        <v>30</v>
      </c>
      <c r="B33" s="41" t="s">
        <v>41</v>
      </c>
      <c r="C33" s="42">
        <v>1290</v>
      </c>
      <c r="D33" s="43">
        <v>1343</v>
      </c>
      <c r="E33" s="44">
        <f t="shared" si="2"/>
        <v>2633</v>
      </c>
      <c r="F33" s="45">
        <v>338</v>
      </c>
      <c r="G33" s="46">
        <v>330</v>
      </c>
      <c r="H33" s="44">
        <f t="shared" si="3"/>
        <v>668</v>
      </c>
      <c r="I33" s="47">
        <v>154</v>
      </c>
      <c r="J33" s="48">
        <v>208</v>
      </c>
      <c r="K33" s="44">
        <f t="shared" si="4"/>
        <v>362</v>
      </c>
      <c r="L33" s="47">
        <v>5</v>
      </c>
      <c r="M33" s="48">
        <v>8</v>
      </c>
      <c r="N33" s="44">
        <f t="shared" si="5"/>
        <v>13</v>
      </c>
      <c r="O33" s="47">
        <f t="shared" si="0"/>
        <v>497</v>
      </c>
      <c r="P33" s="48">
        <f t="shared" si="0"/>
        <v>546</v>
      </c>
      <c r="Q33" s="44">
        <f t="shared" si="6"/>
        <v>1043</v>
      </c>
      <c r="R33" s="49">
        <f t="shared" si="7"/>
        <v>38.53</v>
      </c>
      <c r="S33" s="50">
        <f t="shared" si="7"/>
        <v>40.659999999999997</v>
      </c>
      <c r="T33" s="51">
        <f t="shared" si="7"/>
        <v>39.61</v>
      </c>
    </row>
    <row r="34" spans="1:20" ht="14.1" customHeight="1" x14ac:dyDescent="0.15">
      <c r="A34" s="16">
        <v>31</v>
      </c>
      <c r="B34" s="17" t="s">
        <v>42</v>
      </c>
      <c r="C34" s="18">
        <v>418</v>
      </c>
      <c r="D34" s="19">
        <v>519</v>
      </c>
      <c r="E34" s="20">
        <f t="shared" si="2"/>
        <v>937</v>
      </c>
      <c r="F34" s="21">
        <v>157</v>
      </c>
      <c r="G34" s="22">
        <v>147</v>
      </c>
      <c r="H34" s="20">
        <f t="shared" si="3"/>
        <v>304</v>
      </c>
      <c r="I34" s="23">
        <v>52</v>
      </c>
      <c r="J34" s="24">
        <v>66</v>
      </c>
      <c r="K34" s="20">
        <f t="shared" si="4"/>
        <v>118</v>
      </c>
      <c r="L34" s="23">
        <v>2</v>
      </c>
      <c r="M34" s="24">
        <v>5</v>
      </c>
      <c r="N34" s="20">
        <f t="shared" si="5"/>
        <v>7</v>
      </c>
      <c r="O34" s="23">
        <f t="shared" si="0"/>
        <v>211</v>
      </c>
      <c r="P34" s="24">
        <f t="shared" si="0"/>
        <v>218</v>
      </c>
      <c r="Q34" s="20">
        <f t="shared" si="6"/>
        <v>429</v>
      </c>
      <c r="R34" s="25">
        <f t="shared" si="7"/>
        <v>50.48</v>
      </c>
      <c r="S34" s="26">
        <f t="shared" si="7"/>
        <v>42</v>
      </c>
      <c r="T34" s="27">
        <f t="shared" si="7"/>
        <v>45.78</v>
      </c>
    </row>
    <row r="35" spans="1:20" ht="14.1" customHeight="1" x14ac:dyDescent="0.15">
      <c r="A35" s="28">
        <v>32</v>
      </c>
      <c r="B35" s="29" t="s">
        <v>43</v>
      </c>
      <c r="C35" s="30">
        <v>369</v>
      </c>
      <c r="D35" s="31">
        <v>397</v>
      </c>
      <c r="E35" s="32">
        <f t="shared" si="2"/>
        <v>766</v>
      </c>
      <c r="F35" s="33">
        <v>130</v>
      </c>
      <c r="G35" s="34">
        <v>114</v>
      </c>
      <c r="H35" s="32">
        <f t="shared" si="3"/>
        <v>244</v>
      </c>
      <c r="I35" s="35">
        <v>53</v>
      </c>
      <c r="J35" s="36">
        <v>75</v>
      </c>
      <c r="K35" s="32">
        <f t="shared" si="4"/>
        <v>128</v>
      </c>
      <c r="L35" s="35">
        <v>1</v>
      </c>
      <c r="M35" s="36">
        <v>0</v>
      </c>
      <c r="N35" s="32">
        <f t="shared" si="5"/>
        <v>1</v>
      </c>
      <c r="O35" s="35">
        <f t="shared" si="0"/>
        <v>184</v>
      </c>
      <c r="P35" s="36">
        <f t="shared" si="0"/>
        <v>189</v>
      </c>
      <c r="Q35" s="32">
        <f t="shared" si="6"/>
        <v>373</v>
      </c>
      <c r="R35" s="37">
        <f t="shared" si="7"/>
        <v>49.86</v>
      </c>
      <c r="S35" s="38">
        <f t="shared" si="7"/>
        <v>47.61</v>
      </c>
      <c r="T35" s="39">
        <f t="shared" si="7"/>
        <v>48.69</v>
      </c>
    </row>
    <row r="36" spans="1:20" ht="14.1" customHeight="1" x14ac:dyDescent="0.15">
      <c r="A36" s="28">
        <v>33</v>
      </c>
      <c r="B36" s="29" t="s">
        <v>44</v>
      </c>
      <c r="C36" s="30">
        <v>123</v>
      </c>
      <c r="D36" s="31">
        <v>124</v>
      </c>
      <c r="E36" s="32">
        <f t="shared" si="2"/>
        <v>247</v>
      </c>
      <c r="F36" s="33">
        <v>41</v>
      </c>
      <c r="G36" s="34">
        <v>36</v>
      </c>
      <c r="H36" s="32">
        <f t="shared" si="3"/>
        <v>77</v>
      </c>
      <c r="I36" s="35">
        <v>23</v>
      </c>
      <c r="J36" s="36">
        <v>33</v>
      </c>
      <c r="K36" s="32">
        <f t="shared" si="4"/>
        <v>56</v>
      </c>
      <c r="L36" s="35">
        <v>0</v>
      </c>
      <c r="M36" s="36">
        <v>0</v>
      </c>
      <c r="N36" s="32">
        <f t="shared" si="5"/>
        <v>0</v>
      </c>
      <c r="O36" s="35">
        <f t="shared" ref="O36:P67" si="8">F36+I36+L36</f>
        <v>64</v>
      </c>
      <c r="P36" s="36">
        <f t="shared" si="8"/>
        <v>69</v>
      </c>
      <c r="Q36" s="32">
        <f t="shared" si="6"/>
        <v>133</v>
      </c>
      <c r="R36" s="37">
        <f t="shared" si="7"/>
        <v>52.03</v>
      </c>
      <c r="S36" s="38">
        <f t="shared" si="7"/>
        <v>55.65</v>
      </c>
      <c r="T36" s="39">
        <f t="shared" si="7"/>
        <v>53.85</v>
      </c>
    </row>
    <row r="37" spans="1:20" ht="14.1" customHeight="1" x14ac:dyDescent="0.15">
      <c r="A37" s="28">
        <v>34</v>
      </c>
      <c r="B37" s="29" t="s">
        <v>45</v>
      </c>
      <c r="C37" s="30">
        <v>2842</v>
      </c>
      <c r="D37" s="31">
        <v>2858</v>
      </c>
      <c r="E37" s="32">
        <f t="shared" si="2"/>
        <v>5700</v>
      </c>
      <c r="F37" s="33">
        <v>725</v>
      </c>
      <c r="G37" s="34">
        <v>700</v>
      </c>
      <c r="H37" s="32">
        <f t="shared" si="3"/>
        <v>1425</v>
      </c>
      <c r="I37" s="35">
        <v>447</v>
      </c>
      <c r="J37" s="36">
        <v>553</v>
      </c>
      <c r="K37" s="32">
        <f t="shared" si="4"/>
        <v>1000</v>
      </c>
      <c r="L37" s="35">
        <v>6</v>
      </c>
      <c r="M37" s="36">
        <v>3</v>
      </c>
      <c r="N37" s="32">
        <f t="shared" si="5"/>
        <v>9</v>
      </c>
      <c r="O37" s="35">
        <f t="shared" si="8"/>
        <v>1178</v>
      </c>
      <c r="P37" s="36">
        <f t="shared" si="8"/>
        <v>1256</v>
      </c>
      <c r="Q37" s="32">
        <f t="shared" si="6"/>
        <v>2434</v>
      </c>
      <c r="R37" s="37">
        <f t="shared" si="7"/>
        <v>41.45</v>
      </c>
      <c r="S37" s="38">
        <f t="shared" si="7"/>
        <v>43.95</v>
      </c>
      <c r="T37" s="39">
        <f t="shared" si="7"/>
        <v>42.7</v>
      </c>
    </row>
    <row r="38" spans="1:20" ht="14.1" customHeight="1" x14ac:dyDescent="0.15">
      <c r="A38" s="40">
        <v>35</v>
      </c>
      <c r="B38" s="41" t="s">
        <v>46</v>
      </c>
      <c r="C38" s="42">
        <v>2634</v>
      </c>
      <c r="D38" s="43">
        <v>2415</v>
      </c>
      <c r="E38" s="44">
        <f t="shared" si="2"/>
        <v>5049</v>
      </c>
      <c r="F38" s="45">
        <v>640</v>
      </c>
      <c r="G38" s="46">
        <v>584</v>
      </c>
      <c r="H38" s="44">
        <f t="shared" si="3"/>
        <v>1224</v>
      </c>
      <c r="I38" s="47">
        <v>397</v>
      </c>
      <c r="J38" s="48">
        <v>455</v>
      </c>
      <c r="K38" s="44">
        <f t="shared" si="4"/>
        <v>852</v>
      </c>
      <c r="L38" s="47">
        <v>26</v>
      </c>
      <c r="M38" s="48">
        <v>21</v>
      </c>
      <c r="N38" s="44">
        <f t="shared" si="5"/>
        <v>47</v>
      </c>
      <c r="O38" s="47">
        <f t="shared" si="8"/>
        <v>1063</v>
      </c>
      <c r="P38" s="48">
        <f t="shared" si="8"/>
        <v>1060</v>
      </c>
      <c r="Q38" s="44">
        <f t="shared" si="6"/>
        <v>2123</v>
      </c>
      <c r="R38" s="49">
        <f t="shared" si="7"/>
        <v>40.36</v>
      </c>
      <c r="S38" s="50">
        <f t="shared" si="7"/>
        <v>43.89</v>
      </c>
      <c r="T38" s="51">
        <f t="shared" si="7"/>
        <v>42.05</v>
      </c>
    </row>
    <row r="39" spans="1:20" ht="14.1" customHeight="1" x14ac:dyDescent="0.15">
      <c r="A39" s="16">
        <v>36</v>
      </c>
      <c r="B39" s="17" t="s">
        <v>47</v>
      </c>
      <c r="C39" s="18">
        <v>2273</v>
      </c>
      <c r="D39" s="19">
        <v>2497</v>
      </c>
      <c r="E39" s="20">
        <f t="shared" si="2"/>
        <v>4770</v>
      </c>
      <c r="F39" s="21">
        <v>631</v>
      </c>
      <c r="G39" s="22">
        <v>603</v>
      </c>
      <c r="H39" s="20">
        <f t="shared" si="3"/>
        <v>1234</v>
      </c>
      <c r="I39" s="23">
        <v>300</v>
      </c>
      <c r="J39" s="24">
        <v>409</v>
      </c>
      <c r="K39" s="20">
        <f t="shared" si="4"/>
        <v>709</v>
      </c>
      <c r="L39" s="23">
        <v>15</v>
      </c>
      <c r="M39" s="24">
        <v>24</v>
      </c>
      <c r="N39" s="20">
        <f t="shared" si="5"/>
        <v>39</v>
      </c>
      <c r="O39" s="23">
        <f t="shared" si="8"/>
        <v>946</v>
      </c>
      <c r="P39" s="24">
        <f t="shared" si="8"/>
        <v>1036</v>
      </c>
      <c r="Q39" s="20">
        <f t="shared" si="6"/>
        <v>1982</v>
      </c>
      <c r="R39" s="25">
        <f t="shared" si="7"/>
        <v>41.62</v>
      </c>
      <c r="S39" s="26">
        <f t="shared" si="7"/>
        <v>41.49</v>
      </c>
      <c r="T39" s="27">
        <f t="shared" si="7"/>
        <v>41.55</v>
      </c>
    </row>
    <row r="40" spans="1:20" ht="14.1" customHeight="1" x14ac:dyDescent="0.15">
      <c r="A40" s="28">
        <v>37</v>
      </c>
      <c r="B40" s="29" t="s">
        <v>48</v>
      </c>
      <c r="C40" s="30">
        <v>808</v>
      </c>
      <c r="D40" s="31">
        <v>872</v>
      </c>
      <c r="E40" s="32">
        <f t="shared" si="2"/>
        <v>1680</v>
      </c>
      <c r="F40" s="33">
        <v>316</v>
      </c>
      <c r="G40" s="34">
        <v>308</v>
      </c>
      <c r="H40" s="32">
        <f t="shared" si="3"/>
        <v>624</v>
      </c>
      <c r="I40" s="35">
        <v>96</v>
      </c>
      <c r="J40" s="36">
        <v>125</v>
      </c>
      <c r="K40" s="32">
        <f t="shared" si="4"/>
        <v>221</v>
      </c>
      <c r="L40" s="35">
        <v>8</v>
      </c>
      <c r="M40" s="36">
        <v>9</v>
      </c>
      <c r="N40" s="32">
        <f t="shared" si="5"/>
        <v>17</v>
      </c>
      <c r="O40" s="35">
        <f t="shared" si="8"/>
        <v>420</v>
      </c>
      <c r="P40" s="36">
        <f t="shared" si="8"/>
        <v>442</v>
      </c>
      <c r="Q40" s="32">
        <f t="shared" si="6"/>
        <v>862</v>
      </c>
      <c r="R40" s="37">
        <f t="shared" si="7"/>
        <v>51.98</v>
      </c>
      <c r="S40" s="38">
        <f t="shared" si="7"/>
        <v>50.69</v>
      </c>
      <c r="T40" s="39">
        <f t="shared" si="7"/>
        <v>51.31</v>
      </c>
    </row>
    <row r="41" spans="1:20" ht="14.1" customHeight="1" x14ac:dyDescent="0.15">
      <c r="A41" s="28">
        <v>38</v>
      </c>
      <c r="B41" s="29" t="s">
        <v>49</v>
      </c>
      <c r="C41" s="30">
        <v>46</v>
      </c>
      <c r="D41" s="31">
        <v>52</v>
      </c>
      <c r="E41" s="32">
        <f t="shared" si="2"/>
        <v>98</v>
      </c>
      <c r="F41" s="33">
        <v>16</v>
      </c>
      <c r="G41" s="34">
        <v>16</v>
      </c>
      <c r="H41" s="32">
        <f t="shared" si="3"/>
        <v>32</v>
      </c>
      <c r="I41" s="35">
        <v>6</v>
      </c>
      <c r="J41" s="36">
        <v>6</v>
      </c>
      <c r="K41" s="32">
        <f t="shared" si="4"/>
        <v>12</v>
      </c>
      <c r="L41" s="35">
        <v>1</v>
      </c>
      <c r="M41" s="36">
        <v>1</v>
      </c>
      <c r="N41" s="32">
        <f t="shared" si="5"/>
        <v>2</v>
      </c>
      <c r="O41" s="35">
        <f t="shared" si="8"/>
        <v>23</v>
      </c>
      <c r="P41" s="36">
        <f t="shared" si="8"/>
        <v>23</v>
      </c>
      <c r="Q41" s="32">
        <f t="shared" si="6"/>
        <v>46</v>
      </c>
      <c r="R41" s="37">
        <f t="shared" si="7"/>
        <v>50</v>
      </c>
      <c r="S41" s="38">
        <f t="shared" si="7"/>
        <v>44.23</v>
      </c>
      <c r="T41" s="39">
        <f t="shared" si="7"/>
        <v>46.94</v>
      </c>
    </row>
    <row r="42" spans="1:20" ht="14.1" customHeight="1" x14ac:dyDescent="0.15">
      <c r="A42" s="28">
        <v>39</v>
      </c>
      <c r="B42" s="29" t="s">
        <v>50</v>
      </c>
      <c r="C42" s="30">
        <v>2895</v>
      </c>
      <c r="D42" s="31">
        <v>3234</v>
      </c>
      <c r="E42" s="32">
        <f t="shared" si="2"/>
        <v>6129</v>
      </c>
      <c r="F42" s="33">
        <v>886</v>
      </c>
      <c r="G42" s="34">
        <v>909</v>
      </c>
      <c r="H42" s="32">
        <f t="shared" si="3"/>
        <v>1795</v>
      </c>
      <c r="I42" s="35">
        <v>338</v>
      </c>
      <c r="J42" s="36">
        <v>431</v>
      </c>
      <c r="K42" s="32">
        <f t="shared" si="4"/>
        <v>769</v>
      </c>
      <c r="L42" s="35">
        <v>29</v>
      </c>
      <c r="M42" s="36">
        <v>41</v>
      </c>
      <c r="N42" s="32">
        <f t="shared" si="5"/>
        <v>70</v>
      </c>
      <c r="O42" s="35">
        <f t="shared" si="8"/>
        <v>1253</v>
      </c>
      <c r="P42" s="36">
        <f t="shared" si="8"/>
        <v>1381</v>
      </c>
      <c r="Q42" s="32">
        <f t="shared" si="6"/>
        <v>2634</v>
      </c>
      <c r="R42" s="37">
        <f t="shared" si="7"/>
        <v>43.28</v>
      </c>
      <c r="S42" s="38">
        <f t="shared" si="7"/>
        <v>42.7</v>
      </c>
      <c r="T42" s="39">
        <f t="shared" si="7"/>
        <v>42.98</v>
      </c>
    </row>
    <row r="43" spans="1:20" ht="14.1" customHeight="1" x14ac:dyDescent="0.15">
      <c r="A43" s="40">
        <v>40</v>
      </c>
      <c r="B43" s="41" t="s">
        <v>51</v>
      </c>
      <c r="C43" s="42">
        <v>1490</v>
      </c>
      <c r="D43" s="43">
        <v>1637</v>
      </c>
      <c r="E43" s="44">
        <f t="shared" si="2"/>
        <v>3127</v>
      </c>
      <c r="F43" s="45">
        <v>455</v>
      </c>
      <c r="G43" s="46">
        <v>455</v>
      </c>
      <c r="H43" s="44">
        <f t="shared" si="3"/>
        <v>910</v>
      </c>
      <c r="I43" s="47">
        <v>235</v>
      </c>
      <c r="J43" s="48">
        <v>285</v>
      </c>
      <c r="K43" s="44">
        <f t="shared" si="4"/>
        <v>520</v>
      </c>
      <c r="L43" s="47">
        <v>7</v>
      </c>
      <c r="M43" s="48">
        <v>2</v>
      </c>
      <c r="N43" s="44">
        <f t="shared" si="5"/>
        <v>9</v>
      </c>
      <c r="O43" s="47">
        <f t="shared" si="8"/>
        <v>697</v>
      </c>
      <c r="P43" s="48">
        <f t="shared" si="8"/>
        <v>742</v>
      </c>
      <c r="Q43" s="44">
        <f t="shared" si="6"/>
        <v>1439</v>
      </c>
      <c r="R43" s="49">
        <f t="shared" si="7"/>
        <v>46.78</v>
      </c>
      <c r="S43" s="50">
        <f t="shared" si="7"/>
        <v>45.33</v>
      </c>
      <c r="T43" s="51">
        <f t="shared" si="7"/>
        <v>46.02</v>
      </c>
    </row>
    <row r="44" spans="1:20" ht="14.1" customHeight="1" x14ac:dyDescent="0.15">
      <c r="A44" s="16">
        <v>41</v>
      </c>
      <c r="B44" s="17" t="s">
        <v>52</v>
      </c>
      <c r="C44" s="18">
        <v>1867</v>
      </c>
      <c r="D44" s="19">
        <v>2001</v>
      </c>
      <c r="E44" s="20">
        <f t="shared" si="2"/>
        <v>3868</v>
      </c>
      <c r="F44" s="21">
        <v>700</v>
      </c>
      <c r="G44" s="22">
        <v>690</v>
      </c>
      <c r="H44" s="20">
        <f t="shared" si="3"/>
        <v>1390</v>
      </c>
      <c r="I44" s="23">
        <v>208</v>
      </c>
      <c r="J44" s="24">
        <v>241</v>
      </c>
      <c r="K44" s="20">
        <f t="shared" si="4"/>
        <v>449</v>
      </c>
      <c r="L44" s="23">
        <v>16</v>
      </c>
      <c r="M44" s="24">
        <v>12</v>
      </c>
      <c r="N44" s="20">
        <f t="shared" si="5"/>
        <v>28</v>
      </c>
      <c r="O44" s="23">
        <f t="shared" si="8"/>
        <v>924</v>
      </c>
      <c r="P44" s="24">
        <f t="shared" si="8"/>
        <v>943</v>
      </c>
      <c r="Q44" s="20">
        <f t="shared" si="6"/>
        <v>1867</v>
      </c>
      <c r="R44" s="25">
        <f t="shared" si="7"/>
        <v>49.49</v>
      </c>
      <c r="S44" s="26">
        <f t="shared" si="7"/>
        <v>47.13</v>
      </c>
      <c r="T44" s="27">
        <f t="shared" si="7"/>
        <v>48.27</v>
      </c>
    </row>
    <row r="45" spans="1:20" ht="14.1" customHeight="1" x14ac:dyDescent="0.15">
      <c r="A45" s="52">
        <v>42</v>
      </c>
      <c r="B45" s="53" t="s">
        <v>53</v>
      </c>
      <c r="C45" s="54">
        <v>1195</v>
      </c>
      <c r="D45" s="55">
        <v>1312</v>
      </c>
      <c r="E45" s="56">
        <f t="shared" si="2"/>
        <v>2507</v>
      </c>
      <c r="F45" s="57">
        <v>423</v>
      </c>
      <c r="G45" s="58">
        <v>409</v>
      </c>
      <c r="H45" s="56">
        <f t="shared" si="3"/>
        <v>832</v>
      </c>
      <c r="I45" s="59">
        <v>113</v>
      </c>
      <c r="J45" s="60">
        <v>178</v>
      </c>
      <c r="K45" s="56">
        <f t="shared" si="4"/>
        <v>291</v>
      </c>
      <c r="L45" s="59">
        <v>3</v>
      </c>
      <c r="M45" s="60">
        <v>5</v>
      </c>
      <c r="N45" s="56">
        <f t="shared" si="5"/>
        <v>8</v>
      </c>
      <c r="O45" s="59">
        <f t="shared" si="8"/>
        <v>539</v>
      </c>
      <c r="P45" s="60">
        <f t="shared" si="8"/>
        <v>592</v>
      </c>
      <c r="Q45" s="56">
        <f t="shared" si="6"/>
        <v>1131</v>
      </c>
      <c r="R45" s="37">
        <f t="shared" si="7"/>
        <v>45.1</v>
      </c>
      <c r="S45" s="38">
        <f t="shared" si="7"/>
        <v>45.12</v>
      </c>
      <c r="T45" s="39">
        <f t="shared" si="7"/>
        <v>45.11</v>
      </c>
    </row>
    <row r="46" spans="1:20" ht="14.1" customHeight="1" x14ac:dyDescent="0.15">
      <c r="A46" s="16">
        <v>50</v>
      </c>
      <c r="B46" s="17" t="s">
        <v>54</v>
      </c>
      <c r="C46" s="18">
        <v>982</v>
      </c>
      <c r="D46" s="19">
        <v>1095</v>
      </c>
      <c r="E46" s="20">
        <f t="shared" si="2"/>
        <v>2077</v>
      </c>
      <c r="F46" s="21">
        <v>322</v>
      </c>
      <c r="G46" s="22">
        <v>302</v>
      </c>
      <c r="H46" s="20">
        <f t="shared" si="3"/>
        <v>624</v>
      </c>
      <c r="I46" s="23">
        <v>120</v>
      </c>
      <c r="J46" s="24">
        <v>178</v>
      </c>
      <c r="K46" s="20">
        <f t="shared" si="4"/>
        <v>298</v>
      </c>
      <c r="L46" s="23">
        <v>1</v>
      </c>
      <c r="M46" s="24">
        <v>5</v>
      </c>
      <c r="N46" s="20">
        <f t="shared" si="5"/>
        <v>6</v>
      </c>
      <c r="O46" s="23">
        <f t="shared" si="8"/>
        <v>443</v>
      </c>
      <c r="P46" s="24">
        <f t="shared" si="8"/>
        <v>485</v>
      </c>
      <c r="Q46" s="20">
        <f t="shared" si="6"/>
        <v>928</v>
      </c>
      <c r="R46" s="25">
        <f t="shared" si="7"/>
        <v>45.11</v>
      </c>
      <c r="S46" s="26">
        <f t="shared" si="7"/>
        <v>44.29</v>
      </c>
      <c r="T46" s="27">
        <f t="shared" si="7"/>
        <v>44.68</v>
      </c>
    </row>
    <row r="47" spans="1:20" ht="14.1" customHeight="1" x14ac:dyDescent="0.15">
      <c r="A47" s="28">
        <v>51</v>
      </c>
      <c r="B47" s="29" t="s">
        <v>55</v>
      </c>
      <c r="C47" s="30">
        <v>778</v>
      </c>
      <c r="D47" s="31">
        <v>887</v>
      </c>
      <c r="E47" s="32">
        <f t="shared" si="2"/>
        <v>1665</v>
      </c>
      <c r="F47" s="33">
        <v>221</v>
      </c>
      <c r="G47" s="34">
        <v>219</v>
      </c>
      <c r="H47" s="32">
        <f t="shared" si="3"/>
        <v>440</v>
      </c>
      <c r="I47" s="35">
        <v>114</v>
      </c>
      <c r="J47" s="36">
        <v>148</v>
      </c>
      <c r="K47" s="32">
        <f t="shared" si="4"/>
        <v>262</v>
      </c>
      <c r="L47" s="35">
        <v>3</v>
      </c>
      <c r="M47" s="36">
        <v>4</v>
      </c>
      <c r="N47" s="32">
        <f t="shared" si="5"/>
        <v>7</v>
      </c>
      <c r="O47" s="35">
        <f t="shared" si="8"/>
        <v>338</v>
      </c>
      <c r="P47" s="36">
        <f t="shared" si="8"/>
        <v>371</v>
      </c>
      <c r="Q47" s="32">
        <f t="shared" si="6"/>
        <v>709</v>
      </c>
      <c r="R47" s="37">
        <f t="shared" si="7"/>
        <v>43.44</v>
      </c>
      <c r="S47" s="38">
        <f t="shared" si="7"/>
        <v>41.83</v>
      </c>
      <c r="T47" s="39">
        <f t="shared" si="7"/>
        <v>42.58</v>
      </c>
    </row>
    <row r="48" spans="1:20" ht="14.1" customHeight="1" x14ac:dyDescent="0.15">
      <c r="A48" s="28">
        <v>52</v>
      </c>
      <c r="B48" s="29" t="s">
        <v>56</v>
      </c>
      <c r="C48" s="30">
        <v>508</v>
      </c>
      <c r="D48" s="31">
        <v>580</v>
      </c>
      <c r="E48" s="32">
        <f t="shared" si="2"/>
        <v>1088</v>
      </c>
      <c r="F48" s="33">
        <v>173</v>
      </c>
      <c r="G48" s="34">
        <v>203</v>
      </c>
      <c r="H48" s="32">
        <f t="shared" si="3"/>
        <v>376</v>
      </c>
      <c r="I48" s="35">
        <v>72</v>
      </c>
      <c r="J48" s="36">
        <v>79</v>
      </c>
      <c r="K48" s="32">
        <f t="shared" si="4"/>
        <v>151</v>
      </c>
      <c r="L48" s="35">
        <v>3</v>
      </c>
      <c r="M48" s="36">
        <v>3</v>
      </c>
      <c r="N48" s="32">
        <f t="shared" si="5"/>
        <v>6</v>
      </c>
      <c r="O48" s="35">
        <f t="shared" si="8"/>
        <v>248</v>
      </c>
      <c r="P48" s="36">
        <f t="shared" si="8"/>
        <v>285</v>
      </c>
      <c r="Q48" s="32">
        <f t="shared" si="6"/>
        <v>533</v>
      </c>
      <c r="R48" s="37">
        <f t="shared" si="7"/>
        <v>48.82</v>
      </c>
      <c r="S48" s="38">
        <f t="shared" si="7"/>
        <v>49.14</v>
      </c>
      <c r="T48" s="39">
        <f t="shared" si="7"/>
        <v>48.99</v>
      </c>
    </row>
    <row r="49" spans="1:20" ht="14.1" customHeight="1" x14ac:dyDescent="0.15">
      <c r="A49" s="28">
        <v>53</v>
      </c>
      <c r="B49" s="29" t="s">
        <v>57</v>
      </c>
      <c r="C49" s="30">
        <v>674</v>
      </c>
      <c r="D49" s="31">
        <v>750</v>
      </c>
      <c r="E49" s="32">
        <f t="shared" si="2"/>
        <v>1424</v>
      </c>
      <c r="F49" s="33">
        <v>209</v>
      </c>
      <c r="G49" s="34">
        <v>219</v>
      </c>
      <c r="H49" s="32">
        <f t="shared" si="3"/>
        <v>428</v>
      </c>
      <c r="I49" s="35">
        <v>93</v>
      </c>
      <c r="J49" s="36">
        <v>127</v>
      </c>
      <c r="K49" s="32">
        <f t="shared" si="4"/>
        <v>220</v>
      </c>
      <c r="L49" s="35">
        <v>3</v>
      </c>
      <c r="M49" s="36">
        <v>3</v>
      </c>
      <c r="N49" s="32">
        <f t="shared" si="5"/>
        <v>6</v>
      </c>
      <c r="O49" s="35">
        <f t="shared" si="8"/>
        <v>305</v>
      </c>
      <c r="P49" s="36">
        <f t="shared" si="8"/>
        <v>349</v>
      </c>
      <c r="Q49" s="32">
        <f t="shared" si="6"/>
        <v>654</v>
      </c>
      <c r="R49" s="37">
        <f t="shared" si="7"/>
        <v>45.25</v>
      </c>
      <c r="S49" s="38">
        <f t="shared" si="7"/>
        <v>46.53</v>
      </c>
      <c r="T49" s="39">
        <f t="shared" si="7"/>
        <v>45.93</v>
      </c>
    </row>
    <row r="50" spans="1:20" ht="14.1" customHeight="1" x14ac:dyDescent="0.15">
      <c r="A50" s="28">
        <v>54</v>
      </c>
      <c r="B50" s="29" t="s">
        <v>58</v>
      </c>
      <c r="C50" s="30">
        <v>149</v>
      </c>
      <c r="D50" s="31">
        <v>176</v>
      </c>
      <c r="E50" s="32">
        <f t="shared" si="2"/>
        <v>325</v>
      </c>
      <c r="F50" s="33">
        <v>51</v>
      </c>
      <c r="G50" s="34">
        <v>60</v>
      </c>
      <c r="H50" s="32">
        <f t="shared" si="3"/>
        <v>111</v>
      </c>
      <c r="I50" s="35">
        <v>20</v>
      </c>
      <c r="J50" s="36">
        <v>22</v>
      </c>
      <c r="K50" s="32">
        <f t="shared" si="4"/>
        <v>42</v>
      </c>
      <c r="L50" s="35">
        <v>1</v>
      </c>
      <c r="M50" s="36">
        <v>0</v>
      </c>
      <c r="N50" s="32">
        <f t="shared" si="5"/>
        <v>1</v>
      </c>
      <c r="O50" s="35">
        <f t="shared" si="8"/>
        <v>72</v>
      </c>
      <c r="P50" s="36">
        <f t="shared" si="8"/>
        <v>82</v>
      </c>
      <c r="Q50" s="32">
        <f t="shared" si="6"/>
        <v>154</v>
      </c>
      <c r="R50" s="37">
        <f t="shared" si="7"/>
        <v>48.32</v>
      </c>
      <c r="S50" s="38">
        <f t="shared" si="7"/>
        <v>46.59</v>
      </c>
      <c r="T50" s="39">
        <f t="shared" si="7"/>
        <v>47.38</v>
      </c>
    </row>
    <row r="51" spans="1:20" ht="14.1" customHeight="1" x14ac:dyDescent="0.15">
      <c r="A51" s="28">
        <v>55</v>
      </c>
      <c r="B51" s="29" t="s">
        <v>59</v>
      </c>
      <c r="C51" s="30">
        <v>33</v>
      </c>
      <c r="D51" s="31">
        <v>39</v>
      </c>
      <c r="E51" s="32">
        <f t="shared" si="2"/>
        <v>72</v>
      </c>
      <c r="F51" s="33">
        <v>13</v>
      </c>
      <c r="G51" s="34">
        <v>18</v>
      </c>
      <c r="H51" s="32">
        <f t="shared" si="3"/>
        <v>31</v>
      </c>
      <c r="I51" s="35">
        <v>9</v>
      </c>
      <c r="J51" s="36">
        <v>9</v>
      </c>
      <c r="K51" s="32">
        <f t="shared" si="4"/>
        <v>18</v>
      </c>
      <c r="L51" s="35">
        <v>0</v>
      </c>
      <c r="M51" s="36">
        <v>0</v>
      </c>
      <c r="N51" s="32">
        <f t="shared" si="5"/>
        <v>0</v>
      </c>
      <c r="O51" s="35">
        <f t="shared" si="8"/>
        <v>22</v>
      </c>
      <c r="P51" s="36">
        <f t="shared" si="8"/>
        <v>27</v>
      </c>
      <c r="Q51" s="32">
        <f t="shared" si="6"/>
        <v>49</v>
      </c>
      <c r="R51" s="37">
        <f t="shared" si="7"/>
        <v>66.67</v>
      </c>
      <c r="S51" s="38">
        <f t="shared" si="7"/>
        <v>69.23</v>
      </c>
      <c r="T51" s="39">
        <f t="shared" si="7"/>
        <v>68.06</v>
      </c>
    </row>
    <row r="52" spans="1:20" ht="14.1" customHeight="1" x14ac:dyDescent="0.15">
      <c r="A52" s="28">
        <v>56</v>
      </c>
      <c r="B52" s="29" t="s">
        <v>60</v>
      </c>
      <c r="C52" s="30">
        <v>87</v>
      </c>
      <c r="D52" s="31">
        <v>89</v>
      </c>
      <c r="E52" s="32">
        <f t="shared" si="2"/>
        <v>176</v>
      </c>
      <c r="F52" s="33">
        <v>29</v>
      </c>
      <c r="G52" s="34">
        <v>25</v>
      </c>
      <c r="H52" s="32">
        <f t="shared" si="3"/>
        <v>54</v>
      </c>
      <c r="I52" s="35">
        <v>12</v>
      </c>
      <c r="J52" s="36">
        <v>14</v>
      </c>
      <c r="K52" s="32">
        <f t="shared" si="4"/>
        <v>26</v>
      </c>
      <c r="L52" s="35">
        <v>1</v>
      </c>
      <c r="M52" s="36">
        <v>1</v>
      </c>
      <c r="N52" s="32">
        <f t="shared" si="5"/>
        <v>2</v>
      </c>
      <c r="O52" s="35">
        <f t="shared" si="8"/>
        <v>42</v>
      </c>
      <c r="P52" s="36">
        <f t="shared" si="8"/>
        <v>40</v>
      </c>
      <c r="Q52" s="32">
        <f t="shared" si="6"/>
        <v>82</v>
      </c>
      <c r="R52" s="37">
        <f t="shared" si="7"/>
        <v>48.28</v>
      </c>
      <c r="S52" s="38">
        <f t="shared" si="7"/>
        <v>44.94</v>
      </c>
      <c r="T52" s="39">
        <f t="shared" si="7"/>
        <v>46.59</v>
      </c>
    </row>
    <row r="53" spans="1:20" ht="14.1" customHeight="1" x14ac:dyDescent="0.15">
      <c r="A53" s="52">
        <v>57</v>
      </c>
      <c r="B53" s="53" t="s">
        <v>61</v>
      </c>
      <c r="C53" s="54">
        <v>44</v>
      </c>
      <c r="D53" s="55">
        <v>52</v>
      </c>
      <c r="E53" s="56">
        <f t="shared" si="2"/>
        <v>96</v>
      </c>
      <c r="F53" s="57">
        <v>25</v>
      </c>
      <c r="G53" s="58">
        <v>26</v>
      </c>
      <c r="H53" s="56">
        <f t="shared" si="3"/>
        <v>51</v>
      </c>
      <c r="I53" s="59">
        <v>4</v>
      </c>
      <c r="J53" s="60">
        <v>1</v>
      </c>
      <c r="K53" s="56">
        <f t="shared" si="4"/>
        <v>5</v>
      </c>
      <c r="L53" s="59">
        <v>0</v>
      </c>
      <c r="M53" s="60">
        <v>1</v>
      </c>
      <c r="N53" s="56">
        <f t="shared" si="5"/>
        <v>1</v>
      </c>
      <c r="O53" s="59">
        <f t="shared" si="8"/>
        <v>29</v>
      </c>
      <c r="P53" s="60">
        <f t="shared" si="8"/>
        <v>28</v>
      </c>
      <c r="Q53" s="56">
        <f t="shared" si="6"/>
        <v>57</v>
      </c>
      <c r="R53" s="61">
        <f t="shared" si="7"/>
        <v>65.91</v>
      </c>
      <c r="S53" s="62">
        <f t="shared" si="7"/>
        <v>53.85</v>
      </c>
      <c r="T53" s="63">
        <f t="shared" si="7"/>
        <v>59.38</v>
      </c>
    </row>
    <row r="54" spans="1:20" ht="14.1" customHeight="1" x14ac:dyDescent="0.15">
      <c r="A54" s="16">
        <v>58</v>
      </c>
      <c r="B54" s="17" t="s">
        <v>62</v>
      </c>
      <c r="C54" s="18">
        <v>785</v>
      </c>
      <c r="D54" s="19">
        <v>826</v>
      </c>
      <c r="E54" s="20">
        <f t="shared" si="2"/>
        <v>1611</v>
      </c>
      <c r="F54" s="21">
        <v>211</v>
      </c>
      <c r="G54" s="22">
        <v>208</v>
      </c>
      <c r="H54" s="20">
        <f t="shared" si="3"/>
        <v>419</v>
      </c>
      <c r="I54" s="23">
        <v>157</v>
      </c>
      <c r="J54" s="24">
        <v>181</v>
      </c>
      <c r="K54" s="20">
        <f t="shared" si="4"/>
        <v>338</v>
      </c>
      <c r="L54" s="23">
        <v>2</v>
      </c>
      <c r="M54" s="24">
        <v>1</v>
      </c>
      <c r="N54" s="20">
        <f t="shared" si="5"/>
        <v>3</v>
      </c>
      <c r="O54" s="23">
        <f t="shared" si="8"/>
        <v>370</v>
      </c>
      <c r="P54" s="24">
        <f t="shared" si="8"/>
        <v>390</v>
      </c>
      <c r="Q54" s="20">
        <f t="shared" si="6"/>
        <v>760</v>
      </c>
      <c r="R54" s="25">
        <f t="shared" si="7"/>
        <v>47.13</v>
      </c>
      <c r="S54" s="26">
        <f t="shared" si="7"/>
        <v>47.22</v>
      </c>
      <c r="T54" s="27">
        <f t="shared" si="7"/>
        <v>47.18</v>
      </c>
    </row>
    <row r="55" spans="1:20" ht="14.1" customHeight="1" x14ac:dyDescent="0.15">
      <c r="A55" s="28">
        <v>59</v>
      </c>
      <c r="B55" s="29" t="s">
        <v>63</v>
      </c>
      <c r="C55" s="30">
        <v>273</v>
      </c>
      <c r="D55" s="31">
        <v>289</v>
      </c>
      <c r="E55" s="32">
        <f t="shared" si="2"/>
        <v>562</v>
      </c>
      <c r="F55" s="33">
        <v>128</v>
      </c>
      <c r="G55" s="34">
        <v>116</v>
      </c>
      <c r="H55" s="32">
        <f t="shared" si="3"/>
        <v>244</v>
      </c>
      <c r="I55" s="35">
        <v>41</v>
      </c>
      <c r="J55" s="36">
        <v>45</v>
      </c>
      <c r="K55" s="32">
        <f t="shared" si="4"/>
        <v>86</v>
      </c>
      <c r="L55" s="35">
        <v>0</v>
      </c>
      <c r="M55" s="36">
        <v>1</v>
      </c>
      <c r="N55" s="32">
        <f t="shared" si="5"/>
        <v>1</v>
      </c>
      <c r="O55" s="35">
        <f t="shared" si="8"/>
        <v>169</v>
      </c>
      <c r="P55" s="36">
        <f t="shared" si="8"/>
        <v>162</v>
      </c>
      <c r="Q55" s="32">
        <f t="shared" si="6"/>
        <v>331</v>
      </c>
      <c r="R55" s="37">
        <f t="shared" si="7"/>
        <v>61.9</v>
      </c>
      <c r="S55" s="38">
        <f t="shared" si="7"/>
        <v>56.06</v>
      </c>
      <c r="T55" s="39">
        <f t="shared" si="7"/>
        <v>58.9</v>
      </c>
    </row>
    <row r="56" spans="1:20" ht="14.1" customHeight="1" x14ac:dyDescent="0.15">
      <c r="A56" s="40">
        <v>60</v>
      </c>
      <c r="B56" s="41" t="s">
        <v>64</v>
      </c>
      <c r="C56" s="42">
        <v>157</v>
      </c>
      <c r="D56" s="43">
        <v>177</v>
      </c>
      <c r="E56" s="44">
        <f t="shared" si="2"/>
        <v>334</v>
      </c>
      <c r="F56" s="45">
        <v>66</v>
      </c>
      <c r="G56" s="46">
        <v>52</v>
      </c>
      <c r="H56" s="44">
        <f t="shared" si="3"/>
        <v>118</v>
      </c>
      <c r="I56" s="47">
        <v>30</v>
      </c>
      <c r="J56" s="48">
        <v>41</v>
      </c>
      <c r="K56" s="44">
        <f t="shared" si="4"/>
        <v>71</v>
      </c>
      <c r="L56" s="47">
        <v>0</v>
      </c>
      <c r="M56" s="48">
        <v>0</v>
      </c>
      <c r="N56" s="44">
        <f t="shared" si="5"/>
        <v>0</v>
      </c>
      <c r="O56" s="47">
        <f t="shared" si="8"/>
        <v>96</v>
      </c>
      <c r="P56" s="48">
        <f t="shared" si="8"/>
        <v>93</v>
      </c>
      <c r="Q56" s="44">
        <f t="shared" si="6"/>
        <v>189</v>
      </c>
      <c r="R56" s="49">
        <f t="shared" si="7"/>
        <v>61.15</v>
      </c>
      <c r="S56" s="50">
        <f t="shared" si="7"/>
        <v>52.54</v>
      </c>
      <c r="T56" s="51">
        <f t="shared" si="7"/>
        <v>56.59</v>
      </c>
    </row>
    <row r="57" spans="1:20" ht="14.1" customHeight="1" x14ac:dyDescent="0.15">
      <c r="A57" s="16">
        <v>61</v>
      </c>
      <c r="B57" s="17" t="s">
        <v>65</v>
      </c>
      <c r="C57" s="18">
        <v>1022</v>
      </c>
      <c r="D57" s="19">
        <v>1101</v>
      </c>
      <c r="E57" s="20">
        <f t="shared" si="2"/>
        <v>2123</v>
      </c>
      <c r="F57" s="21">
        <v>289</v>
      </c>
      <c r="G57" s="22">
        <v>278</v>
      </c>
      <c r="H57" s="20">
        <f t="shared" si="3"/>
        <v>567</v>
      </c>
      <c r="I57" s="23">
        <v>210</v>
      </c>
      <c r="J57" s="24">
        <v>256</v>
      </c>
      <c r="K57" s="20">
        <f t="shared" si="4"/>
        <v>466</v>
      </c>
      <c r="L57" s="23">
        <v>4</v>
      </c>
      <c r="M57" s="24">
        <v>5</v>
      </c>
      <c r="N57" s="20">
        <f t="shared" si="5"/>
        <v>9</v>
      </c>
      <c r="O57" s="23">
        <f t="shared" si="8"/>
        <v>503</v>
      </c>
      <c r="P57" s="24">
        <f t="shared" si="8"/>
        <v>539</v>
      </c>
      <c r="Q57" s="20">
        <f t="shared" si="6"/>
        <v>1042</v>
      </c>
      <c r="R57" s="25">
        <f t="shared" si="7"/>
        <v>49.22</v>
      </c>
      <c r="S57" s="26">
        <f t="shared" si="7"/>
        <v>48.96</v>
      </c>
      <c r="T57" s="27">
        <f t="shared" si="7"/>
        <v>49.08</v>
      </c>
    </row>
    <row r="58" spans="1:20" ht="14.1" customHeight="1" x14ac:dyDescent="0.15">
      <c r="A58" s="28">
        <v>62</v>
      </c>
      <c r="B58" s="29" t="s">
        <v>66</v>
      </c>
      <c r="C58" s="30">
        <v>311</v>
      </c>
      <c r="D58" s="31">
        <v>404</v>
      </c>
      <c r="E58" s="32">
        <f t="shared" si="2"/>
        <v>715</v>
      </c>
      <c r="F58" s="33">
        <v>120</v>
      </c>
      <c r="G58" s="34">
        <v>117</v>
      </c>
      <c r="H58" s="32">
        <f t="shared" si="3"/>
        <v>237</v>
      </c>
      <c r="I58" s="35">
        <v>55</v>
      </c>
      <c r="J58" s="36">
        <v>78</v>
      </c>
      <c r="K58" s="32">
        <f t="shared" si="4"/>
        <v>133</v>
      </c>
      <c r="L58" s="35">
        <v>3</v>
      </c>
      <c r="M58" s="36">
        <v>9</v>
      </c>
      <c r="N58" s="32">
        <f t="shared" si="5"/>
        <v>12</v>
      </c>
      <c r="O58" s="35">
        <f t="shared" si="8"/>
        <v>178</v>
      </c>
      <c r="P58" s="36">
        <f t="shared" si="8"/>
        <v>204</v>
      </c>
      <c r="Q58" s="32">
        <f t="shared" si="6"/>
        <v>382</v>
      </c>
      <c r="R58" s="37">
        <f t="shared" si="7"/>
        <v>57.23</v>
      </c>
      <c r="S58" s="38">
        <f t="shared" si="7"/>
        <v>50.5</v>
      </c>
      <c r="T58" s="39">
        <f t="shared" si="7"/>
        <v>53.43</v>
      </c>
    </row>
    <row r="59" spans="1:20" ht="14.1" customHeight="1" x14ac:dyDescent="0.15">
      <c r="A59" s="28">
        <v>63</v>
      </c>
      <c r="B59" s="29" t="s">
        <v>67</v>
      </c>
      <c r="C59" s="30">
        <v>526</v>
      </c>
      <c r="D59" s="31">
        <v>556</v>
      </c>
      <c r="E59" s="32">
        <f t="shared" si="2"/>
        <v>1082</v>
      </c>
      <c r="F59" s="33">
        <v>156</v>
      </c>
      <c r="G59" s="34">
        <v>142</v>
      </c>
      <c r="H59" s="32">
        <f t="shared" si="3"/>
        <v>298</v>
      </c>
      <c r="I59" s="35">
        <v>103</v>
      </c>
      <c r="J59" s="36">
        <v>124</v>
      </c>
      <c r="K59" s="32">
        <f t="shared" si="4"/>
        <v>227</v>
      </c>
      <c r="L59" s="35">
        <v>3</v>
      </c>
      <c r="M59" s="36">
        <v>2</v>
      </c>
      <c r="N59" s="32">
        <f t="shared" si="5"/>
        <v>5</v>
      </c>
      <c r="O59" s="35">
        <f t="shared" si="8"/>
        <v>262</v>
      </c>
      <c r="P59" s="36">
        <f t="shared" si="8"/>
        <v>268</v>
      </c>
      <c r="Q59" s="32">
        <f t="shared" si="6"/>
        <v>530</v>
      </c>
      <c r="R59" s="37">
        <f t="shared" si="7"/>
        <v>49.81</v>
      </c>
      <c r="S59" s="38">
        <f t="shared" si="7"/>
        <v>48.2</v>
      </c>
      <c r="T59" s="39">
        <f t="shared" si="7"/>
        <v>48.98</v>
      </c>
    </row>
    <row r="60" spans="1:20" ht="14.1" customHeight="1" x14ac:dyDescent="0.15">
      <c r="A60" s="28">
        <v>64</v>
      </c>
      <c r="B60" s="29" t="s">
        <v>68</v>
      </c>
      <c r="C60" s="30">
        <v>193</v>
      </c>
      <c r="D60" s="31">
        <v>220</v>
      </c>
      <c r="E60" s="32">
        <f t="shared" si="2"/>
        <v>413</v>
      </c>
      <c r="F60" s="33">
        <v>82</v>
      </c>
      <c r="G60" s="34">
        <v>75</v>
      </c>
      <c r="H60" s="32">
        <f t="shared" si="3"/>
        <v>157</v>
      </c>
      <c r="I60" s="35">
        <v>46</v>
      </c>
      <c r="J60" s="36">
        <v>60</v>
      </c>
      <c r="K60" s="32">
        <f t="shared" si="4"/>
        <v>106</v>
      </c>
      <c r="L60" s="35">
        <v>0</v>
      </c>
      <c r="M60" s="36">
        <v>3</v>
      </c>
      <c r="N60" s="32">
        <f t="shared" si="5"/>
        <v>3</v>
      </c>
      <c r="O60" s="35">
        <f t="shared" si="8"/>
        <v>128</v>
      </c>
      <c r="P60" s="36">
        <f t="shared" si="8"/>
        <v>138</v>
      </c>
      <c r="Q60" s="32">
        <f t="shared" si="6"/>
        <v>266</v>
      </c>
      <c r="R60" s="37">
        <f t="shared" si="7"/>
        <v>66.319999999999993</v>
      </c>
      <c r="S60" s="38">
        <f t="shared" si="7"/>
        <v>62.73</v>
      </c>
      <c r="T60" s="39">
        <f t="shared" si="7"/>
        <v>64.41</v>
      </c>
    </row>
    <row r="61" spans="1:20" ht="14.1" customHeight="1" x14ac:dyDescent="0.15">
      <c r="A61" s="28">
        <v>65</v>
      </c>
      <c r="B61" s="29" t="s">
        <v>69</v>
      </c>
      <c r="C61" s="30">
        <v>258</v>
      </c>
      <c r="D61" s="31">
        <v>256</v>
      </c>
      <c r="E61" s="32">
        <f t="shared" si="2"/>
        <v>514</v>
      </c>
      <c r="F61" s="33">
        <v>77</v>
      </c>
      <c r="G61" s="34">
        <v>73</v>
      </c>
      <c r="H61" s="32">
        <f t="shared" si="3"/>
        <v>150</v>
      </c>
      <c r="I61" s="35">
        <v>55</v>
      </c>
      <c r="J61" s="36">
        <v>50</v>
      </c>
      <c r="K61" s="32">
        <f t="shared" si="4"/>
        <v>105</v>
      </c>
      <c r="L61" s="35">
        <v>2</v>
      </c>
      <c r="M61" s="36">
        <v>0</v>
      </c>
      <c r="N61" s="32">
        <f t="shared" si="5"/>
        <v>2</v>
      </c>
      <c r="O61" s="35">
        <f t="shared" si="8"/>
        <v>134</v>
      </c>
      <c r="P61" s="36">
        <f t="shared" si="8"/>
        <v>123</v>
      </c>
      <c r="Q61" s="32">
        <f t="shared" si="6"/>
        <v>257</v>
      </c>
      <c r="R61" s="37">
        <f t="shared" si="7"/>
        <v>51.94</v>
      </c>
      <c r="S61" s="38">
        <f t="shared" si="7"/>
        <v>48.05</v>
      </c>
      <c r="T61" s="39">
        <f t="shared" si="7"/>
        <v>50</v>
      </c>
    </row>
    <row r="62" spans="1:20" ht="14.1" customHeight="1" x14ac:dyDescent="0.15">
      <c r="A62" s="28">
        <v>66</v>
      </c>
      <c r="B62" s="29" t="s">
        <v>70</v>
      </c>
      <c r="C62" s="30">
        <v>211</v>
      </c>
      <c r="D62" s="31">
        <v>231</v>
      </c>
      <c r="E62" s="32">
        <f t="shared" si="2"/>
        <v>442</v>
      </c>
      <c r="F62" s="33">
        <v>87</v>
      </c>
      <c r="G62" s="34">
        <v>77</v>
      </c>
      <c r="H62" s="32">
        <f t="shared" si="3"/>
        <v>164</v>
      </c>
      <c r="I62" s="35">
        <v>29</v>
      </c>
      <c r="J62" s="36">
        <v>60</v>
      </c>
      <c r="K62" s="32">
        <f t="shared" si="4"/>
        <v>89</v>
      </c>
      <c r="L62" s="35">
        <v>0</v>
      </c>
      <c r="M62" s="36">
        <v>0</v>
      </c>
      <c r="N62" s="32">
        <f t="shared" si="5"/>
        <v>0</v>
      </c>
      <c r="O62" s="35">
        <f t="shared" si="8"/>
        <v>116</v>
      </c>
      <c r="P62" s="36">
        <f t="shared" si="8"/>
        <v>137</v>
      </c>
      <c r="Q62" s="32">
        <f t="shared" si="6"/>
        <v>253</v>
      </c>
      <c r="R62" s="37">
        <f t="shared" si="7"/>
        <v>54.98</v>
      </c>
      <c r="S62" s="38">
        <f t="shared" si="7"/>
        <v>59.31</v>
      </c>
      <c r="T62" s="39">
        <f t="shared" si="7"/>
        <v>57.24</v>
      </c>
    </row>
    <row r="63" spans="1:20" ht="14.1" customHeight="1" x14ac:dyDescent="0.15">
      <c r="A63" s="28">
        <v>67</v>
      </c>
      <c r="B63" s="29" t="s">
        <v>71</v>
      </c>
      <c r="C63" s="30">
        <v>113</v>
      </c>
      <c r="D63" s="31">
        <v>127</v>
      </c>
      <c r="E63" s="32">
        <f t="shared" si="2"/>
        <v>240</v>
      </c>
      <c r="F63" s="33">
        <v>41</v>
      </c>
      <c r="G63" s="34">
        <v>43</v>
      </c>
      <c r="H63" s="32">
        <f t="shared" si="3"/>
        <v>84</v>
      </c>
      <c r="I63" s="35">
        <v>30</v>
      </c>
      <c r="J63" s="36">
        <v>31</v>
      </c>
      <c r="K63" s="32">
        <f t="shared" si="4"/>
        <v>61</v>
      </c>
      <c r="L63" s="35">
        <v>0</v>
      </c>
      <c r="M63" s="36">
        <v>0</v>
      </c>
      <c r="N63" s="32">
        <f t="shared" si="5"/>
        <v>0</v>
      </c>
      <c r="O63" s="35">
        <f t="shared" si="8"/>
        <v>71</v>
      </c>
      <c r="P63" s="36">
        <f t="shared" si="8"/>
        <v>74</v>
      </c>
      <c r="Q63" s="32">
        <f t="shared" si="6"/>
        <v>145</v>
      </c>
      <c r="R63" s="37">
        <f t="shared" si="7"/>
        <v>62.83</v>
      </c>
      <c r="S63" s="38">
        <f t="shared" si="7"/>
        <v>58.27</v>
      </c>
      <c r="T63" s="39">
        <f t="shared" si="7"/>
        <v>60.42</v>
      </c>
    </row>
    <row r="64" spans="1:20" ht="14.1" customHeight="1" x14ac:dyDescent="0.15">
      <c r="A64" s="40">
        <v>68</v>
      </c>
      <c r="B64" s="41" t="s">
        <v>72</v>
      </c>
      <c r="C64" s="42">
        <v>180</v>
      </c>
      <c r="D64" s="43">
        <v>199</v>
      </c>
      <c r="E64" s="44">
        <f t="shared" si="2"/>
        <v>379</v>
      </c>
      <c r="F64" s="45">
        <v>80</v>
      </c>
      <c r="G64" s="46">
        <v>68</v>
      </c>
      <c r="H64" s="44">
        <f t="shared" si="3"/>
        <v>148</v>
      </c>
      <c r="I64" s="47">
        <v>39</v>
      </c>
      <c r="J64" s="48">
        <v>50</v>
      </c>
      <c r="K64" s="44">
        <f t="shared" si="4"/>
        <v>89</v>
      </c>
      <c r="L64" s="47">
        <v>1</v>
      </c>
      <c r="M64" s="48">
        <v>0</v>
      </c>
      <c r="N64" s="44">
        <f t="shared" si="5"/>
        <v>1</v>
      </c>
      <c r="O64" s="47">
        <f t="shared" si="8"/>
        <v>120</v>
      </c>
      <c r="P64" s="48">
        <f t="shared" si="8"/>
        <v>118</v>
      </c>
      <c r="Q64" s="44">
        <f t="shared" si="6"/>
        <v>238</v>
      </c>
      <c r="R64" s="49">
        <f t="shared" si="7"/>
        <v>66.67</v>
      </c>
      <c r="S64" s="50">
        <f t="shared" si="7"/>
        <v>59.3</v>
      </c>
      <c r="T64" s="51">
        <f t="shared" si="7"/>
        <v>62.8</v>
      </c>
    </row>
    <row r="65" spans="1:20" ht="14.1" customHeight="1" x14ac:dyDescent="0.15">
      <c r="A65" s="64">
        <v>69</v>
      </c>
      <c r="B65" s="65" t="s">
        <v>73</v>
      </c>
      <c r="C65" s="66">
        <v>505</v>
      </c>
      <c r="D65" s="67">
        <v>588</v>
      </c>
      <c r="E65" s="68">
        <f t="shared" si="2"/>
        <v>1093</v>
      </c>
      <c r="F65" s="69">
        <v>147</v>
      </c>
      <c r="G65" s="70">
        <v>159</v>
      </c>
      <c r="H65" s="68">
        <f t="shared" si="3"/>
        <v>306</v>
      </c>
      <c r="I65" s="71">
        <v>111</v>
      </c>
      <c r="J65" s="72">
        <v>159</v>
      </c>
      <c r="K65" s="68">
        <f t="shared" si="4"/>
        <v>270</v>
      </c>
      <c r="L65" s="71">
        <v>2</v>
      </c>
      <c r="M65" s="72">
        <v>1</v>
      </c>
      <c r="N65" s="68">
        <f t="shared" si="5"/>
        <v>3</v>
      </c>
      <c r="O65" s="71">
        <f t="shared" si="8"/>
        <v>260</v>
      </c>
      <c r="P65" s="72">
        <f t="shared" si="8"/>
        <v>319</v>
      </c>
      <c r="Q65" s="68">
        <f t="shared" si="6"/>
        <v>579</v>
      </c>
      <c r="R65" s="73">
        <f t="shared" si="7"/>
        <v>51.49</v>
      </c>
      <c r="S65" s="74">
        <f t="shared" si="7"/>
        <v>54.25</v>
      </c>
      <c r="T65" s="75">
        <f t="shared" si="7"/>
        <v>52.97</v>
      </c>
    </row>
    <row r="66" spans="1:20" ht="14.1" customHeight="1" x14ac:dyDescent="0.15">
      <c r="A66" s="28">
        <v>70</v>
      </c>
      <c r="B66" s="29" t="s">
        <v>74</v>
      </c>
      <c r="C66" s="30">
        <v>439</v>
      </c>
      <c r="D66" s="31">
        <v>505</v>
      </c>
      <c r="E66" s="32">
        <f t="shared" si="2"/>
        <v>944</v>
      </c>
      <c r="F66" s="33">
        <v>163</v>
      </c>
      <c r="G66" s="34">
        <v>169</v>
      </c>
      <c r="H66" s="32">
        <f t="shared" si="3"/>
        <v>332</v>
      </c>
      <c r="I66" s="35">
        <v>89</v>
      </c>
      <c r="J66" s="36">
        <v>112</v>
      </c>
      <c r="K66" s="32">
        <f t="shared" si="4"/>
        <v>201</v>
      </c>
      <c r="L66" s="35">
        <v>1</v>
      </c>
      <c r="M66" s="36">
        <v>2</v>
      </c>
      <c r="N66" s="32">
        <f t="shared" si="5"/>
        <v>3</v>
      </c>
      <c r="O66" s="35">
        <f t="shared" si="8"/>
        <v>253</v>
      </c>
      <c r="P66" s="36">
        <f t="shared" si="8"/>
        <v>283</v>
      </c>
      <c r="Q66" s="32">
        <f t="shared" si="6"/>
        <v>536</v>
      </c>
      <c r="R66" s="37">
        <f t="shared" si="7"/>
        <v>57.63</v>
      </c>
      <c r="S66" s="38">
        <f t="shared" si="7"/>
        <v>56.04</v>
      </c>
      <c r="T66" s="39">
        <f t="shared" si="7"/>
        <v>56.78</v>
      </c>
    </row>
    <row r="67" spans="1:20" ht="14.1" customHeight="1" x14ac:dyDescent="0.15">
      <c r="A67" s="28">
        <v>71</v>
      </c>
      <c r="B67" s="29" t="s">
        <v>75</v>
      </c>
      <c r="C67" s="30">
        <v>386</v>
      </c>
      <c r="D67" s="31">
        <v>420</v>
      </c>
      <c r="E67" s="32">
        <f t="shared" si="2"/>
        <v>806</v>
      </c>
      <c r="F67" s="33">
        <v>115</v>
      </c>
      <c r="G67" s="34">
        <v>129</v>
      </c>
      <c r="H67" s="32">
        <f t="shared" si="3"/>
        <v>244</v>
      </c>
      <c r="I67" s="35">
        <v>84</v>
      </c>
      <c r="J67" s="36">
        <v>107</v>
      </c>
      <c r="K67" s="32">
        <f t="shared" si="4"/>
        <v>191</v>
      </c>
      <c r="L67" s="35">
        <v>0</v>
      </c>
      <c r="M67" s="36">
        <v>2</v>
      </c>
      <c r="N67" s="32">
        <f t="shared" si="5"/>
        <v>2</v>
      </c>
      <c r="O67" s="35">
        <f t="shared" si="8"/>
        <v>199</v>
      </c>
      <c r="P67" s="36">
        <f t="shared" si="8"/>
        <v>238</v>
      </c>
      <c r="Q67" s="32">
        <f t="shared" si="6"/>
        <v>437</v>
      </c>
      <c r="R67" s="37">
        <f t="shared" si="7"/>
        <v>51.55</v>
      </c>
      <c r="S67" s="38">
        <f t="shared" si="7"/>
        <v>56.67</v>
      </c>
      <c r="T67" s="39">
        <f t="shared" si="7"/>
        <v>54.22</v>
      </c>
    </row>
    <row r="68" spans="1:20" ht="14.1" customHeight="1" x14ac:dyDescent="0.15">
      <c r="A68" s="28">
        <v>72</v>
      </c>
      <c r="B68" s="29" t="s">
        <v>76</v>
      </c>
      <c r="C68" s="30">
        <v>40</v>
      </c>
      <c r="D68" s="31">
        <v>49</v>
      </c>
      <c r="E68" s="32">
        <f t="shared" si="2"/>
        <v>89</v>
      </c>
      <c r="F68" s="33">
        <v>18</v>
      </c>
      <c r="G68" s="34">
        <v>16</v>
      </c>
      <c r="H68" s="32">
        <f t="shared" si="3"/>
        <v>34</v>
      </c>
      <c r="I68" s="35">
        <v>7</v>
      </c>
      <c r="J68" s="36">
        <v>13</v>
      </c>
      <c r="K68" s="32">
        <f t="shared" si="4"/>
        <v>20</v>
      </c>
      <c r="L68" s="35">
        <v>0</v>
      </c>
      <c r="M68" s="36">
        <v>0</v>
      </c>
      <c r="N68" s="32">
        <f t="shared" si="5"/>
        <v>0</v>
      </c>
      <c r="O68" s="35">
        <f t="shared" ref="O68:P95" si="9">F68+I68+L68</f>
        <v>25</v>
      </c>
      <c r="P68" s="36">
        <f t="shared" si="9"/>
        <v>29</v>
      </c>
      <c r="Q68" s="32">
        <f t="shared" si="6"/>
        <v>54</v>
      </c>
      <c r="R68" s="37">
        <f t="shared" si="7"/>
        <v>62.5</v>
      </c>
      <c r="S68" s="38">
        <f t="shared" si="7"/>
        <v>59.18</v>
      </c>
      <c r="T68" s="39">
        <f t="shared" si="7"/>
        <v>60.67</v>
      </c>
    </row>
    <row r="69" spans="1:20" ht="14.1" customHeight="1" x14ac:dyDescent="0.15">
      <c r="A69" s="40">
        <v>73</v>
      </c>
      <c r="B69" s="41" t="s">
        <v>77</v>
      </c>
      <c r="C69" s="42">
        <v>28</v>
      </c>
      <c r="D69" s="43">
        <v>25</v>
      </c>
      <c r="E69" s="44">
        <f t="shared" ref="E69:E95" si="10">C69+D69</f>
        <v>53</v>
      </c>
      <c r="F69" s="45">
        <v>20</v>
      </c>
      <c r="G69" s="46">
        <v>15</v>
      </c>
      <c r="H69" s="44">
        <f t="shared" ref="H69:H95" si="11">F69+G69</f>
        <v>35</v>
      </c>
      <c r="I69" s="47">
        <v>3</v>
      </c>
      <c r="J69" s="48">
        <v>4</v>
      </c>
      <c r="K69" s="44">
        <f t="shared" ref="K69:K95" si="12">I69+J69</f>
        <v>7</v>
      </c>
      <c r="L69" s="47">
        <v>0</v>
      </c>
      <c r="M69" s="48">
        <v>0</v>
      </c>
      <c r="N69" s="44">
        <f t="shared" ref="N69:N95" si="13">L69+M69</f>
        <v>0</v>
      </c>
      <c r="O69" s="47">
        <f t="shared" si="9"/>
        <v>23</v>
      </c>
      <c r="P69" s="48">
        <f t="shared" si="9"/>
        <v>19</v>
      </c>
      <c r="Q69" s="44">
        <f t="shared" ref="Q69:Q95" si="14">O69+P69</f>
        <v>42</v>
      </c>
      <c r="R69" s="49">
        <f t="shared" ref="R69:T95" si="15">ROUND(O69/C69*100,2)</f>
        <v>82.14</v>
      </c>
      <c r="S69" s="50">
        <f t="shared" si="15"/>
        <v>76</v>
      </c>
      <c r="T69" s="51">
        <f t="shared" si="15"/>
        <v>79.25</v>
      </c>
    </row>
    <row r="70" spans="1:20" ht="14.1" customHeight="1" x14ac:dyDescent="0.15">
      <c r="A70" s="16">
        <v>74</v>
      </c>
      <c r="B70" s="17" t="s">
        <v>78</v>
      </c>
      <c r="C70" s="18">
        <v>236</v>
      </c>
      <c r="D70" s="19">
        <v>276</v>
      </c>
      <c r="E70" s="20">
        <f t="shared" si="10"/>
        <v>512</v>
      </c>
      <c r="F70" s="21">
        <v>69</v>
      </c>
      <c r="G70" s="22">
        <v>65</v>
      </c>
      <c r="H70" s="20">
        <f t="shared" si="11"/>
        <v>134</v>
      </c>
      <c r="I70" s="23">
        <v>54</v>
      </c>
      <c r="J70" s="24">
        <v>66</v>
      </c>
      <c r="K70" s="20">
        <f t="shared" si="12"/>
        <v>120</v>
      </c>
      <c r="L70" s="23">
        <v>1</v>
      </c>
      <c r="M70" s="24">
        <v>0</v>
      </c>
      <c r="N70" s="20">
        <f t="shared" si="13"/>
        <v>1</v>
      </c>
      <c r="O70" s="23">
        <f t="shared" si="9"/>
        <v>124</v>
      </c>
      <c r="P70" s="24">
        <f t="shared" si="9"/>
        <v>131</v>
      </c>
      <c r="Q70" s="20">
        <f t="shared" si="14"/>
        <v>255</v>
      </c>
      <c r="R70" s="25">
        <f t="shared" si="15"/>
        <v>52.54</v>
      </c>
      <c r="S70" s="26">
        <f t="shared" si="15"/>
        <v>47.46</v>
      </c>
      <c r="T70" s="27">
        <f t="shared" si="15"/>
        <v>49.8</v>
      </c>
    </row>
    <row r="71" spans="1:20" ht="14.1" customHeight="1" x14ac:dyDescent="0.15">
      <c r="A71" s="28">
        <v>75</v>
      </c>
      <c r="B71" s="29" t="s">
        <v>79</v>
      </c>
      <c r="C71" s="30">
        <v>194</v>
      </c>
      <c r="D71" s="31">
        <v>205</v>
      </c>
      <c r="E71" s="32">
        <f t="shared" si="10"/>
        <v>399</v>
      </c>
      <c r="F71" s="33">
        <v>64</v>
      </c>
      <c r="G71" s="34">
        <v>54</v>
      </c>
      <c r="H71" s="32">
        <f t="shared" si="11"/>
        <v>118</v>
      </c>
      <c r="I71" s="35">
        <v>51</v>
      </c>
      <c r="J71" s="36">
        <v>58</v>
      </c>
      <c r="K71" s="32">
        <f t="shared" si="12"/>
        <v>109</v>
      </c>
      <c r="L71" s="35">
        <v>0</v>
      </c>
      <c r="M71" s="36">
        <v>1</v>
      </c>
      <c r="N71" s="32">
        <f t="shared" si="13"/>
        <v>1</v>
      </c>
      <c r="O71" s="35">
        <f t="shared" si="9"/>
        <v>115</v>
      </c>
      <c r="P71" s="36">
        <f t="shared" si="9"/>
        <v>113</v>
      </c>
      <c r="Q71" s="32">
        <f t="shared" si="14"/>
        <v>228</v>
      </c>
      <c r="R71" s="37">
        <f t="shared" si="15"/>
        <v>59.28</v>
      </c>
      <c r="S71" s="38">
        <f t="shared" si="15"/>
        <v>55.12</v>
      </c>
      <c r="T71" s="39">
        <f t="shared" si="15"/>
        <v>57.14</v>
      </c>
    </row>
    <row r="72" spans="1:20" ht="14.1" customHeight="1" x14ac:dyDescent="0.15">
      <c r="A72" s="28">
        <v>76</v>
      </c>
      <c r="B72" s="29" t="s">
        <v>80</v>
      </c>
      <c r="C72" s="30">
        <v>212</v>
      </c>
      <c r="D72" s="31">
        <v>253</v>
      </c>
      <c r="E72" s="32">
        <f t="shared" si="10"/>
        <v>465</v>
      </c>
      <c r="F72" s="33">
        <v>62</v>
      </c>
      <c r="G72" s="34">
        <v>58</v>
      </c>
      <c r="H72" s="32">
        <f t="shared" si="11"/>
        <v>120</v>
      </c>
      <c r="I72" s="35">
        <v>51</v>
      </c>
      <c r="J72" s="36">
        <v>61</v>
      </c>
      <c r="K72" s="32">
        <f t="shared" si="12"/>
        <v>112</v>
      </c>
      <c r="L72" s="35">
        <v>1</v>
      </c>
      <c r="M72" s="36">
        <v>3</v>
      </c>
      <c r="N72" s="32">
        <f t="shared" si="13"/>
        <v>4</v>
      </c>
      <c r="O72" s="35">
        <f t="shared" si="9"/>
        <v>114</v>
      </c>
      <c r="P72" s="36">
        <f t="shared" si="9"/>
        <v>122</v>
      </c>
      <c r="Q72" s="32">
        <f t="shared" si="14"/>
        <v>236</v>
      </c>
      <c r="R72" s="37">
        <f t="shared" si="15"/>
        <v>53.77</v>
      </c>
      <c r="S72" s="38">
        <f t="shared" si="15"/>
        <v>48.22</v>
      </c>
      <c r="T72" s="39">
        <f t="shared" si="15"/>
        <v>50.75</v>
      </c>
    </row>
    <row r="73" spans="1:20" ht="14.1" customHeight="1" x14ac:dyDescent="0.15">
      <c r="A73" s="28">
        <v>77</v>
      </c>
      <c r="B73" s="29" t="s">
        <v>81</v>
      </c>
      <c r="C73" s="30">
        <v>65</v>
      </c>
      <c r="D73" s="31">
        <v>70</v>
      </c>
      <c r="E73" s="32">
        <f t="shared" si="10"/>
        <v>135</v>
      </c>
      <c r="F73" s="33">
        <v>27</v>
      </c>
      <c r="G73" s="34">
        <v>19</v>
      </c>
      <c r="H73" s="32">
        <f t="shared" si="11"/>
        <v>46</v>
      </c>
      <c r="I73" s="35">
        <v>4</v>
      </c>
      <c r="J73" s="36">
        <v>8</v>
      </c>
      <c r="K73" s="32">
        <f t="shared" si="12"/>
        <v>12</v>
      </c>
      <c r="L73" s="35">
        <v>1</v>
      </c>
      <c r="M73" s="36">
        <v>0</v>
      </c>
      <c r="N73" s="32">
        <f t="shared" si="13"/>
        <v>1</v>
      </c>
      <c r="O73" s="35">
        <f t="shared" si="9"/>
        <v>32</v>
      </c>
      <c r="P73" s="36">
        <f t="shared" si="9"/>
        <v>27</v>
      </c>
      <c r="Q73" s="32">
        <f t="shared" si="14"/>
        <v>59</v>
      </c>
      <c r="R73" s="37">
        <f t="shared" si="15"/>
        <v>49.23</v>
      </c>
      <c r="S73" s="38">
        <f t="shared" si="15"/>
        <v>38.57</v>
      </c>
      <c r="T73" s="39">
        <f t="shared" si="15"/>
        <v>43.7</v>
      </c>
    </row>
    <row r="74" spans="1:20" ht="14.1" customHeight="1" x14ac:dyDescent="0.15">
      <c r="A74" s="28">
        <v>78</v>
      </c>
      <c r="B74" s="29" t="s">
        <v>82</v>
      </c>
      <c r="C74" s="30">
        <v>53</v>
      </c>
      <c r="D74" s="31">
        <v>56</v>
      </c>
      <c r="E74" s="32">
        <f t="shared" si="10"/>
        <v>109</v>
      </c>
      <c r="F74" s="33">
        <v>25</v>
      </c>
      <c r="G74" s="34">
        <v>27</v>
      </c>
      <c r="H74" s="32">
        <f t="shared" si="11"/>
        <v>52</v>
      </c>
      <c r="I74" s="35">
        <v>6</v>
      </c>
      <c r="J74" s="36">
        <v>11</v>
      </c>
      <c r="K74" s="32">
        <f t="shared" si="12"/>
        <v>17</v>
      </c>
      <c r="L74" s="35">
        <v>0</v>
      </c>
      <c r="M74" s="36">
        <v>0</v>
      </c>
      <c r="N74" s="32">
        <f t="shared" si="13"/>
        <v>0</v>
      </c>
      <c r="O74" s="35">
        <f t="shared" si="9"/>
        <v>31</v>
      </c>
      <c r="P74" s="36">
        <f t="shared" si="9"/>
        <v>38</v>
      </c>
      <c r="Q74" s="32">
        <f t="shared" si="14"/>
        <v>69</v>
      </c>
      <c r="R74" s="37">
        <f t="shared" si="15"/>
        <v>58.49</v>
      </c>
      <c r="S74" s="38">
        <f t="shared" si="15"/>
        <v>67.86</v>
      </c>
      <c r="T74" s="39">
        <f t="shared" si="15"/>
        <v>63.3</v>
      </c>
    </row>
    <row r="75" spans="1:20" ht="14.1" customHeight="1" x14ac:dyDescent="0.15">
      <c r="A75" s="40">
        <v>79</v>
      </c>
      <c r="B75" s="41" t="s">
        <v>83</v>
      </c>
      <c r="C75" s="42">
        <v>44</v>
      </c>
      <c r="D75" s="43">
        <v>54</v>
      </c>
      <c r="E75" s="44">
        <f t="shared" si="10"/>
        <v>98</v>
      </c>
      <c r="F75" s="45">
        <v>28</v>
      </c>
      <c r="G75" s="46">
        <v>30</v>
      </c>
      <c r="H75" s="44">
        <f t="shared" si="11"/>
        <v>58</v>
      </c>
      <c r="I75" s="47">
        <v>13</v>
      </c>
      <c r="J75" s="48">
        <v>11</v>
      </c>
      <c r="K75" s="44">
        <f t="shared" si="12"/>
        <v>24</v>
      </c>
      <c r="L75" s="47">
        <v>0</v>
      </c>
      <c r="M75" s="48">
        <v>0</v>
      </c>
      <c r="N75" s="44">
        <f t="shared" si="13"/>
        <v>0</v>
      </c>
      <c r="O75" s="47">
        <f t="shared" si="9"/>
        <v>41</v>
      </c>
      <c r="P75" s="48">
        <f t="shared" si="9"/>
        <v>41</v>
      </c>
      <c r="Q75" s="44">
        <f t="shared" si="14"/>
        <v>82</v>
      </c>
      <c r="R75" s="49">
        <f t="shared" si="15"/>
        <v>93.18</v>
      </c>
      <c r="S75" s="50">
        <f t="shared" si="15"/>
        <v>75.930000000000007</v>
      </c>
      <c r="T75" s="51">
        <f t="shared" si="15"/>
        <v>83.67</v>
      </c>
    </row>
    <row r="76" spans="1:20" ht="14.1" customHeight="1" x14ac:dyDescent="0.15">
      <c r="A76" s="16">
        <v>80</v>
      </c>
      <c r="B76" s="17" t="s">
        <v>84</v>
      </c>
      <c r="C76" s="18">
        <v>620</v>
      </c>
      <c r="D76" s="19">
        <v>703</v>
      </c>
      <c r="E76" s="20">
        <f t="shared" si="10"/>
        <v>1323</v>
      </c>
      <c r="F76" s="21">
        <v>182</v>
      </c>
      <c r="G76" s="22">
        <v>210</v>
      </c>
      <c r="H76" s="20">
        <f t="shared" si="11"/>
        <v>392</v>
      </c>
      <c r="I76" s="23">
        <v>108</v>
      </c>
      <c r="J76" s="24">
        <v>123</v>
      </c>
      <c r="K76" s="20">
        <f t="shared" si="12"/>
        <v>231</v>
      </c>
      <c r="L76" s="23">
        <v>3</v>
      </c>
      <c r="M76" s="24">
        <v>6</v>
      </c>
      <c r="N76" s="20">
        <f t="shared" si="13"/>
        <v>9</v>
      </c>
      <c r="O76" s="23">
        <f t="shared" si="9"/>
        <v>293</v>
      </c>
      <c r="P76" s="24">
        <f t="shared" si="9"/>
        <v>339</v>
      </c>
      <c r="Q76" s="20">
        <f t="shared" si="14"/>
        <v>632</v>
      </c>
      <c r="R76" s="25">
        <f t="shared" si="15"/>
        <v>47.26</v>
      </c>
      <c r="S76" s="26">
        <f t="shared" si="15"/>
        <v>48.22</v>
      </c>
      <c r="T76" s="27">
        <f t="shared" si="15"/>
        <v>47.77</v>
      </c>
    </row>
    <row r="77" spans="1:20" ht="14.1" customHeight="1" x14ac:dyDescent="0.15">
      <c r="A77" s="28">
        <v>81</v>
      </c>
      <c r="B77" s="29" t="s">
        <v>85</v>
      </c>
      <c r="C77" s="30">
        <v>229</v>
      </c>
      <c r="D77" s="31">
        <v>234</v>
      </c>
      <c r="E77" s="32">
        <f t="shared" si="10"/>
        <v>463</v>
      </c>
      <c r="F77" s="33">
        <v>58</v>
      </c>
      <c r="G77" s="34">
        <v>69</v>
      </c>
      <c r="H77" s="32">
        <f t="shared" si="11"/>
        <v>127</v>
      </c>
      <c r="I77" s="35">
        <v>29</v>
      </c>
      <c r="J77" s="36">
        <v>32</v>
      </c>
      <c r="K77" s="32">
        <f t="shared" si="12"/>
        <v>61</v>
      </c>
      <c r="L77" s="35">
        <v>1</v>
      </c>
      <c r="M77" s="36">
        <v>1</v>
      </c>
      <c r="N77" s="32">
        <f t="shared" si="13"/>
        <v>2</v>
      </c>
      <c r="O77" s="35">
        <f t="shared" si="9"/>
        <v>88</v>
      </c>
      <c r="P77" s="36">
        <f t="shared" si="9"/>
        <v>102</v>
      </c>
      <c r="Q77" s="32">
        <f t="shared" si="14"/>
        <v>190</v>
      </c>
      <c r="R77" s="37">
        <f t="shared" si="15"/>
        <v>38.43</v>
      </c>
      <c r="S77" s="38">
        <f t="shared" si="15"/>
        <v>43.59</v>
      </c>
      <c r="T77" s="39">
        <f t="shared" si="15"/>
        <v>41.04</v>
      </c>
    </row>
    <row r="78" spans="1:20" ht="14.1" customHeight="1" x14ac:dyDescent="0.15">
      <c r="A78" s="28">
        <v>82</v>
      </c>
      <c r="B78" s="29" t="s">
        <v>86</v>
      </c>
      <c r="C78" s="30">
        <v>239</v>
      </c>
      <c r="D78" s="31">
        <v>239</v>
      </c>
      <c r="E78" s="32">
        <f t="shared" si="10"/>
        <v>478</v>
      </c>
      <c r="F78" s="33">
        <v>84</v>
      </c>
      <c r="G78" s="34">
        <v>86</v>
      </c>
      <c r="H78" s="32">
        <f t="shared" si="11"/>
        <v>170</v>
      </c>
      <c r="I78" s="35">
        <v>40</v>
      </c>
      <c r="J78" s="36">
        <v>42</v>
      </c>
      <c r="K78" s="32">
        <f t="shared" si="12"/>
        <v>82</v>
      </c>
      <c r="L78" s="35">
        <v>2</v>
      </c>
      <c r="M78" s="36">
        <v>0</v>
      </c>
      <c r="N78" s="32">
        <f t="shared" si="13"/>
        <v>2</v>
      </c>
      <c r="O78" s="35">
        <f t="shared" si="9"/>
        <v>126</v>
      </c>
      <c r="P78" s="36">
        <f t="shared" si="9"/>
        <v>128</v>
      </c>
      <c r="Q78" s="32">
        <f t="shared" si="14"/>
        <v>254</v>
      </c>
      <c r="R78" s="37">
        <f t="shared" si="15"/>
        <v>52.72</v>
      </c>
      <c r="S78" s="38">
        <f t="shared" si="15"/>
        <v>53.56</v>
      </c>
      <c r="T78" s="39">
        <f t="shared" si="15"/>
        <v>53.14</v>
      </c>
    </row>
    <row r="79" spans="1:20" ht="14.1" customHeight="1" x14ac:dyDescent="0.15">
      <c r="A79" s="28">
        <v>83</v>
      </c>
      <c r="B79" s="29" t="s">
        <v>87</v>
      </c>
      <c r="C79" s="30">
        <v>256</v>
      </c>
      <c r="D79" s="31">
        <v>271</v>
      </c>
      <c r="E79" s="32">
        <f t="shared" si="10"/>
        <v>527</v>
      </c>
      <c r="F79" s="33">
        <v>81</v>
      </c>
      <c r="G79" s="34">
        <v>80</v>
      </c>
      <c r="H79" s="32">
        <f t="shared" si="11"/>
        <v>161</v>
      </c>
      <c r="I79" s="35">
        <v>47</v>
      </c>
      <c r="J79" s="36">
        <v>49</v>
      </c>
      <c r="K79" s="32">
        <f t="shared" si="12"/>
        <v>96</v>
      </c>
      <c r="L79" s="35">
        <v>0</v>
      </c>
      <c r="M79" s="36">
        <v>1</v>
      </c>
      <c r="N79" s="32">
        <f t="shared" si="13"/>
        <v>1</v>
      </c>
      <c r="O79" s="35">
        <f t="shared" si="9"/>
        <v>128</v>
      </c>
      <c r="P79" s="36">
        <f t="shared" si="9"/>
        <v>130</v>
      </c>
      <c r="Q79" s="32">
        <f t="shared" si="14"/>
        <v>258</v>
      </c>
      <c r="R79" s="37">
        <f t="shared" si="15"/>
        <v>50</v>
      </c>
      <c r="S79" s="38">
        <f t="shared" si="15"/>
        <v>47.97</v>
      </c>
      <c r="T79" s="39">
        <f t="shared" si="15"/>
        <v>48.96</v>
      </c>
    </row>
    <row r="80" spans="1:20" ht="14.1" customHeight="1" x14ac:dyDescent="0.15">
      <c r="A80" s="28">
        <v>84</v>
      </c>
      <c r="B80" s="29" t="s">
        <v>88</v>
      </c>
      <c r="C80" s="30">
        <v>424</v>
      </c>
      <c r="D80" s="31">
        <v>445</v>
      </c>
      <c r="E80" s="32">
        <f t="shared" si="10"/>
        <v>869</v>
      </c>
      <c r="F80" s="33">
        <v>140</v>
      </c>
      <c r="G80" s="34">
        <v>131</v>
      </c>
      <c r="H80" s="32">
        <f t="shared" si="11"/>
        <v>271</v>
      </c>
      <c r="I80" s="35">
        <v>68</v>
      </c>
      <c r="J80" s="36">
        <v>65</v>
      </c>
      <c r="K80" s="32">
        <f t="shared" si="12"/>
        <v>133</v>
      </c>
      <c r="L80" s="35">
        <v>0</v>
      </c>
      <c r="M80" s="36">
        <v>2</v>
      </c>
      <c r="N80" s="32">
        <f t="shared" si="13"/>
        <v>2</v>
      </c>
      <c r="O80" s="35">
        <f t="shared" si="9"/>
        <v>208</v>
      </c>
      <c r="P80" s="36">
        <f t="shared" si="9"/>
        <v>198</v>
      </c>
      <c r="Q80" s="32">
        <f t="shared" si="14"/>
        <v>406</v>
      </c>
      <c r="R80" s="37">
        <f t="shared" si="15"/>
        <v>49.06</v>
      </c>
      <c r="S80" s="38">
        <f t="shared" si="15"/>
        <v>44.49</v>
      </c>
      <c r="T80" s="39">
        <f t="shared" si="15"/>
        <v>46.72</v>
      </c>
    </row>
    <row r="81" spans="1:20" ht="14.1" customHeight="1" x14ac:dyDescent="0.15">
      <c r="A81" s="28">
        <v>85</v>
      </c>
      <c r="B81" s="29" t="s">
        <v>89</v>
      </c>
      <c r="C81" s="30">
        <v>1207</v>
      </c>
      <c r="D81" s="31">
        <v>1331</v>
      </c>
      <c r="E81" s="32">
        <f t="shared" si="10"/>
        <v>2538</v>
      </c>
      <c r="F81" s="33">
        <v>330</v>
      </c>
      <c r="G81" s="34">
        <v>308</v>
      </c>
      <c r="H81" s="32">
        <f t="shared" si="11"/>
        <v>638</v>
      </c>
      <c r="I81" s="35">
        <v>185</v>
      </c>
      <c r="J81" s="36">
        <v>266</v>
      </c>
      <c r="K81" s="32">
        <f t="shared" si="12"/>
        <v>451</v>
      </c>
      <c r="L81" s="35">
        <v>4</v>
      </c>
      <c r="M81" s="36">
        <v>7</v>
      </c>
      <c r="N81" s="32">
        <f t="shared" si="13"/>
        <v>11</v>
      </c>
      <c r="O81" s="35">
        <f t="shared" si="9"/>
        <v>519</v>
      </c>
      <c r="P81" s="36">
        <f t="shared" si="9"/>
        <v>581</v>
      </c>
      <c r="Q81" s="32">
        <f t="shared" si="14"/>
        <v>1100</v>
      </c>
      <c r="R81" s="37">
        <f t="shared" si="15"/>
        <v>43</v>
      </c>
      <c r="S81" s="38">
        <f t="shared" si="15"/>
        <v>43.65</v>
      </c>
      <c r="T81" s="39">
        <f t="shared" si="15"/>
        <v>43.34</v>
      </c>
    </row>
    <row r="82" spans="1:20" ht="14.1" customHeight="1" x14ac:dyDescent="0.15">
      <c r="A82" s="28">
        <v>86</v>
      </c>
      <c r="B82" s="29" t="s">
        <v>90</v>
      </c>
      <c r="C82" s="30">
        <v>346</v>
      </c>
      <c r="D82" s="31">
        <v>408</v>
      </c>
      <c r="E82" s="32">
        <f t="shared" si="10"/>
        <v>754</v>
      </c>
      <c r="F82" s="33">
        <v>104</v>
      </c>
      <c r="G82" s="34">
        <v>108</v>
      </c>
      <c r="H82" s="32">
        <f t="shared" si="11"/>
        <v>212</v>
      </c>
      <c r="I82" s="35">
        <v>38</v>
      </c>
      <c r="J82" s="36">
        <v>55</v>
      </c>
      <c r="K82" s="32">
        <f t="shared" si="12"/>
        <v>93</v>
      </c>
      <c r="L82" s="35">
        <v>2</v>
      </c>
      <c r="M82" s="36">
        <v>7</v>
      </c>
      <c r="N82" s="32">
        <f t="shared" si="13"/>
        <v>9</v>
      </c>
      <c r="O82" s="35">
        <f t="shared" si="9"/>
        <v>144</v>
      </c>
      <c r="P82" s="36">
        <f t="shared" si="9"/>
        <v>170</v>
      </c>
      <c r="Q82" s="32">
        <f t="shared" si="14"/>
        <v>314</v>
      </c>
      <c r="R82" s="37">
        <f t="shared" si="15"/>
        <v>41.62</v>
      </c>
      <c r="S82" s="38">
        <f t="shared" si="15"/>
        <v>41.67</v>
      </c>
      <c r="T82" s="39">
        <f t="shared" si="15"/>
        <v>41.64</v>
      </c>
    </row>
    <row r="83" spans="1:20" ht="14.1" customHeight="1" x14ac:dyDescent="0.15">
      <c r="A83" s="40">
        <v>87</v>
      </c>
      <c r="B83" s="41" t="s">
        <v>91</v>
      </c>
      <c r="C83" s="42">
        <v>172</v>
      </c>
      <c r="D83" s="43">
        <v>208</v>
      </c>
      <c r="E83" s="44">
        <f t="shared" si="10"/>
        <v>380</v>
      </c>
      <c r="F83" s="45">
        <v>65</v>
      </c>
      <c r="G83" s="46">
        <v>73</v>
      </c>
      <c r="H83" s="44">
        <f t="shared" si="11"/>
        <v>138</v>
      </c>
      <c r="I83" s="47">
        <v>19</v>
      </c>
      <c r="J83" s="48">
        <v>26</v>
      </c>
      <c r="K83" s="44">
        <f t="shared" si="12"/>
        <v>45</v>
      </c>
      <c r="L83" s="47">
        <v>1</v>
      </c>
      <c r="M83" s="48">
        <v>2</v>
      </c>
      <c r="N83" s="44">
        <f t="shared" si="13"/>
        <v>3</v>
      </c>
      <c r="O83" s="47">
        <f t="shared" si="9"/>
        <v>85</v>
      </c>
      <c r="P83" s="48">
        <f t="shared" si="9"/>
        <v>101</v>
      </c>
      <c r="Q83" s="44">
        <f t="shared" si="14"/>
        <v>186</v>
      </c>
      <c r="R83" s="49">
        <f t="shared" si="15"/>
        <v>49.42</v>
      </c>
      <c r="S83" s="50">
        <f t="shared" si="15"/>
        <v>48.56</v>
      </c>
      <c r="T83" s="51">
        <f t="shared" si="15"/>
        <v>48.95</v>
      </c>
    </row>
    <row r="84" spans="1:20" ht="14.1" customHeight="1" x14ac:dyDescent="0.15">
      <c r="A84" s="16">
        <v>88</v>
      </c>
      <c r="B84" s="17" t="s">
        <v>92</v>
      </c>
      <c r="C84" s="18">
        <v>649</v>
      </c>
      <c r="D84" s="19">
        <v>708</v>
      </c>
      <c r="E84" s="20">
        <f t="shared" si="10"/>
        <v>1357</v>
      </c>
      <c r="F84" s="21">
        <v>237</v>
      </c>
      <c r="G84" s="22">
        <v>211</v>
      </c>
      <c r="H84" s="20">
        <f t="shared" si="11"/>
        <v>448</v>
      </c>
      <c r="I84" s="23">
        <v>117</v>
      </c>
      <c r="J84" s="24">
        <v>133</v>
      </c>
      <c r="K84" s="20">
        <f t="shared" si="12"/>
        <v>250</v>
      </c>
      <c r="L84" s="23">
        <v>6</v>
      </c>
      <c r="M84" s="24">
        <v>4</v>
      </c>
      <c r="N84" s="20">
        <f t="shared" si="13"/>
        <v>10</v>
      </c>
      <c r="O84" s="23">
        <f t="shared" si="9"/>
        <v>360</v>
      </c>
      <c r="P84" s="24">
        <f t="shared" si="9"/>
        <v>348</v>
      </c>
      <c r="Q84" s="20">
        <f t="shared" si="14"/>
        <v>708</v>
      </c>
      <c r="R84" s="25">
        <f t="shared" si="15"/>
        <v>55.47</v>
      </c>
      <c r="S84" s="26">
        <f t="shared" si="15"/>
        <v>49.15</v>
      </c>
      <c r="T84" s="27">
        <f t="shared" si="15"/>
        <v>52.17</v>
      </c>
    </row>
    <row r="85" spans="1:20" ht="14.1" customHeight="1" x14ac:dyDescent="0.15">
      <c r="A85" s="28">
        <v>89</v>
      </c>
      <c r="B85" s="29" t="s">
        <v>93</v>
      </c>
      <c r="C85" s="30">
        <v>698</v>
      </c>
      <c r="D85" s="31">
        <v>710</v>
      </c>
      <c r="E85" s="32">
        <f t="shared" si="10"/>
        <v>1408</v>
      </c>
      <c r="F85" s="33">
        <v>233</v>
      </c>
      <c r="G85" s="34">
        <v>211</v>
      </c>
      <c r="H85" s="32">
        <f t="shared" si="11"/>
        <v>444</v>
      </c>
      <c r="I85" s="35">
        <v>112</v>
      </c>
      <c r="J85" s="36">
        <v>130</v>
      </c>
      <c r="K85" s="32">
        <f t="shared" si="12"/>
        <v>242</v>
      </c>
      <c r="L85" s="35">
        <v>2</v>
      </c>
      <c r="M85" s="36">
        <v>3</v>
      </c>
      <c r="N85" s="32">
        <f t="shared" si="13"/>
        <v>5</v>
      </c>
      <c r="O85" s="35">
        <f t="shared" si="9"/>
        <v>347</v>
      </c>
      <c r="P85" s="36">
        <f t="shared" si="9"/>
        <v>344</v>
      </c>
      <c r="Q85" s="32">
        <f t="shared" si="14"/>
        <v>691</v>
      </c>
      <c r="R85" s="37">
        <f t="shared" si="15"/>
        <v>49.71</v>
      </c>
      <c r="S85" s="38">
        <f t="shared" si="15"/>
        <v>48.45</v>
      </c>
      <c r="T85" s="39">
        <f t="shared" si="15"/>
        <v>49.08</v>
      </c>
    </row>
    <row r="86" spans="1:20" ht="14.1" customHeight="1" x14ac:dyDescent="0.15">
      <c r="A86" s="28">
        <v>90</v>
      </c>
      <c r="B86" s="29" t="s">
        <v>94</v>
      </c>
      <c r="C86" s="30">
        <v>106</v>
      </c>
      <c r="D86" s="31">
        <v>124</v>
      </c>
      <c r="E86" s="32">
        <f t="shared" si="10"/>
        <v>230</v>
      </c>
      <c r="F86" s="33">
        <v>51</v>
      </c>
      <c r="G86" s="34">
        <v>52</v>
      </c>
      <c r="H86" s="32">
        <f t="shared" si="11"/>
        <v>103</v>
      </c>
      <c r="I86" s="35">
        <v>15</v>
      </c>
      <c r="J86" s="36">
        <v>17</v>
      </c>
      <c r="K86" s="32">
        <f t="shared" si="12"/>
        <v>32</v>
      </c>
      <c r="L86" s="35">
        <v>0</v>
      </c>
      <c r="M86" s="36">
        <v>2</v>
      </c>
      <c r="N86" s="32">
        <f t="shared" si="13"/>
        <v>2</v>
      </c>
      <c r="O86" s="35">
        <f t="shared" si="9"/>
        <v>66</v>
      </c>
      <c r="P86" s="36">
        <f t="shared" si="9"/>
        <v>71</v>
      </c>
      <c r="Q86" s="32">
        <f t="shared" si="14"/>
        <v>137</v>
      </c>
      <c r="R86" s="37">
        <f t="shared" si="15"/>
        <v>62.26</v>
      </c>
      <c r="S86" s="38">
        <f t="shared" si="15"/>
        <v>57.26</v>
      </c>
      <c r="T86" s="39">
        <f t="shared" si="15"/>
        <v>59.57</v>
      </c>
    </row>
    <row r="87" spans="1:20" ht="14.1" customHeight="1" x14ac:dyDescent="0.15">
      <c r="A87" s="40">
        <v>91</v>
      </c>
      <c r="B87" s="41" t="s">
        <v>95</v>
      </c>
      <c r="C87" s="42">
        <v>100</v>
      </c>
      <c r="D87" s="43">
        <v>90</v>
      </c>
      <c r="E87" s="44">
        <f t="shared" si="10"/>
        <v>190</v>
      </c>
      <c r="F87" s="45">
        <v>43</v>
      </c>
      <c r="G87" s="46">
        <v>28</v>
      </c>
      <c r="H87" s="44">
        <f t="shared" si="11"/>
        <v>71</v>
      </c>
      <c r="I87" s="47">
        <v>11</v>
      </c>
      <c r="J87" s="48">
        <v>17</v>
      </c>
      <c r="K87" s="44">
        <f t="shared" si="12"/>
        <v>28</v>
      </c>
      <c r="L87" s="47">
        <v>0</v>
      </c>
      <c r="M87" s="48">
        <v>4</v>
      </c>
      <c r="N87" s="44">
        <f t="shared" si="13"/>
        <v>4</v>
      </c>
      <c r="O87" s="47">
        <f t="shared" si="9"/>
        <v>54</v>
      </c>
      <c r="P87" s="48">
        <f t="shared" si="9"/>
        <v>49</v>
      </c>
      <c r="Q87" s="44">
        <f t="shared" si="14"/>
        <v>103</v>
      </c>
      <c r="R87" s="49">
        <f t="shared" si="15"/>
        <v>54</v>
      </c>
      <c r="S87" s="50">
        <f t="shared" si="15"/>
        <v>54.44</v>
      </c>
      <c r="T87" s="51">
        <f t="shared" si="15"/>
        <v>54.21</v>
      </c>
    </row>
    <row r="88" spans="1:20" ht="14.1" customHeight="1" x14ac:dyDescent="0.15">
      <c r="A88" s="16">
        <v>92</v>
      </c>
      <c r="B88" s="17" t="s">
        <v>96</v>
      </c>
      <c r="C88" s="18">
        <v>590</v>
      </c>
      <c r="D88" s="19">
        <v>704</v>
      </c>
      <c r="E88" s="20">
        <f t="shared" si="10"/>
        <v>1294</v>
      </c>
      <c r="F88" s="21">
        <v>207</v>
      </c>
      <c r="G88" s="22">
        <v>233</v>
      </c>
      <c r="H88" s="20">
        <f t="shared" si="11"/>
        <v>440</v>
      </c>
      <c r="I88" s="23">
        <v>93</v>
      </c>
      <c r="J88" s="24">
        <v>132</v>
      </c>
      <c r="K88" s="20">
        <f t="shared" si="12"/>
        <v>225</v>
      </c>
      <c r="L88" s="23">
        <v>5</v>
      </c>
      <c r="M88" s="24">
        <v>8</v>
      </c>
      <c r="N88" s="20">
        <f t="shared" si="13"/>
        <v>13</v>
      </c>
      <c r="O88" s="23">
        <f t="shared" si="9"/>
        <v>305</v>
      </c>
      <c r="P88" s="24">
        <f t="shared" si="9"/>
        <v>373</v>
      </c>
      <c r="Q88" s="20">
        <f t="shared" si="14"/>
        <v>678</v>
      </c>
      <c r="R88" s="25">
        <f t="shared" si="15"/>
        <v>51.69</v>
      </c>
      <c r="S88" s="26">
        <f t="shared" si="15"/>
        <v>52.98</v>
      </c>
      <c r="T88" s="27">
        <f t="shared" si="15"/>
        <v>52.4</v>
      </c>
    </row>
    <row r="89" spans="1:20" ht="14.1" customHeight="1" x14ac:dyDescent="0.15">
      <c r="A89" s="28">
        <v>93</v>
      </c>
      <c r="B89" s="29" t="s">
        <v>97</v>
      </c>
      <c r="C89" s="30">
        <v>404</v>
      </c>
      <c r="D89" s="31">
        <v>450</v>
      </c>
      <c r="E89" s="32">
        <f t="shared" si="10"/>
        <v>854</v>
      </c>
      <c r="F89" s="33">
        <v>141</v>
      </c>
      <c r="G89" s="34">
        <v>133</v>
      </c>
      <c r="H89" s="32">
        <f t="shared" si="11"/>
        <v>274</v>
      </c>
      <c r="I89" s="35">
        <v>61</v>
      </c>
      <c r="J89" s="36">
        <v>91</v>
      </c>
      <c r="K89" s="32">
        <f t="shared" si="12"/>
        <v>152</v>
      </c>
      <c r="L89" s="35">
        <v>1</v>
      </c>
      <c r="M89" s="36">
        <v>2</v>
      </c>
      <c r="N89" s="32">
        <f t="shared" si="13"/>
        <v>3</v>
      </c>
      <c r="O89" s="35">
        <f t="shared" si="9"/>
        <v>203</v>
      </c>
      <c r="P89" s="36">
        <f t="shared" si="9"/>
        <v>226</v>
      </c>
      <c r="Q89" s="32">
        <f t="shared" si="14"/>
        <v>429</v>
      </c>
      <c r="R89" s="37">
        <f t="shared" si="15"/>
        <v>50.25</v>
      </c>
      <c r="S89" s="38">
        <f t="shared" si="15"/>
        <v>50.22</v>
      </c>
      <c r="T89" s="39">
        <f t="shared" si="15"/>
        <v>50.23</v>
      </c>
    </row>
    <row r="90" spans="1:20" ht="14.1" customHeight="1" x14ac:dyDescent="0.15">
      <c r="A90" s="28">
        <v>94</v>
      </c>
      <c r="B90" s="29" t="s">
        <v>98</v>
      </c>
      <c r="C90" s="30">
        <v>437</v>
      </c>
      <c r="D90" s="31">
        <v>462</v>
      </c>
      <c r="E90" s="32">
        <f t="shared" si="10"/>
        <v>899</v>
      </c>
      <c r="F90" s="33">
        <v>141</v>
      </c>
      <c r="G90" s="34">
        <v>137</v>
      </c>
      <c r="H90" s="32">
        <f t="shared" si="11"/>
        <v>278</v>
      </c>
      <c r="I90" s="35">
        <v>63</v>
      </c>
      <c r="J90" s="36">
        <v>80</v>
      </c>
      <c r="K90" s="32">
        <f t="shared" si="12"/>
        <v>143</v>
      </c>
      <c r="L90" s="35">
        <v>1</v>
      </c>
      <c r="M90" s="36">
        <v>1</v>
      </c>
      <c r="N90" s="32">
        <f t="shared" si="13"/>
        <v>2</v>
      </c>
      <c r="O90" s="35">
        <f t="shared" si="9"/>
        <v>205</v>
      </c>
      <c r="P90" s="36">
        <f t="shared" si="9"/>
        <v>218</v>
      </c>
      <c r="Q90" s="32">
        <f t="shared" si="14"/>
        <v>423</v>
      </c>
      <c r="R90" s="37">
        <f t="shared" si="15"/>
        <v>46.91</v>
      </c>
      <c r="S90" s="38">
        <f t="shared" si="15"/>
        <v>47.19</v>
      </c>
      <c r="T90" s="39">
        <f t="shared" si="15"/>
        <v>47.05</v>
      </c>
    </row>
    <row r="91" spans="1:20" ht="14.1" customHeight="1" x14ac:dyDescent="0.15">
      <c r="A91" s="28">
        <v>95</v>
      </c>
      <c r="B91" s="29" t="s">
        <v>99</v>
      </c>
      <c r="C91" s="30">
        <v>40</v>
      </c>
      <c r="D91" s="31">
        <v>41</v>
      </c>
      <c r="E91" s="32">
        <f t="shared" si="10"/>
        <v>81</v>
      </c>
      <c r="F91" s="33">
        <v>22</v>
      </c>
      <c r="G91" s="34">
        <v>24</v>
      </c>
      <c r="H91" s="32">
        <f t="shared" si="11"/>
        <v>46</v>
      </c>
      <c r="I91" s="35">
        <v>4</v>
      </c>
      <c r="J91" s="36">
        <v>4</v>
      </c>
      <c r="K91" s="32">
        <f t="shared" si="12"/>
        <v>8</v>
      </c>
      <c r="L91" s="35">
        <v>0</v>
      </c>
      <c r="M91" s="36">
        <v>0</v>
      </c>
      <c r="N91" s="32">
        <f t="shared" si="13"/>
        <v>0</v>
      </c>
      <c r="O91" s="35">
        <f t="shared" si="9"/>
        <v>26</v>
      </c>
      <c r="P91" s="36">
        <f t="shared" si="9"/>
        <v>28</v>
      </c>
      <c r="Q91" s="32">
        <f t="shared" si="14"/>
        <v>54</v>
      </c>
      <c r="R91" s="37">
        <f t="shared" si="15"/>
        <v>65</v>
      </c>
      <c r="S91" s="38">
        <f t="shared" si="15"/>
        <v>68.290000000000006</v>
      </c>
      <c r="T91" s="39">
        <f t="shared" si="15"/>
        <v>66.67</v>
      </c>
    </row>
    <row r="92" spans="1:20" ht="14.1" customHeight="1" x14ac:dyDescent="0.15">
      <c r="A92" s="28">
        <v>96</v>
      </c>
      <c r="B92" s="29" t="s">
        <v>100</v>
      </c>
      <c r="C92" s="30">
        <v>362</v>
      </c>
      <c r="D92" s="31">
        <v>363</v>
      </c>
      <c r="E92" s="32">
        <f t="shared" si="10"/>
        <v>725</v>
      </c>
      <c r="F92" s="33">
        <v>125</v>
      </c>
      <c r="G92" s="34">
        <v>117</v>
      </c>
      <c r="H92" s="32">
        <f t="shared" si="11"/>
        <v>242</v>
      </c>
      <c r="I92" s="35">
        <v>41</v>
      </c>
      <c r="J92" s="36">
        <v>52</v>
      </c>
      <c r="K92" s="32">
        <f t="shared" si="12"/>
        <v>93</v>
      </c>
      <c r="L92" s="35">
        <v>2</v>
      </c>
      <c r="M92" s="36">
        <v>4</v>
      </c>
      <c r="N92" s="32">
        <f t="shared" si="13"/>
        <v>6</v>
      </c>
      <c r="O92" s="35">
        <f t="shared" si="9"/>
        <v>168</v>
      </c>
      <c r="P92" s="36">
        <f t="shared" si="9"/>
        <v>173</v>
      </c>
      <c r="Q92" s="32">
        <f t="shared" si="14"/>
        <v>341</v>
      </c>
      <c r="R92" s="37">
        <f t="shared" si="15"/>
        <v>46.41</v>
      </c>
      <c r="S92" s="38">
        <f t="shared" si="15"/>
        <v>47.66</v>
      </c>
      <c r="T92" s="39">
        <f t="shared" si="15"/>
        <v>47.03</v>
      </c>
    </row>
    <row r="93" spans="1:20" ht="14.1" customHeight="1" x14ac:dyDescent="0.15">
      <c r="A93" s="28">
        <v>97</v>
      </c>
      <c r="B93" s="29" t="s">
        <v>101</v>
      </c>
      <c r="C93" s="30">
        <v>225</v>
      </c>
      <c r="D93" s="31">
        <v>213</v>
      </c>
      <c r="E93" s="32">
        <f t="shared" si="10"/>
        <v>438</v>
      </c>
      <c r="F93" s="33">
        <v>86</v>
      </c>
      <c r="G93" s="34">
        <v>66</v>
      </c>
      <c r="H93" s="32">
        <f t="shared" si="11"/>
        <v>152</v>
      </c>
      <c r="I93" s="35">
        <v>34</v>
      </c>
      <c r="J93" s="36">
        <v>37</v>
      </c>
      <c r="K93" s="32">
        <f t="shared" si="12"/>
        <v>71</v>
      </c>
      <c r="L93" s="35">
        <v>1</v>
      </c>
      <c r="M93" s="36">
        <v>3</v>
      </c>
      <c r="N93" s="32">
        <f t="shared" si="13"/>
        <v>4</v>
      </c>
      <c r="O93" s="35">
        <f t="shared" si="9"/>
        <v>121</v>
      </c>
      <c r="P93" s="36">
        <f t="shared" si="9"/>
        <v>106</v>
      </c>
      <c r="Q93" s="32">
        <f t="shared" si="14"/>
        <v>227</v>
      </c>
      <c r="R93" s="37">
        <f t="shared" si="15"/>
        <v>53.78</v>
      </c>
      <c r="S93" s="38">
        <f t="shared" si="15"/>
        <v>49.77</v>
      </c>
      <c r="T93" s="39">
        <f t="shared" si="15"/>
        <v>51.83</v>
      </c>
    </row>
    <row r="94" spans="1:20" ht="14.1" customHeight="1" x14ac:dyDescent="0.15">
      <c r="A94" s="28">
        <v>98</v>
      </c>
      <c r="B94" s="29" t="s">
        <v>102</v>
      </c>
      <c r="C94" s="30">
        <v>391</v>
      </c>
      <c r="D94" s="31">
        <v>468</v>
      </c>
      <c r="E94" s="32">
        <f t="shared" si="10"/>
        <v>859</v>
      </c>
      <c r="F94" s="33">
        <v>146</v>
      </c>
      <c r="G94" s="34">
        <v>131</v>
      </c>
      <c r="H94" s="32">
        <f t="shared" si="11"/>
        <v>277</v>
      </c>
      <c r="I94" s="35">
        <v>63</v>
      </c>
      <c r="J94" s="36">
        <v>77</v>
      </c>
      <c r="K94" s="32">
        <f t="shared" si="12"/>
        <v>140</v>
      </c>
      <c r="L94" s="35">
        <v>4</v>
      </c>
      <c r="M94" s="36">
        <v>5</v>
      </c>
      <c r="N94" s="32">
        <f t="shared" si="13"/>
        <v>9</v>
      </c>
      <c r="O94" s="35">
        <f t="shared" si="9"/>
        <v>213</v>
      </c>
      <c r="P94" s="36">
        <f t="shared" si="9"/>
        <v>213</v>
      </c>
      <c r="Q94" s="32">
        <f t="shared" si="14"/>
        <v>426</v>
      </c>
      <c r="R94" s="37">
        <f t="shared" si="15"/>
        <v>54.48</v>
      </c>
      <c r="S94" s="38">
        <f t="shared" si="15"/>
        <v>45.51</v>
      </c>
      <c r="T94" s="39">
        <f t="shared" si="15"/>
        <v>49.59</v>
      </c>
    </row>
    <row r="95" spans="1:20" ht="14.1" customHeight="1" x14ac:dyDescent="0.15">
      <c r="A95" s="40">
        <v>99</v>
      </c>
      <c r="B95" s="41" t="s">
        <v>103</v>
      </c>
      <c r="C95" s="42">
        <v>33</v>
      </c>
      <c r="D95" s="43">
        <v>38</v>
      </c>
      <c r="E95" s="44">
        <f t="shared" si="10"/>
        <v>71</v>
      </c>
      <c r="F95" s="45">
        <v>23</v>
      </c>
      <c r="G95" s="46">
        <v>19</v>
      </c>
      <c r="H95" s="44">
        <f t="shared" si="11"/>
        <v>42</v>
      </c>
      <c r="I95" s="47">
        <v>2</v>
      </c>
      <c r="J95" s="48">
        <v>5</v>
      </c>
      <c r="K95" s="44">
        <f t="shared" si="12"/>
        <v>7</v>
      </c>
      <c r="L95" s="47">
        <v>0</v>
      </c>
      <c r="M95" s="48">
        <v>0</v>
      </c>
      <c r="N95" s="44">
        <f t="shared" si="13"/>
        <v>0</v>
      </c>
      <c r="O95" s="47">
        <f t="shared" si="9"/>
        <v>25</v>
      </c>
      <c r="P95" s="48">
        <f t="shared" si="9"/>
        <v>24</v>
      </c>
      <c r="Q95" s="44">
        <f t="shared" si="14"/>
        <v>49</v>
      </c>
      <c r="R95" s="49">
        <f t="shared" si="15"/>
        <v>75.760000000000005</v>
      </c>
      <c r="S95" s="50">
        <f t="shared" si="15"/>
        <v>63.16</v>
      </c>
      <c r="T95" s="51">
        <f t="shared" si="15"/>
        <v>69.010000000000005</v>
      </c>
    </row>
    <row r="96" spans="1:20" s="84" customFormat="1" ht="14.1" customHeight="1" thickBot="1" x14ac:dyDescent="0.2">
      <c r="A96" s="76" t="s">
        <v>104</v>
      </c>
      <c r="B96" s="77"/>
      <c r="C96" s="78">
        <f>SUM(C4:C95)</f>
        <v>74815</v>
      </c>
      <c r="D96" s="79">
        <f t="shared" ref="D96:E96" si="16">SUM(D4:D95)</f>
        <v>82103</v>
      </c>
      <c r="E96" s="80">
        <f t="shared" si="16"/>
        <v>156918</v>
      </c>
      <c r="F96" s="78">
        <f>SUM(F4:F95)</f>
        <v>22761</v>
      </c>
      <c r="G96" s="79">
        <f t="shared" ref="G96:H96" si="17">SUM(G4:G95)</f>
        <v>22575</v>
      </c>
      <c r="H96" s="80">
        <f t="shared" si="17"/>
        <v>45336</v>
      </c>
      <c r="I96" s="78">
        <f>SUM(I4:I95)</f>
        <v>10760</v>
      </c>
      <c r="J96" s="79">
        <f t="shared" ref="J96:Q96" si="18">SUM(J4:J95)</f>
        <v>13727</v>
      </c>
      <c r="K96" s="80">
        <f t="shared" si="18"/>
        <v>24487</v>
      </c>
      <c r="L96" s="78">
        <f t="shared" si="18"/>
        <v>348</v>
      </c>
      <c r="M96" s="79">
        <f t="shared" si="18"/>
        <v>435</v>
      </c>
      <c r="N96" s="80">
        <f t="shared" si="18"/>
        <v>783</v>
      </c>
      <c r="O96" s="78">
        <f t="shared" si="18"/>
        <v>33869</v>
      </c>
      <c r="P96" s="79">
        <f t="shared" si="18"/>
        <v>36737</v>
      </c>
      <c r="Q96" s="80">
        <f t="shared" si="18"/>
        <v>70606</v>
      </c>
      <c r="R96" s="81">
        <f>ROUND(O96/C96*100,2)</f>
        <v>45.27</v>
      </c>
      <c r="S96" s="82">
        <f t="shared" ref="S96:T123" si="19">ROUND(P96/D96*100,2)</f>
        <v>44.75</v>
      </c>
      <c r="T96" s="83">
        <f t="shared" si="19"/>
        <v>45</v>
      </c>
    </row>
    <row r="97" spans="1:20" s="84" customFormat="1" ht="14.1" customHeight="1" x14ac:dyDescent="0.15">
      <c r="A97" s="85" t="s">
        <v>105</v>
      </c>
      <c r="B97" s="86"/>
      <c r="C97" s="87">
        <f>SUM(C4:C45)</f>
        <v>57801</v>
      </c>
      <c r="D97" s="88">
        <f t="shared" ref="D97:Q97" si="20">SUM(D4:D45)</f>
        <v>63338</v>
      </c>
      <c r="E97" s="89">
        <f t="shared" si="20"/>
        <v>121139</v>
      </c>
      <c r="F97" s="87">
        <f t="shared" si="20"/>
        <v>17144</v>
      </c>
      <c r="G97" s="88">
        <f t="shared" si="20"/>
        <v>17086</v>
      </c>
      <c r="H97" s="89">
        <f t="shared" si="20"/>
        <v>34230</v>
      </c>
      <c r="I97" s="87">
        <f t="shared" si="20"/>
        <v>7898</v>
      </c>
      <c r="J97" s="88">
        <f t="shared" si="20"/>
        <v>10130</v>
      </c>
      <c r="K97" s="89">
        <f t="shared" si="20"/>
        <v>18028</v>
      </c>
      <c r="L97" s="87">
        <f t="shared" si="20"/>
        <v>280</v>
      </c>
      <c r="M97" s="88">
        <f t="shared" si="20"/>
        <v>326</v>
      </c>
      <c r="N97" s="89">
        <f t="shared" si="20"/>
        <v>606</v>
      </c>
      <c r="O97" s="87">
        <f t="shared" si="20"/>
        <v>25322</v>
      </c>
      <c r="P97" s="88">
        <f t="shared" si="20"/>
        <v>27542</v>
      </c>
      <c r="Q97" s="89">
        <f t="shared" si="20"/>
        <v>52864</v>
      </c>
      <c r="R97" s="90">
        <f t="shared" ref="R97:R105" si="21">ROUND(O97/C97*100,2)</f>
        <v>43.81</v>
      </c>
      <c r="S97" s="91">
        <f t="shared" si="19"/>
        <v>43.48</v>
      </c>
      <c r="T97" s="92">
        <f t="shared" si="19"/>
        <v>43.64</v>
      </c>
    </row>
    <row r="98" spans="1:20" s="84" customFormat="1" ht="14.1" customHeight="1" x14ac:dyDescent="0.15">
      <c r="A98" s="93" t="s">
        <v>106</v>
      </c>
      <c r="B98" s="94"/>
      <c r="C98" s="95">
        <f>SUM(C46:C53)</f>
        <v>3255</v>
      </c>
      <c r="D98" s="96">
        <f t="shared" ref="D98:Q98" si="22">SUM(D46:D53)</f>
        <v>3668</v>
      </c>
      <c r="E98" s="97">
        <f t="shared" si="22"/>
        <v>6923</v>
      </c>
      <c r="F98" s="95">
        <f t="shared" si="22"/>
        <v>1043</v>
      </c>
      <c r="G98" s="96">
        <f t="shared" si="22"/>
        <v>1072</v>
      </c>
      <c r="H98" s="97">
        <f t="shared" si="22"/>
        <v>2115</v>
      </c>
      <c r="I98" s="95">
        <f t="shared" si="22"/>
        <v>444</v>
      </c>
      <c r="J98" s="96">
        <f t="shared" si="22"/>
        <v>578</v>
      </c>
      <c r="K98" s="97">
        <f t="shared" si="22"/>
        <v>1022</v>
      </c>
      <c r="L98" s="95">
        <f t="shared" si="22"/>
        <v>12</v>
      </c>
      <c r="M98" s="96">
        <f t="shared" si="22"/>
        <v>17</v>
      </c>
      <c r="N98" s="97">
        <f t="shared" si="22"/>
        <v>29</v>
      </c>
      <c r="O98" s="95">
        <f t="shared" si="22"/>
        <v>1499</v>
      </c>
      <c r="P98" s="96">
        <f t="shared" si="22"/>
        <v>1667</v>
      </c>
      <c r="Q98" s="97">
        <f t="shared" si="22"/>
        <v>3166</v>
      </c>
      <c r="R98" s="37">
        <f t="shared" si="21"/>
        <v>46.05</v>
      </c>
      <c r="S98" s="38">
        <f t="shared" si="19"/>
        <v>45.45</v>
      </c>
      <c r="T98" s="39">
        <f t="shared" si="19"/>
        <v>45.73</v>
      </c>
    </row>
    <row r="99" spans="1:20" s="84" customFormat="1" ht="14.1" customHeight="1" x14ac:dyDescent="0.15">
      <c r="A99" s="93" t="s">
        <v>107</v>
      </c>
      <c r="B99" s="94"/>
      <c r="C99" s="95">
        <f>SUM(C54:C56)</f>
        <v>1215</v>
      </c>
      <c r="D99" s="96">
        <f t="shared" ref="D99:Q99" si="23">SUM(D54:D56)</f>
        <v>1292</v>
      </c>
      <c r="E99" s="97">
        <f t="shared" si="23"/>
        <v>2507</v>
      </c>
      <c r="F99" s="95">
        <f t="shared" si="23"/>
        <v>405</v>
      </c>
      <c r="G99" s="96">
        <f t="shared" si="23"/>
        <v>376</v>
      </c>
      <c r="H99" s="97">
        <f t="shared" si="23"/>
        <v>781</v>
      </c>
      <c r="I99" s="95">
        <f t="shared" si="23"/>
        <v>228</v>
      </c>
      <c r="J99" s="96">
        <f t="shared" si="23"/>
        <v>267</v>
      </c>
      <c r="K99" s="97">
        <f t="shared" si="23"/>
        <v>495</v>
      </c>
      <c r="L99" s="95">
        <f t="shared" si="23"/>
        <v>2</v>
      </c>
      <c r="M99" s="96">
        <f t="shared" si="23"/>
        <v>2</v>
      </c>
      <c r="N99" s="97">
        <f t="shared" si="23"/>
        <v>4</v>
      </c>
      <c r="O99" s="95">
        <f t="shared" si="23"/>
        <v>635</v>
      </c>
      <c r="P99" s="96">
        <f t="shared" si="23"/>
        <v>645</v>
      </c>
      <c r="Q99" s="97">
        <f t="shared" si="23"/>
        <v>1280</v>
      </c>
      <c r="R99" s="37">
        <f t="shared" si="21"/>
        <v>52.26</v>
      </c>
      <c r="S99" s="38">
        <f t="shared" si="19"/>
        <v>49.92</v>
      </c>
      <c r="T99" s="39">
        <f t="shared" si="19"/>
        <v>51.06</v>
      </c>
    </row>
    <row r="100" spans="1:20" s="84" customFormat="1" ht="14.1" customHeight="1" x14ac:dyDescent="0.15">
      <c r="A100" s="93" t="s">
        <v>108</v>
      </c>
      <c r="B100" s="94"/>
      <c r="C100" s="95">
        <f>SUM(C57:C64)</f>
        <v>2814</v>
      </c>
      <c r="D100" s="96">
        <f t="shared" ref="D100:Q100" si="24">SUM(D57:D64)</f>
        <v>3094</v>
      </c>
      <c r="E100" s="97">
        <f t="shared" si="24"/>
        <v>5908</v>
      </c>
      <c r="F100" s="95">
        <f t="shared" si="24"/>
        <v>932</v>
      </c>
      <c r="G100" s="96">
        <f t="shared" si="24"/>
        <v>873</v>
      </c>
      <c r="H100" s="97">
        <f t="shared" si="24"/>
        <v>1805</v>
      </c>
      <c r="I100" s="95">
        <f t="shared" si="24"/>
        <v>567</v>
      </c>
      <c r="J100" s="96">
        <f t="shared" si="24"/>
        <v>709</v>
      </c>
      <c r="K100" s="97">
        <f t="shared" si="24"/>
        <v>1276</v>
      </c>
      <c r="L100" s="95">
        <f t="shared" si="24"/>
        <v>13</v>
      </c>
      <c r="M100" s="96">
        <f t="shared" si="24"/>
        <v>19</v>
      </c>
      <c r="N100" s="97">
        <f t="shared" si="24"/>
        <v>32</v>
      </c>
      <c r="O100" s="95">
        <f t="shared" si="24"/>
        <v>1512</v>
      </c>
      <c r="P100" s="96">
        <f t="shared" si="24"/>
        <v>1601</v>
      </c>
      <c r="Q100" s="97">
        <f t="shared" si="24"/>
        <v>3113</v>
      </c>
      <c r="R100" s="37">
        <f t="shared" si="21"/>
        <v>53.73</v>
      </c>
      <c r="S100" s="38">
        <f t="shared" si="19"/>
        <v>51.75</v>
      </c>
      <c r="T100" s="39">
        <f t="shared" si="19"/>
        <v>52.69</v>
      </c>
    </row>
    <row r="101" spans="1:20" s="84" customFormat="1" ht="14.1" customHeight="1" x14ac:dyDescent="0.15">
      <c r="A101" s="93" t="s">
        <v>109</v>
      </c>
      <c r="B101" s="94"/>
      <c r="C101" s="95">
        <f>SUM(C65:C69)</f>
        <v>1398</v>
      </c>
      <c r="D101" s="96">
        <f t="shared" ref="D101:Q101" si="25">SUM(D65:D69)</f>
        <v>1587</v>
      </c>
      <c r="E101" s="97">
        <f t="shared" si="25"/>
        <v>2985</v>
      </c>
      <c r="F101" s="95">
        <f t="shared" si="25"/>
        <v>463</v>
      </c>
      <c r="G101" s="96">
        <f t="shared" si="25"/>
        <v>488</v>
      </c>
      <c r="H101" s="97">
        <f t="shared" si="25"/>
        <v>951</v>
      </c>
      <c r="I101" s="95">
        <f t="shared" si="25"/>
        <v>294</v>
      </c>
      <c r="J101" s="96">
        <f t="shared" si="25"/>
        <v>395</v>
      </c>
      <c r="K101" s="97">
        <f t="shared" si="25"/>
        <v>689</v>
      </c>
      <c r="L101" s="95">
        <f t="shared" si="25"/>
        <v>3</v>
      </c>
      <c r="M101" s="96">
        <f t="shared" si="25"/>
        <v>5</v>
      </c>
      <c r="N101" s="97">
        <f t="shared" si="25"/>
        <v>8</v>
      </c>
      <c r="O101" s="95">
        <f t="shared" si="25"/>
        <v>760</v>
      </c>
      <c r="P101" s="96">
        <f t="shared" si="25"/>
        <v>888</v>
      </c>
      <c r="Q101" s="97">
        <f t="shared" si="25"/>
        <v>1648</v>
      </c>
      <c r="R101" s="37">
        <f t="shared" si="21"/>
        <v>54.36</v>
      </c>
      <c r="S101" s="38">
        <f t="shared" si="19"/>
        <v>55.95</v>
      </c>
      <c r="T101" s="39">
        <f t="shared" si="19"/>
        <v>55.21</v>
      </c>
    </row>
    <row r="102" spans="1:20" s="84" customFormat="1" ht="14.1" customHeight="1" x14ac:dyDescent="0.15">
      <c r="A102" s="93" t="s">
        <v>110</v>
      </c>
      <c r="B102" s="94"/>
      <c r="C102" s="95">
        <f>SUM(C70:C75)</f>
        <v>804</v>
      </c>
      <c r="D102" s="96">
        <f t="shared" ref="D102:Q102" si="26">SUM(D70:D75)</f>
        <v>914</v>
      </c>
      <c r="E102" s="97">
        <f t="shared" si="26"/>
        <v>1718</v>
      </c>
      <c r="F102" s="95">
        <f t="shared" si="26"/>
        <v>275</v>
      </c>
      <c r="G102" s="96">
        <f t="shared" si="26"/>
        <v>253</v>
      </c>
      <c r="H102" s="97">
        <f t="shared" si="26"/>
        <v>528</v>
      </c>
      <c r="I102" s="95">
        <f t="shared" si="26"/>
        <v>179</v>
      </c>
      <c r="J102" s="96">
        <f t="shared" si="26"/>
        <v>215</v>
      </c>
      <c r="K102" s="97">
        <f t="shared" si="26"/>
        <v>394</v>
      </c>
      <c r="L102" s="95">
        <f t="shared" si="26"/>
        <v>3</v>
      </c>
      <c r="M102" s="96">
        <f t="shared" si="26"/>
        <v>4</v>
      </c>
      <c r="N102" s="97">
        <f t="shared" si="26"/>
        <v>7</v>
      </c>
      <c r="O102" s="95">
        <f t="shared" si="26"/>
        <v>457</v>
      </c>
      <c r="P102" s="96">
        <f t="shared" si="26"/>
        <v>472</v>
      </c>
      <c r="Q102" s="97">
        <f t="shared" si="26"/>
        <v>929</v>
      </c>
      <c r="R102" s="37">
        <f t="shared" si="21"/>
        <v>56.84</v>
      </c>
      <c r="S102" s="38">
        <f t="shared" si="19"/>
        <v>51.64</v>
      </c>
      <c r="T102" s="39">
        <f t="shared" si="19"/>
        <v>54.07</v>
      </c>
    </row>
    <row r="103" spans="1:20" s="84" customFormat="1" ht="14.1" customHeight="1" x14ac:dyDescent="0.15">
      <c r="A103" s="93" t="s">
        <v>111</v>
      </c>
      <c r="B103" s="94"/>
      <c r="C103" s="95">
        <f>SUM(C76:C83)</f>
        <v>3493</v>
      </c>
      <c r="D103" s="96">
        <f t="shared" ref="D103:Q103" si="27">SUM(D76:D83)</f>
        <v>3839</v>
      </c>
      <c r="E103" s="97">
        <f t="shared" si="27"/>
        <v>7332</v>
      </c>
      <c r="F103" s="95">
        <f t="shared" si="27"/>
        <v>1044</v>
      </c>
      <c r="G103" s="96">
        <f t="shared" si="27"/>
        <v>1065</v>
      </c>
      <c r="H103" s="97">
        <f t="shared" si="27"/>
        <v>2109</v>
      </c>
      <c r="I103" s="95">
        <f t="shared" si="27"/>
        <v>534</v>
      </c>
      <c r="J103" s="96">
        <f t="shared" si="27"/>
        <v>658</v>
      </c>
      <c r="K103" s="97">
        <f t="shared" si="27"/>
        <v>1192</v>
      </c>
      <c r="L103" s="95">
        <f t="shared" si="27"/>
        <v>13</v>
      </c>
      <c r="M103" s="96">
        <f t="shared" si="27"/>
        <v>26</v>
      </c>
      <c r="N103" s="97">
        <f t="shared" si="27"/>
        <v>39</v>
      </c>
      <c r="O103" s="95">
        <f t="shared" si="27"/>
        <v>1591</v>
      </c>
      <c r="P103" s="96">
        <f t="shared" si="27"/>
        <v>1749</v>
      </c>
      <c r="Q103" s="97">
        <f t="shared" si="27"/>
        <v>3340</v>
      </c>
      <c r="R103" s="37">
        <f t="shared" si="21"/>
        <v>45.55</v>
      </c>
      <c r="S103" s="38">
        <f t="shared" si="19"/>
        <v>45.56</v>
      </c>
      <c r="T103" s="39">
        <f t="shared" si="19"/>
        <v>45.55</v>
      </c>
    </row>
    <row r="104" spans="1:20" s="84" customFormat="1" ht="14.1" customHeight="1" x14ac:dyDescent="0.15">
      <c r="A104" s="93" t="s">
        <v>112</v>
      </c>
      <c r="B104" s="94"/>
      <c r="C104" s="95">
        <f>SUM(C84:C87)</f>
        <v>1553</v>
      </c>
      <c r="D104" s="96">
        <f t="shared" ref="D104:Q104" si="28">SUM(D84:D87)</f>
        <v>1632</v>
      </c>
      <c r="E104" s="97">
        <f t="shared" si="28"/>
        <v>3185</v>
      </c>
      <c r="F104" s="95">
        <f t="shared" si="28"/>
        <v>564</v>
      </c>
      <c r="G104" s="96">
        <f t="shared" si="28"/>
        <v>502</v>
      </c>
      <c r="H104" s="97">
        <f t="shared" si="28"/>
        <v>1066</v>
      </c>
      <c r="I104" s="95">
        <f t="shared" si="28"/>
        <v>255</v>
      </c>
      <c r="J104" s="96">
        <f t="shared" si="28"/>
        <v>297</v>
      </c>
      <c r="K104" s="97">
        <f t="shared" si="28"/>
        <v>552</v>
      </c>
      <c r="L104" s="95">
        <f t="shared" si="28"/>
        <v>8</v>
      </c>
      <c r="M104" s="96">
        <f t="shared" si="28"/>
        <v>13</v>
      </c>
      <c r="N104" s="97">
        <f t="shared" si="28"/>
        <v>21</v>
      </c>
      <c r="O104" s="95">
        <f t="shared" si="28"/>
        <v>827</v>
      </c>
      <c r="P104" s="96">
        <f t="shared" si="28"/>
        <v>812</v>
      </c>
      <c r="Q104" s="97">
        <f t="shared" si="28"/>
        <v>1639</v>
      </c>
      <c r="R104" s="37">
        <f t="shared" si="21"/>
        <v>53.25</v>
      </c>
      <c r="S104" s="38">
        <f t="shared" si="19"/>
        <v>49.75</v>
      </c>
      <c r="T104" s="39">
        <f t="shared" si="19"/>
        <v>51.46</v>
      </c>
    </row>
    <row r="105" spans="1:20" ht="14.1" customHeight="1" thickBot="1" x14ac:dyDescent="0.2">
      <c r="A105" s="98" t="s">
        <v>113</v>
      </c>
      <c r="B105" s="99"/>
      <c r="C105" s="100">
        <f>SUM(C88:C95)</f>
        <v>2482</v>
      </c>
      <c r="D105" s="101">
        <f t="shared" ref="D105:Q105" si="29">SUM(D88:D95)</f>
        <v>2739</v>
      </c>
      <c r="E105" s="102">
        <f t="shared" si="29"/>
        <v>5221</v>
      </c>
      <c r="F105" s="100">
        <f t="shared" si="29"/>
        <v>891</v>
      </c>
      <c r="G105" s="101">
        <f t="shared" si="29"/>
        <v>860</v>
      </c>
      <c r="H105" s="102">
        <f t="shared" si="29"/>
        <v>1751</v>
      </c>
      <c r="I105" s="100">
        <f t="shared" si="29"/>
        <v>361</v>
      </c>
      <c r="J105" s="101">
        <f t="shared" si="29"/>
        <v>478</v>
      </c>
      <c r="K105" s="102">
        <f t="shared" si="29"/>
        <v>839</v>
      </c>
      <c r="L105" s="100">
        <f t="shared" si="29"/>
        <v>14</v>
      </c>
      <c r="M105" s="101">
        <f t="shared" si="29"/>
        <v>23</v>
      </c>
      <c r="N105" s="102">
        <f t="shared" si="29"/>
        <v>37</v>
      </c>
      <c r="O105" s="100">
        <f t="shared" si="29"/>
        <v>1266</v>
      </c>
      <c r="P105" s="101">
        <f t="shared" si="29"/>
        <v>1361</v>
      </c>
      <c r="Q105" s="102">
        <f t="shared" si="29"/>
        <v>2627</v>
      </c>
      <c r="R105" s="103">
        <f t="shared" si="21"/>
        <v>51.01</v>
      </c>
      <c r="S105" s="104">
        <f t="shared" si="19"/>
        <v>49.69</v>
      </c>
      <c r="T105" s="105">
        <f t="shared" si="19"/>
        <v>50.32</v>
      </c>
    </row>
    <row r="106" spans="1:20" s="110" customFormat="1" ht="14.1" customHeight="1" thickBot="1" x14ac:dyDescent="0.2">
      <c r="A106" s="106"/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8"/>
      <c r="S106" s="108"/>
      <c r="T106" s="109"/>
    </row>
    <row r="107" spans="1:20" ht="14.1" customHeight="1" x14ac:dyDescent="0.15">
      <c r="A107" s="111" t="s">
        <v>114</v>
      </c>
      <c r="B107" s="112"/>
      <c r="C107" s="113">
        <v>29</v>
      </c>
      <c r="D107" s="114">
        <v>57</v>
      </c>
      <c r="E107" s="115">
        <f>C107+D107</f>
        <v>86</v>
      </c>
      <c r="F107" s="113">
        <v>0</v>
      </c>
      <c r="G107" s="114">
        <v>0</v>
      </c>
      <c r="H107" s="115">
        <v>0</v>
      </c>
      <c r="I107" s="113">
        <v>0</v>
      </c>
      <c r="J107" s="114">
        <v>0</v>
      </c>
      <c r="K107" s="115">
        <v>0</v>
      </c>
      <c r="L107" s="113">
        <v>6</v>
      </c>
      <c r="M107" s="114">
        <v>7</v>
      </c>
      <c r="N107" s="115">
        <f>L107+M107</f>
        <v>13</v>
      </c>
      <c r="O107" s="116">
        <f>F107+I107+L107</f>
        <v>6</v>
      </c>
      <c r="P107" s="117">
        <f>G107+J107+M107</f>
        <v>7</v>
      </c>
      <c r="Q107" s="118">
        <f t="shared" ref="Q107" si="30">O107+P107</f>
        <v>13</v>
      </c>
      <c r="R107" s="119">
        <f t="shared" ref="R107:T108" si="31">ROUND(O107/C107*100,2)</f>
        <v>20.69</v>
      </c>
      <c r="S107" s="120">
        <f t="shared" si="31"/>
        <v>12.28</v>
      </c>
      <c r="T107" s="121">
        <f t="shared" si="31"/>
        <v>15.12</v>
      </c>
    </row>
    <row r="108" spans="1:20" s="84" customFormat="1" ht="14.1" customHeight="1" thickBot="1" x14ac:dyDescent="0.2">
      <c r="A108" s="122" t="s">
        <v>115</v>
      </c>
      <c r="B108" s="123"/>
      <c r="C108" s="124">
        <f>C96+C107</f>
        <v>74844</v>
      </c>
      <c r="D108" s="125">
        <f t="shared" ref="D108:E108" si="32">D96+D107</f>
        <v>82160</v>
      </c>
      <c r="E108" s="126">
        <f t="shared" si="32"/>
        <v>157004</v>
      </c>
      <c r="F108" s="124">
        <f>F96</f>
        <v>22761</v>
      </c>
      <c r="G108" s="125">
        <f t="shared" ref="G108:K108" si="33">G96</f>
        <v>22575</v>
      </c>
      <c r="H108" s="126">
        <f t="shared" si="33"/>
        <v>45336</v>
      </c>
      <c r="I108" s="124">
        <f t="shared" si="33"/>
        <v>10760</v>
      </c>
      <c r="J108" s="125">
        <f t="shared" si="33"/>
        <v>13727</v>
      </c>
      <c r="K108" s="126">
        <f t="shared" si="33"/>
        <v>24487</v>
      </c>
      <c r="L108" s="124">
        <f>L96+L107</f>
        <v>354</v>
      </c>
      <c r="M108" s="125">
        <f t="shared" ref="M108:N108" si="34">M96+M107</f>
        <v>442</v>
      </c>
      <c r="N108" s="126">
        <f t="shared" si="34"/>
        <v>796</v>
      </c>
      <c r="O108" s="127">
        <f>F108+I108+L108</f>
        <v>33875</v>
      </c>
      <c r="P108" s="128">
        <f>G108+J108+M108</f>
        <v>36744</v>
      </c>
      <c r="Q108" s="129">
        <f>H108+K108+N108</f>
        <v>70619</v>
      </c>
      <c r="R108" s="130">
        <f>ROUND(O108/C108*100,2)</f>
        <v>45.26</v>
      </c>
      <c r="S108" s="131">
        <f t="shared" si="31"/>
        <v>44.72</v>
      </c>
      <c r="T108" s="132">
        <f t="shared" si="31"/>
        <v>44.98</v>
      </c>
    </row>
    <row r="109" spans="1:20" ht="14.1" customHeight="1" x14ac:dyDescent="0.15">
      <c r="K109" s="133"/>
      <c r="L109" s="133"/>
      <c r="M109" s="133"/>
      <c r="N109" s="133"/>
    </row>
    <row r="110" spans="1:20" ht="14.1" customHeight="1" x14ac:dyDescent="0.15">
      <c r="K110" s="134"/>
      <c r="L110" s="134"/>
      <c r="M110" s="134"/>
      <c r="N110" s="134"/>
    </row>
    <row r="111" spans="1:20" ht="14.1" customHeight="1" x14ac:dyDescent="0.15">
      <c r="K111" s="135"/>
      <c r="L111" s="135"/>
      <c r="M111" s="135"/>
      <c r="N111" s="135"/>
    </row>
    <row r="112" spans="1:20" ht="14.1" customHeight="1" x14ac:dyDescent="0.15">
      <c r="K112" s="135"/>
      <c r="L112" s="135"/>
      <c r="M112" s="135"/>
      <c r="N112" s="135"/>
    </row>
    <row r="113" spans="11:14" ht="14.1" customHeight="1" x14ac:dyDescent="0.15">
      <c r="K113" s="134"/>
      <c r="L113" s="134"/>
      <c r="M113" s="134"/>
      <c r="N113" s="134"/>
    </row>
    <row r="114" spans="11:14" ht="14.1" customHeight="1" x14ac:dyDescent="0.15">
      <c r="K114" s="135"/>
      <c r="L114" s="135"/>
      <c r="M114" s="135"/>
      <c r="N114" s="135"/>
    </row>
  </sheetData>
  <mergeCells count="20">
    <mergeCell ref="A107:B107"/>
    <mergeCell ref="A108:B108"/>
    <mergeCell ref="A100:B100"/>
    <mergeCell ref="A101:B101"/>
    <mergeCell ref="A102:B102"/>
    <mergeCell ref="A103:B103"/>
    <mergeCell ref="A104:B104"/>
    <mergeCell ref="A105:B105"/>
    <mergeCell ref="O2:Q2"/>
    <mergeCell ref="R2:T2"/>
    <mergeCell ref="A96:B96"/>
    <mergeCell ref="A97:B97"/>
    <mergeCell ref="A98:B98"/>
    <mergeCell ref="A99:B99"/>
    <mergeCell ref="A2:A3"/>
    <mergeCell ref="B2:B3"/>
    <mergeCell ref="C2:E2"/>
    <mergeCell ref="F2:H2"/>
    <mergeCell ref="I2:K2"/>
    <mergeCell ref="L2:N2"/>
  </mergeCells>
  <phoneticPr fontId="4"/>
  <printOptions horizontalCentered="1"/>
  <pageMargins left="0.51181102362204722" right="0.47244094488188981" top="0.70866141732283472" bottom="0.55118110236220474" header="0.74803149606299213" footer="0.31496062992125984"/>
  <pageSetup paperSize="9" orientation="landscape" r:id="rId1"/>
  <headerFooter scaleWithDoc="0"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選挙区</vt:lpstr>
      <vt:lpstr>選挙区!Print_Titles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dcterms:created xsi:type="dcterms:W3CDTF">2019-08-19T04:03:57Z</dcterms:created>
  <dcterms:modified xsi:type="dcterms:W3CDTF">2019-08-19T04:04:45Z</dcterms:modified>
</cp:coreProperties>
</file>