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1560" windowWidth="15360" windowHeight="7890" activeTab="0"/>
  </bookViews>
  <sheets>
    <sheet name="（様式）勤務形態一覧" sheetId="1" r:id="rId1"/>
    <sheet name="（記入例）勤務形態一覧" sheetId="2" r:id="rId2"/>
    <sheet name="（参考）時間帯の考え方" sheetId="3" r:id="rId3"/>
  </sheets>
  <definedNames>
    <definedName name="_xlnm.Print_Area" localSheetId="1">'（記入例）勤務形態一覧'!$B$1:$AK$67</definedName>
    <definedName name="_xlnm.Print_Area" localSheetId="0">'（様式）勤務形態一覧'!$B$1:$AK$67</definedName>
  </definedNames>
  <calcPr fullCalcOnLoad="1"/>
</workbook>
</file>

<file path=xl/comments2.xml><?xml version="1.0" encoding="utf-8"?>
<comments xmlns="http://schemas.openxmlformats.org/spreadsheetml/2006/main">
  <authors>
    <author>鳥取市</author>
  </authors>
  <commentList>
    <comment ref="D39" authorId="0">
      <text>
        <r>
          <rPr>
            <sz val="11"/>
            <rFont val="ＭＳ Ｐゴシック"/>
            <family val="3"/>
          </rPr>
          <t>通いサービスの利用者数を手入力（指定申請又は変更届出書の場合は、今後の見込み（計画値））</t>
        </r>
      </text>
    </comment>
    <comment ref="G42" authorId="0">
      <text>
        <r>
          <rPr>
            <sz val="11"/>
            <rFont val="ＭＳ Ｐゴシック"/>
            <family val="3"/>
          </rPr>
          <t>就業規則で定められた常勤職員の１日当たり勤務時間を手入力</t>
        </r>
      </text>
    </comment>
    <comment ref="G44" authorId="0">
      <text>
        <r>
          <rPr>
            <sz val="10"/>
            <rFont val="ＭＳ Ｐゴシック"/>
            <family val="3"/>
          </rPr>
          <t>訪問担当の日勤時間の合計を手入力</t>
        </r>
      </text>
    </comment>
    <comment ref="AK26" authorId="0">
      <text>
        <r>
          <rPr>
            <sz val="11"/>
            <rFont val="ＭＳ Ｐゴシック"/>
            <family val="3"/>
          </rPr>
          <t>日勤（通い＋訪問）の常勤換算後の人数を入力</t>
        </r>
      </text>
    </comment>
    <comment ref="G9" authorId="0">
      <text>
        <r>
          <rPr>
            <sz val="11"/>
            <rFont val="ＭＳ Ｐゴシック"/>
            <family val="3"/>
          </rPr>
          <t>兼務の場合は、該当者の勤務時間をそれぞれの職種に従事した時間で配分入力
例：鳥取太郎
1日（火）　計8時間　→　介護従業者　8時間
2日（水）　計8時間　→　管理者　2時間
　　　　　　　　　　　　　　　介護支援専門員　6時間</t>
        </r>
      </text>
    </comment>
    <comment ref="Z33" authorId="0">
      <text>
        <r>
          <rPr>
            <sz val="11"/>
            <rFont val="ＭＳ Ｐゴシック"/>
            <family val="3"/>
          </rPr>
          <t xml:space="preserve">夜勤職員の勤務時間を、運営規定で定められた通いサービスの時間帯の勤務時間は「日勤」に、宿泊サービス時間帯の勤務時間は「夜勤」の欄に仕分けして入力する。
</t>
        </r>
        <r>
          <rPr>
            <b/>
            <sz val="11"/>
            <rFont val="ＭＳ Ｐゴシック"/>
            <family val="3"/>
          </rPr>
          <t>例：［時間条件］　</t>
        </r>
        <r>
          <rPr>
            <sz val="11"/>
            <rFont val="ＭＳ Ｐゴシック"/>
            <family val="3"/>
          </rPr>
          <t xml:space="preserve">
　　　　通いサービスの時間帯　　7時30分～19時30分
　　　　 宿泊サービスの時間帯　19時30分～7時30分
　　　　 夜勤職員の勤務時間　16時30分～10時30分までの16時間（18時間－休憩2時間）
　　 </t>
        </r>
        <r>
          <rPr>
            <b/>
            <sz val="11"/>
            <rFont val="ＭＳ Ｐゴシック"/>
            <family val="3"/>
          </rPr>
          <t>［勤務時間を仕分］</t>
        </r>
        <r>
          <rPr>
            <sz val="11"/>
            <rFont val="ＭＳ Ｐゴシック"/>
            <family val="3"/>
          </rPr>
          <t xml:space="preserve">
　　　　　16時30分～19時30分までの2時間（3時間－休憩1時間）
　　　　　19時30分～24時00分までの4.5時間
　　　　　24時00分～7時30分までの7.5時間
　　　　　7時30分～10時30分までの2時間（3時間－休憩1時間）</t>
        </r>
      </text>
    </comment>
  </commentList>
</comments>
</file>

<file path=xl/sharedStrings.xml><?xml version="1.0" encoding="utf-8"?>
<sst xmlns="http://schemas.openxmlformats.org/spreadsheetml/2006/main" count="443" uniqueCount="139">
  <si>
    <t>従業者の勤務の体制及び勤務形態一覧表</t>
  </si>
  <si>
    <t>勤務</t>
  </si>
  <si>
    <t>週平均</t>
  </si>
  <si>
    <t>常勤換</t>
  </si>
  <si>
    <t>職　　種</t>
  </si>
  <si>
    <t>形態</t>
  </si>
  <si>
    <t>氏　　名</t>
  </si>
  <si>
    <t>４週の</t>
  </si>
  <si>
    <t>の勤務</t>
  </si>
  <si>
    <t>算後の</t>
  </si>
  <si>
    <t>勤務形態の区分　Ａ：常勤で専従　Ｂ：常勤で兼務　Ｃ：常勤以外で専従　Ｄ：常勤以外で兼務</t>
  </si>
  <si>
    <t>（　</t>
  </si>
  <si>
    <t>年</t>
  </si>
  <si>
    <t>月分）</t>
  </si>
  <si>
    <t>サービス種類　　  （　　　　　　　　　　　　　　　　　　　　　　　　　　　　　　　　　）</t>
  </si>
  <si>
    <t>）</t>
  </si>
  <si>
    <t>）</t>
  </si>
  <si>
    <t>　　　　第　　１　　週</t>
  </si>
  <si>
    <t>　　　　第　　２　　週</t>
  </si>
  <si>
    <t>　　　　第　　３　　週</t>
  </si>
  <si>
    <t>　　　　第　　４　　週</t>
  </si>
  <si>
    <t>資　格</t>
  </si>
  <si>
    <t>合　計</t>
  </si>
  <si>
    <t>時　 間</t>
  </si>
  <si>
    <t>人　 数</t>
  </si>
  <si>
    <t>管理者</t>
  </si>
  <si>
    <t>―</t>
  </si>
  <si>
    <t>－</t>
  </si>
  <si>
    <t>介護従業者</t>
  </si>
  <si>
    <t>日勤</t>
  </si>
  <si>
    <t>夜勤</t>
  </si>
  <si>
    <t>－</t>
  </si>
  <si>
    <t>　</t>
  </si>
  <si>
    <t>＊a（合計月間勤務時間）…介護従業者の日勤帯における合計月間勤務時間を記入。</t>
  </si>
  <si>
    <t>介護従業者</t>
  </si>
  <si>
    <t>Ａ</t>
  </si>
  <si>
    <t>生活時間</t>
  </si>
  <si>
    <t>夜間及び深夜の時間帯</t>
  </si>
  <si>
    <t>21～６時（休憩１H、実働８時間）</t>
  </si>
  <si>
    <t>日勤・夜勤</t>
  </si>
  <si>
    <t>・宿直の</t>
  </si>
  <si>
    <t>区分</t>
  </si>
  <si>
    <r>
      <t>　　　　注：管理者や介護支援専門員が介護従業者と兼務している場合は、それぞれの職種で勤務時間を割り振り、</t>
    </r>
    <r>
      <rPr>
        <b/>
        <sz val="10"/>
        <rFont val="ＭＳ Ｐゴシック"/>
        <family val="3"/>
      </rPr>
      <t>管理者や介護支援専門員としての勤務時間は除く</t>
    </r>
    <r>
      <rPr>
        <sz val="10"/>
        <rFont val="ＭＳ Ｐゴシック"/>
        <family val="3"/>
      </rPr>
      <t>こと。</t>
    </r>
  </si>
  <si>
    <t>介護支援専門員</t>
  </si>
  <si>
    <t>―</t>
  </si>
  <si>
    <t>―</t>
  </si>
  <si>
    <t>－</t>
  </si>
  <si>
    <r>
      <t>＊ｂ（合計週間勤務時間）…ａ÷４　　</t>
    </r>
    <r>
      <rPr>
        <sz val="10"/>
        <rFont val="ＭＳ Ｐゴシック"/>
        <family val="3"/>
      </rPr>
      <t>〔小数点以下第２位を切り捨て〕</t>
    </r>
  </si>
  <si>
    <r>
      <t>＊ｃ（常勤換算）…ｂ÷ｄ　　</t>
    </r>
    <r>
      <rPr>
        <sz val="10"/>
        <rFont val="ＭＳ Ｐゴシック"/>
        <family val="3"/>
      </rPr>
      <t>〔小数点以下第２位を切り捨て〕</t>
    </r>
  </si>
  <si>
    <t>↑ａ</t>
  </si>
  <si>
    <t>↑ｂ</t>
  </si>
  <si>
    <t>＊ｃ…ｂ÷ｄ
（小数点以下第２位を切り捨て）</t>
  </si>
  <si>
    <t>【備考】</t>
  </si>
  <si>
    <t>１　申請する事業に係る従業者全員（管理者を含む）について、４週間分の勤務すべき時間数を記入してください。</t>
  </si>
  <si>
    <t>２　介護従業者は右記の勤務形態の区分の順にまとめて記載してください。</t>
  </si>
  <si>
    <t>４　介護従業者の欄が足りないときは、欄を増やして（別の職種の余分な行を削除してその分の行を増やす、２ページにする等）記入してください。</t>
  </si>
  <si>
    <t>６　宿直は「宿」と記入し、勤務時間の合計には含めないでください。</t>
  </si>
  <si>
    <t>７　＊欄には、当該月の曜日を記入してください。</t>
  </si>
  <si>
    <t>例：日勤帯における勤務時間は８時間、夜勤者の勤務時間帯は１７時～１０時、利用者の生活時間を６時～２１時とした場合</t>
  </si>
  <si>
    <t>夜勤者の勤務時間帯 →</t>
  </si>
  <si>
    <t>17～21時(４時間)</t>
  </si>
  <si>
    <t>６～10時(４時間)</t>
  </si>
  <si>
    <t>〃</t>
  </si>
  <si>
    <t>〃</t>
  </si>
  <si>
    <r>
      <t>３　算出にあたっては、</t>
    </r>
    <r>
      <rPr>
        <b/>
        <sz val="10"/>
        <rFont val="ＭＳ Ｐゴシック"/>
        <family val="3"/>
      </rPr>
      <t>小数点以下第２位を切り捨て</t>
    </r>
    <r>
      <rPr>
        <sz val="10"/>
        <rFont val="ＭＳ Ｐゴシック"/>
        <family val="3"/>
      </rPr>
      <t>てください。</t>
    </r>
  </si>
  <si>
    <r>
      <t>５　介護従業者は下記例を参考に、</t>
    </r>
    <r>
      <rPr>
        <b/>
        <sz val="10"/>
        <rFont val="ＭＳ Ｐゴシック"/>
        <family val="3"/>
      </rPr>
      <t>各事業所の</t>
    </r>
    <r>
      <rPr>
        <sz val="10"/>
        <rFont val="ＭＳ Ｐゴシック"/>
        <family val="3"/>
      </rPr>
      <t>日勤帯における勤務時間と夜勤帯における勤務時間とを区分して記入してください。</t>
    </r>
  </si>
  <si>
    <t>鳥取花子</t>
  </si>
  <si>
    <t>Ｂ</t>
  </si>
  <si>
    <t>Ａ</t>
  </si>
  <si>
    <t>Ｃ</t>
  </si>
  <si>
    <t>火</t>
  </si>
  <si>
    <t>水</t>
  </si>
  <si>
    <t>木</t>
  </si>
  <si>
    <t>金</t>
  </si>
  <si>
    <t>土</t>
  </si>
  <si>
    <t>日</t>
  </si>
  <si>
    <t>月</t>
  </si>
  <si>
    <t>介護従業者の夜勤における勤務開始時間及び終了時間：　　　当日　　１６時　３０分　　から　　明朝　１０時　３０分まで　</t>
  </si>
  <si>
    <t>常勤職員が勤務すべき１週あたりの勤務時間　[就業規則等で定められた１週あたりの勤務時間]　　　　　　　　　４０時間／週　（d）　</t>
  </si>
  <si>
    <t>看護職員</t>
  </si>
  <si>
    <t>利用者の生活時間：　　　　朝の　７時　３０分から夕の　１９時　３０分まで　</t>
  </si>
  <si>
    <t>記入例</t>
  </si>
  <si>
    <t>鳥取　太郎</t>
  </si>
  <si>
    <t>国府　花子</t>
  </si>
  <si>
    <t>福部　咲子</t>
  </si>
  <si>
    <t>河原　鮎子</t>
  </si>
  <si>
    <t>佐治　星子</t>
  </si>
  <si>
    <t>用瀬　ひなこ</t>
  </si>
  <si>
    <t>気高　貝子</t>
  </si>
  <si>
    <t>鹿野　城子</t>
  </si>
  <si>
    <t>青谷　和紙子</t>
  </si>
  <si>
    <t>湖山　池子</t>
  </si>
  <si>
    <t>久松　山子</t>
  </si>
  <si>
    <t>千代　川子</t>
  </si>
  <si>
    <t>風紋　風子</t>
  </si>
  <si>
    <t>白兎　海子</t>
  </si>
  <si>
    <t>－</t>
  </si>
  <si>
    <t>通いサービスの利用者数
①</t>
  </si>
  <si>
    <t>通い常勤換算必要数（３：１）
①÷3</t>
  </si>
  <si>
    <t>常勤職員の１日当たり勤務時間④</t>
  </si>
  <si>
    <t>③÷④</t>
  </si>
  <si>
    <t>通い時間帯の介護従業者の常勤換算</t>
  </si>
  <si>
    <t>訪問担当の介護従業者の合計時間⑤</t>
  </si>
  <si>
    <t>基準省令</t>
  </si>
  <si>
    <t>通いサービスと宿泊サービスの時間帯の考え方</t>
  </si>
  <si>
    <t>利用者</t>
  </si>
  <si>
    <t>Ｂ</t>
  </si>
  <si>
    <t>Ｃ</t>
  </si>
  <si>
    <t>Ｄ</t>
  </si>
  <si>
    <t>Ｅ</t>
  </si>
  <si>
    <t>Ｆ</t>
  </si>
  <si>
    <t>Ｇ</t>
  </si>
  <si>
    <t>Ｈ</t>
  </si>
  <si>
    <t>Ｉ</t>
  </si>
  <si>
    <t>Ｊ</t>
  </si>
  <si>
    <t>Ｋ</t>
  </si>
  <si>
    <t>Ｌ</t>
  </si>
  <si>
    <t>計12人</t>
  </si>
  <si>
    <t>宿泊の時間帯</t>
  </si>
  <si>
    <t>通いの時間帯</t>
  </si>
  <si>
    <t>正職</t>
  </si>
  <si>
    <t>1ｈ</t>
  </si>
  <si>
    <t>7h</t>
  </si>
  <si>
    <t>8h</t>
  </si>
  <si>
    <t>パート</t>
  </si>
  <si>
    <t>5h</t>
  </si>
  <si>
    <t>3h</t>
  </si>
  <si>
    <t>事業所名　　　　　 （</t>
  </si>
  <si>
    <t>通い時間帯の介護従業者の合計時間③
（日勤の合計時間－⑤）</t>
  </si>
  <si>
    <t>第　　１　　週</t>
  </si>
  <si>
    <t>第　　２　　週</t>
  </si>
  <si>
    <t>第　　３　　週</t>
  </si>
  <si>
    <t>第　　４　　週</t>
  </si>
  <si>
    <t>常勤職員が勤務すべき１週あたりの勤務時間　[就業規則等で定められた１週あたりの勤務時間]　　　　　　　　　　時間／週　（d）　</t>
  </si>
  <si>
    <t>介護従業者の夜勤における勤務開始時間及び終了時間：　　　当日　　　時　　分　　から　　明朝　　時　　分まで　</t>
  </si>
  <si>
    <t>利用者の生活時間：　　　　朝の　　時　　分から夕の　　時　　分まで　</t>
  </si>
  <si>
    <t>小規模多機能型居宅介護、介護予防小規模多機能型居宅介護</t>
  </si>
  <si>
    <t>小規模多機能型居宅介護砂丘の家</t>
  </si>
  <si>
    <t>（参考様式１－２１）</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</si>
</sst>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00_ "/>
    <numFmt numFmtId="189" formatCode="0.000_ "/>
    <numFmt numFmtId="190" formatCode="0_ "/>
    <numFmt numFmtId="191" formatCode="0_ ;[Red]\-0\ "/>
    <numFmt numFmtId="192" formatCode="0.0_ ;[Red]\-0.0\ "/>
    <numFmt numFmtId="193" formatCode="0.00_ ;[Red]\-0.00\ "/>
    <numFmt numFmtId="194" formatCode="#,##0.0;[Red]\-#,##0.0"/>
  </numFmts>
  <fonts count="65">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u val="single"/>
      <sz val="12"/>
      <color indexed="12"/>
      <name val="ＭＳ Ｐゴシック"/>
      <family val="3"/>
    </font>
    <font>
      <u val="single"/>
      <sz val="12"/>
      <color indexed="36"/>
      <name val="ＭＳ Ｐゴシック"/>
      <family val="3"/>
    </font>
    <font>
      <b/>
      <sz val="14"/>
      <name val="ＭＳ Ｐゴシック"/>
      <family val="3"/>
    </font>
    <font>
      <b/>
      <sz val="12"/>
      <name val="ＭＳ Ｐゴシック"/>
      <family val="3"/>
    </font>
    <font>
      <sz val="6"/>
      <name val="ＭＳ Ｐゴシック"/>
      <family val="3"/>
    </font>
    <font>
      <sz val="8"/>
      <name val="ＭＳ Ｐゴシック"/>
      <family val="3"/>
    </font>
    <font>
      <sz val="10"/>
      <name val="ＭＳ Ｐゴシック"/>
      <family val="3"/>
    </font>
    <font>
      <sz val="9"/>
      <name val="ＭＳ Ｐゴシック"/>
      <family val="3"/>
    </font>
    <font>
      <b/>
      <sz val="16"/>
      <name val="ＭＳ Ｐゴシック"/>
      <family val="3"/>
    </font>
    <font>
      <sz val="9"/>
      <name val="ＭＳ Ｐ明朝"/>
      <family val="1"/>
    </font>
    <font>
      <sz val="11"/>
      <name val="ＭＳ Ｐ明朝"/>
      <family val="1"/>
    </font>
    <font>
      <sz val="10"/>
      <name val="ＭＳ Ｐ明朝"/>
      <family val="1"/>
    </font>
    <font>
      <b/>
      <u val="single"/>
      <sz val="11"/>
      <name val="ＭＳ Ｐゴシック"/>
      <family val="3"/>
    </font>
    <font>
      <b/>
      <sz val="10"/>
      <name val="ＭＳ Ｐゴシック"/>
      <family val="3"/>
    </font>
    <font>
      <sz val="9"/>
      <name val="ＭＳ 明朝"/>
      <family val="1"/>
    </font>
    <font>
      <b/>
      <u val="single"/>
      <sz val="9"/>
      <name val="ＭＳ Ｐゴシック"/>
      <family val="3"/>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11"/>
      <color indexed="8"/>
      <name val="ＭＳ 明朝"/>
      <family val="1"/>
    </font>
    <font>
      <b/>
      <sz val="14"/>
      <color indexed="8"/>
      <name val="ＭＳ ゴシック"/>
      <family val="3"/>
    </font>
    <font>
      <b/>
      <sz val="14"/>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ゴシック"/>
      <family val="3"/>
    </font>
    <font>
      <sz val="11"/>
      <color theme="1"/>
      <name val="ＭＳ 明朝"/>
      <family val="1"/>
    </font>
    <font>
      <b/>
      <sz val="14"/>
      <color theme="1"/>
      <name val="ＭＳ ゴシック"/>
      <family val="3"/>
    </font>
    <font>
      <b/>
      <sz val="8"/>
      <name val="ＭＳ Ｐゴシック"/>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3"/>
        <bgColor indexed="64"/>
      </patternFill>
    </fill>
    <fill>
      <patternFill patternType="solid">
        <fgColor indexed="65"/>
        <bgColor indexed="64"/>
      </patternFill>
    </fill>
    <fill>
      <patternFill patternType="solid">
        <fgColor rgb="FFFFCC66"/>
        <bgColor indexed="64"/>
      </patternFill>
    </fill>
    <fill>
      <patternFill patternType="solid">
        <fgColor rgb="FF99FFCC"/>
        <bgColor indexed="64"/>
      </patternFill>
    </fill>
    <fill>
      <patternFill patternType="solid">
        <fgColor rgb="FFFFCCFF"/>
        <bgColor indexed="64"/>
      </patternFill>
    </fill>
    <fill>
      <patternFill patternType="solid">
        <fgColor rgb="FFCCFFCC"/>
        <bgColor indexed="64"/>
      </patternFill>
    </fill>
    <fill>
      <patternFill patternType="solid">
        <fgColor rgb="FF00B0F0"/>
        <bgColor indexed="64"/>
      </patternFill>
    </fill>
    <fill>
      <patternFill patternType="solid">
        <fgColor rgb="FF0000FF"/>
        <bgColor indexed="64"/>
      </patternFill>
    </fill>
    <fill>
      <patternFill patternType="solid">
        <fgColor theme="0" tint="-0.1499900072813034"/>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double"/>
      <right style="medium"/>
      <top>
        <color indexed="63"/>
      </top>
      <bottom style="medium"/>
    </border>
    <border>
      <left style="medium"/>
      <right style="medium"/>
      <top>
        <color indexed="63"/>
      </top>
      <bottom style="medium"/>
    </border>
    <border>
      <left style="medium"/>
      <right style="thin"/>
      <top style="medium"/>
      <bottom style="thin"/>
    </border>
    <border>
      <left style="thin"/>
      <right style="medium"/>
      <top style="medium"/>
      <bottom style="thin"/>
    </border>
    <border>
      <left style="medium"/>
      <right style="medium"/>
      <top style="medium"/>
      <bottom style="thin"/>
    </border>
    <border>
      <left style="medium"/>
      <right style="thin"/>
      <top>
        <color indexed="63"/>
      </top>
      <bottom style="thin"/>
    </border>
    <border>
      <left style="thin"/>
      <right>
        <color indexed="63"/>
      </right>
      <top>
        <color indexed="63"/>
      </top>
      <bottom style="thin"/>
    </border>
    <border>
      <left style="medium"/>
      <right style="thin"/>
      <top style="thin"/>
      <bottom>
        <color indexed="63"/>
      </bottom>
    </border>
    <border>
      <left style="thin"/>
      <right style="medium"/>
      <top>
        <color indexed="63"/>
      </top>
      <bottom style="thin"/>
    </border>
    <border>
      <left style="thin"/>
      <right>
        <color indexed="63"/>
      </right>
      <top style="medium"/>
      <bottom style="thin"/>
    </border>
    <border>
      <left style="thin"/>
      <right>
        <color indexed="63"/>
      </right>
      <top style="thin"/>
      <bottom>
        <color indexed="63"/>
      </bottom>
    </border>
    <border>
      <left style="thin"/>
      <right style="medium"/>
      <top style="thin"/>
      <bottom>
        <color indexed="63"/>
      </bottom>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medium"/>
      <top style="thin"/>
      <bottom style="thin"/>
    </border>
    <border>
      <left style="thin"/>
      <right style="thin"/>
      <top style="medium"/>
      <bottom style="thin"/>
    </border>
    <border>
      <left style="thin"/>
      <right style="thin"/>
      <top>
        <color indexed="63"/>
      </top>
      <bottom style="thin"/>
    </border>
    <border>
      <left style="thin"/>
      <right style="thin"/>
      <top style="thin"/>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medium"/>
      <top>
        <color indexed="63"/>
      </top>
      <bottom style="thin"/>
    </border>
    <border>
      <left>
        <color indexed="63"/>
      </left>
      <right style="thin"/>
      <top>
        <color indexed="63"/>
      </top>
      <bottom style="medium"/>
    </border>
    <border>
      <left style="double"/>
      <right style="medium"/>
      <top style="medium"/>
      <bottom style="thin"/>
    </border>
    <border>
      <left style="double"/>
      <right style="medium"/>
      <top>
        <color indexed="63"/>
      </top>
      <bottom style="thin"/>
    </border>
    <border>
      <left style="double"/>
      <right style="medium"/>
      <top style="thin"/>
      <bottom style="thin"/>
    </border>
    <border>
      <left>
        <color indexed="63"/>
      </left>
      <right style="thin"/>
      <top style="medium"/>
      <bottom style="thin"/>
    </border>
    <border>
      <left style="thin"/>
      <right style="double"/>
      <top style="medium"/>
      <bottom style="thin"/>
    </border>
    <border>
      <left>
        <color indexed="63"/>
      </left>
      <right style="thin"/>
      <top>
        <color indexed="63"/>
      </top>
      <bottom style="thin"/>
    </border>
    <border>
      <left>
        <color indexed="63"/>
      </left>
      <right style="thin"/>
      <top style="thin"/>
      <bottom>
        <color indexed="63"/>
      </bottom>
    </border>
    <border>
      <left style="double"/>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medium"/>
      <right>
        <color indexed="63"/>
      </right>
      <top style="medium"/>
      <bottom style="thin"/>
    </border>
    <border>
      <left>
        <color indexed="63"/>
      </left>
      <right>
        <color indexed="63"/>
      </right>
      <top>
        <color indexed="63"/>
      </top>
      <bottom style="thin"/>
    </border>
    <border>
      <left style="dotted"/>
      <right style="thin"/>
      <top>
        <color indexed="63"/>
      </top>
      <bottom style="thin"/>
    </border>
    <border>
      <left style="dotted"/>
      <right>
        <color indexed="63"/>
      </right>
      <top>
        <color indexed="63"/>
      </top>
      <bottom style="thin"/>
    </border>
    <border>
      <left style="dotted"/>
      <right style="thin"/>
      <top>
        <color indexed="63"/>
      </top>
      <bottom>
        <color indexed="63"/>
      </bottom>
    </border>
    <border>
      <left style="dotted"/>
      <right>
        <color indexed="63"/>
      </right>
      <top>
        <color indexed="63"/>
      </top>
      <bottom>
        <color indexed="63"/>
      </bottom>
    </border>
    <border>
      <left style="medium"/>
      <right>
        <color indexed="63"/>
      </right>
      <top>
        <color indexed="63"/>
      </top>
      <bottom style="thin"/>
    </border>
    <border>
      <left style="thick">
        <color rgb="FFFF0000"/>
      </left>
      <right style="thin"/>
      <top style="thick">
        <color rgb="FFFF0000"/>
      </top>
      <bottom style="thin"/>
    </border>
    <border>
      <left style="thin"/>
      <right style="thick">
        <color rgb="FFFF0000"/>
      </right>
      <top style="thick">
        <color rgb="FFFF0000"/>
      </top>
      <bottom style="thin"/>
    </border>
    <border>
      <left style="thick">
        <color rgb="FFFF0000"/>
      </left>
      <right style="thin"/>
      <top>
        <color indexed="63"/>
      </top>
      <bottom style="thin"/>
    </border>
    <border>
      <left style="thin"/>
      <right style="thick">
        <color rgb="FFFF0000"/>
      </right>
      <top>
        <color indexed="63"/>
      </top>
      <bottom style="thin"/>
    </border>
    <border>
      <left style="thick">
        <color rgb="FFFF0000"/>
      </left>
      <right style="thin"/>
      <top>
        <color indexed="63"/>
      </top>
      <bottom style="thick">
        <color rgb="FFFF0000"/>
      </bottom>
    </border>
    <border>
      <left style="thin"/>
      <right style="thick">
        <color rgb="FFFF0000"/>
      </right>
      <top>
        <color indexed="63"/>
      </top>
      <bottom style="thick">
        <color rgb="FFFF0000"/>
      </bottom>
    </border>
    <border>
      <left style="thick">
        <color rgb="FFFF0000"/>
      </left>
      <right style="thin"/>
      <top style="thin"/>
      <bottom style="thick">
        <color rgb="FFFF0000"/>
      </bottom>
    </border>
    <border>
      <left style="thin"/>
      <right style="thick">
        <color rgb="FFFF0000"/>
      </right>
      <top style="thin"/>
      <bottom style="thick">
        <color rgb="FFFF0000"/>
      </bottom>
    </border>
    <border>
      <left>
        <color indexed="63"/>
      </left>
      <right style="thin"/>
      <top style="medium"/>
      <bottom>
        <color indexed="63"/>
      </bottom>
    </border>
    <border>
      <left>
        <color indexed="63"/>
      </left>
      <right style="medium"/>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double"/>
      <top style="medium"/>
      <bottom style="thin"/>
    </border>
  </borders>
  <cellStyleXfs count="64">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9" fillId="31" borderId="4" applyNumberFormat="0" applyAlignment="0" applyProtection="0"/>
    <xf numFmtId="0" fontId="44" fillId="0" borderId="0">
      <alignment vertical="center"/>
      <protection/>
    </xf>
    <xf numFmtId="0" fontId="6" fillId="0" borderId="0" applyNumberFormat="0" applyFill="0" applyBorder="0" applyAlignment="0" applyProtection="0"/>
    <xf numFmtId="0" fontId="60" fillId="32" borderId="0" applyNumberFormat="0" applyBorder="0" applyAlignment="0" applyProtection="0"/>
  </cellStyleXfs>
  <cellXfs count="323">
    <xf numFmtId="0" fontId="0" fillId="0" borderId="0" xfId="0" applyAlignment="1">
      <alignment/>
    </xf>
    <xf numFmtId="0" fontId="0" fillId="0" borderId="0" xfId="0" applyBorder="1" applyAlignment="1">
      <alignment vertical="center"/>
    </xf>
    <xf numFmtId="0" fontId="0" fillId="0" borderId="0" xfId="0" applyAlignment="1">
      <alignment vertical="center"/>
    </xf>
    <xf numFmtId="0" fontId="8" fillId="0" borderId="0" xfId="0" applyFont="1" applyBorder="1" applyAlignment="1">
      <alignment vertical="center"/>
    </xf>
    <xf numFmtId="0" fontId="1" fillId="0" borderId="0"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10" fillId="0" borderId="11" xfId="0" applyFont="1" applyBorder="1" applyAlignment="1">
      <alignment vertical="center" shrinkToFit="1"/>
    </xf>
    <xf numFmtId="0" fontId="0" fillId="0" borderId="12" xfId="0" applyBorder="1" applyAlignment="1">
      <alignment vertical="center"/>
    </xf>
    <xf numFmtId="0" fontId="11" fillId="0" borderId="13" xfId="0" applyFont="1"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12" fillId="0" borderId="18" xfId="0" applyFont="1" applyBorder="1" applyAlignment="1">
      <alignment horizontal="center" vertical="center"/>
    </xf>
    <xf numFmtId="0" fontId="4" fillId="0" borderId="19" xfId="0" applyFont="1" applyBorder="1" applyAlignment="1">
      <alignment horizontal="center" vertical="center"/>
    </xf>
    <xf numFmtId="0" fontId="10" fillId="0" borderId="20" xfId="0" applyFont="1" applyBorder="1" applyAlignment="1">
      <alignment vertical="center" shrinkToFit="1"/>
    </xf>
    <xf numFmtId="0" fontId="4" fillId="0" borderId="20" xfId="0" applyFont="1" applyBorder="1" applyAlignment="1">
      <alignment horizontal="center" vertical="center" shrinkToFit="1"/>
    </xf>
    <xf numFmtId="0" fontId="0" fillId="0" borderId="21" xfId="0" applyBorder="1" applyAlignment="1">
      <alignment horizontal="center" vertical="center"/>
    </xf>
    <xf numFmtId="0" fontId="11" fillId="0" borderId="0" xfId="0" applyFont="1"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1" fillId="0" borderId="27" xfId="0" applyFont="1" applyBorder="1" applyAlignment="1">
      <alignment horizontal="center" vertical="center"/>
    </xf>
    <xf numFmtId="0" fontId="12" fillId="0" borderId="21" xfId="0" applyFont="1" applyBorder="1" applyAlignment="1">
      <alignment horizontal="center" vertical="center"/>
    </xf>
    <xf numFmtId="0" fontId="12" fillId="0" borderId="28" xfId="0" applyFont="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12" fillId="0" borderId="31" xfId="0" applyFont="1" applyBorder="1" applyAlignment="1">
      <alignment horizontal="right" vertical="center"/>
    </xf>
    <xf numFmtId="0" fontId="11" fillId="0" borderId="32"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1" fillId="0" borderId="38" xfId="0" applyFont="1" applyBorder="1" applyAlignment="1">
      <alignment horizontal="center" vertical="center"/>
    </xf>
    <xf numFmtId="0" fontId="12" fillId="0" borderId="31" xfId="0" applyFont="1" applyBorder="1" applyAlignment="1">
      <alignment horizontal="center" vertical="center"/>
    </xf>
    <xf numFmtId="0" fontId="12" fillId="0" borderId="39" xfId="0" applyFont="1" applyBorder="1" applyAlignment="1">
      <alignment horizontal="center" vertical="center"/>
    </xf>
    <xf numFmtId="0" fontId="14" fillId="0" borderId="40" xfId="0" applyFont="1" applyBorder="1" applyAlignment="1">
      <alignment vertical="center"/>
    </xf>
    <xf numFmtId="0" fontId="16" fillId="0" borderId="41" xfId="0" applyFont="1" applyBorder="1" applyAlignment="1">
      <alignment vertical="center" shrinkToFit="1"/>
    </xf>
    <xf numFmtId="0" fontId="15" fillId="0" borderId="42" xfId="0" applyFont="1" applyBorder="1" applyAlignment="1">
      <alignment horizontal="center" vertical="center"/>
    </xf>
    <xf numFmtId="0" fontId="14" fillId="0" borderId="43" xfId="0" applyFont="1" applyBorder="1" applyAlignment="1">
      <alignment vertical="center"/>
    </xf>
    <xf numFmtId="0" fontId="14" fillId="0" borderId="44" xfId="0" applyFont="1" applyBorder="1" applyAlignment="1">
      <alignment horizontal="center" vertical="center"/>
    </xf>
    <xf numFmtId="0" fontId="16" fillId="0" borderId="44" xfId="0" applyFont="1" applyBorder="1" applyAlignment="1">
      <alignment horizontal="center" vertical="center"/>
    </xf>
    <xf numFmtId="0" fontId="15" fillId="0" borderId="43" xfId="0" applyFont="1" applyBorder="1" applyAlignment="1">
      <alignment vertical="center"/>
    </xf>
    <xf numFmtId="0" fontId="15" fillId="0" borderId="28" xfId="0" applyFont="1" applyBorder="1" applyAlignment="1">
      <alignment vertical="center"/>
    </xf>
    <xf numFmtId="0" fontId="15" fillId="0" borderId="22" xfId="0" applyFont="1" applyBorder="1" applyAlignment="1">
      <alignment vertical="center"/>
    </xf>
    <xf numFmtId="0" fontId="16" fillId="0" borderId="25" xfId="0" applyFont="1" applyBorder="1" applyAlignment="1">
      <alignment vertical="center"/>
    </xf>
    <xf numFmtId="0" fontId="16" fillId="0" borderId="23" xfId="0" applyFont="1" applyBorder="1" applyAlignment="1">
      <alignment horizontal="center" vertical="center"/>
    </xf>
    <xf numFmtId="0" fontId="15" fillId="0" borderId="24" xfId="0" applyFont="1" applyBorder="1" applyAlignment="1">
      <alignment vertical="center"/>
    </xf>
    <xf numFmtId="0" fontId="15" fillId="0" borderId="45" xfId="0" applyFont="1" applyBorder="1" applyAlignment="1">
      <alignment vertical="center"/>
    </xf>
    <xf numFmtId="184" fontId="15" fillId="0" borderId="28" xfId="0" applyNumberFormat="1" applyFont="1" applyBorder="1" applyAlignment="1">
      <alignment vertical="center"/>
    </xf>
    <xf numFmtId="0" fontId="17"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12" fillId="0" borderId="0" xfId="0" applyFont="1" applyBorder="1" applyAlignment="1">
      <alignment vertical="center"/>
    </xf>
    <xf numFmtId="0" fontId="14" fillId="0" borderId="22" xfId="0" applyFont="1" applyBorder="1" applyAlignment="1">
      <alignment vertical="center"/>
    </xf>
    <xf numFmtId="0" fontId="14" fillId="0" borderId="23" xfId="0" applyFont="1" applyBorder="1" applyAlignment="1">
      <alignment vertical="center"/>
    </xf>
    <xf numFmtId="0" fontId="15" fillId="0" borderId="23" xfId="0" applyFont="1" applyBorder="1" applyAlignment="1">
      <alignment vertical="center"/>
    </xf>
    <xf numFmtId="0" fontId="15" fillId="0" borderId="25"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14" fillId="0" borderId="25" xfId="0" applyFont="1" applyBorder="1" applyAlignment="1">
      <alignment horizontal="center" vertical="center"/>
    </xf>
    <xf numFmtId="0" fontId="14" fillId="0" borderId="0" xfId="0" applyFont="1" applyBorder="1" applyAlignment="1">
      <alignment vertical="center"/>
    </xf>
    <xf numFmtId="0" fontId="15" fillId="0" borderId="0" xfId="0" applyFont="1" applyBorder="1" applyAlignment="1">
      <alignment vertical="center"/>
    </xf>
    <xf numFmtId="0" fontId="14"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Fill="1" applyBorder="1" applyAlignment="1">
      <alignment horizontal="right" vertical="center"/>
    </xf>
    <xf numFmtId="0" fontId="19" fillId="0" borderId="0" xfId="0" applyFont="1" applyAlignment="1">
      <alignment vertical="center"/>
    </xf>
    <xf numFmtId="0" fontId="16" fillId="0" borderId="35" xfId="0" applyFont="1" applyBorder="1" applyAlignment="1">
      <alignment horizontal="center" vertical="center"/>
    </xf>
    <xf numFmtId="0" fontId="15" fillId="0" borderId="44" xfId="0" applyFont="1" applyBorder="1" applyAlignment="1">
      <alignment horizontal="center" vertical="center"/>
    </xf>
    <xf numFmtId="0" fontId="16" fillId="0" borderId="46" xfId="0" applyFont="1" applyBorder="1" applyAlignment="1">
      <alignment vertical="center" shrinkToFit="1"/>
    </xf>
    <xf numFmtId="0" fontId="15" fillId="0" borderId="40" xfId="0" applyFont="1" applyBorder="1" applyAlignment="1">
      <alignment horizontal="center" vertical="center"/>
    </xf>
    <xf numFmtId="0" fontId="14" fillId="0" borderId="47" xfId="0" applyFont="1" applyBorder="1" applyAlignment="1">
      <alignment horizontal="center" vertical="center"/>
    </xf>
    <xf numFmtId="0" fontId="14" fillId="0" borderId="45" xfId="0" applyFont="1" applyBorder="1" applyAlignment="1">
      <alignment vertical="center"/>
    </xf>
    <xf numFmtId="0" fontId="14" fillId="0" borderId="48" xfId="0" applyFont="1" applyBorder="1" applyAlignment="1">
      <alignment horizontal="center" vertical="center"/>
    </xf>
    <xf numFmtId="0" fontId="16" fillId="0" borderId="49" xfId="0" applyFont="1" applyBorder="1" applyAlignment="1">
      <alignment vertical="center"/>
    </xf>
    <xf numFmtId="0" fontId="14" fillId="0" borderId="50" xfId="0" applyFont="1" applyBorder="1" applyAlignment="1">
      <alignment vertical="center"/>
    </xf>
    <xf numFmtId="0" fontId="14" fillId="0" borderId="51" xfId="0" applyFont="1" applyBorder="1" applyAlignment="1">
      <alignment horizontal="center" vertical="center"/>
    </xf>
    <xf numFmtId="0" fontId="16" fillId="0" borderId="52" xfId="0" applyFont="1" applyBorder="1" applyAlignment="1">
      <alignment vertical="center"/>
    </xf>
    <xf numFmtId="0" fontId="15" fillId="0" borderId="53" xfId="0" applyFont="1" applyBorder="1" applyAlignment="1">
      <alignment horizontal="center" vertical="center"/>
    </xf>
    <xf numFmtId="0" fontId="0" fillId="0" borderId="0" xfId="0" applyAlignment="1">
      <alignment vertical="top"/>
    </xf>
    <xf numFmtId="0" fontId="0" fillId="0" borderId="0" xfId="0" applyBorder="1" applyAlignment="1">
      <alignment vertical="top"/>
    </xf>
    <xf numFmtId="0" fontId="20" fillId="0" borderId="0" xfId="0" applyFont="1" applyBorder="1" applyAlignment="1">
      <alignment vertical="center"/>
    </xf>
    <xf numFmtId="0" fontId="10" fillId="0" borderId="0" xfId="0" applyFont="1" applyAlignment="1">
      <alignment horizontal="right" vertical="center"/>
    </xf>
    <xf numFmtId="0" fontId="11" fillId="0" borderId="0" xfId="0" applyFont="1" applyAlignment="1">
      <alignment/>
    </xf>
    <xf numFmtId="0" fontId="15" fillId="0" borderId="22"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0" borderId="56" xfId="0" applyFont="1" applyBorder="1" applyAlignment="1">
      <alignment horizontal="center" vertical="center"/>
    </xf>
    <xf numFmtId="0" fontId="15" fillId="0" borderId="30" xfId="0" applyFont="1" applyBorder="1" applyAlignment="1">
      <alignment horizontal="center" vertical="center"/>
    </xf>
    <xf numFmtId="0" fontId="15" fillId="0" borderId="26" xfId="0" applyFont="1" applyBorder="1" applyAlignment="1">
      <alignment vertical="center"/>
    </xf>
    <xf numFmtId="0" fontId="15" fillId="33" borderId="40" xfId="0" applyFont="1" applyFill="1" applyBorder="1" applyAlignment="1">
      <alignment vertical="center"/>
    </xf>
    <xf numFmtId="0" fontId="15" fillId="33" borderId="41" xfId="0" applyFont="1" applyFill="1" applyBorder="1" applyAlignment="1">
      <alignment vertical="center"/>
    </xf>
    <xf numFmtId="0" fontId="15" fillId="34" borderId="35" xfId="0" applyFont="1" applyFill="1" applyBorder="1" applyAlignment="1">
      <alignment vertical="center"/>
    </xf>
    <xf numFmtId="0" fontId="15" fillId="34" borderId="36" xfId="0" applyFont="1" applyFill="1" applyBorder="1" applyAlignment="1">
      <alignment vertical="center"/>
    </xf>
    <xf numFmtId="0" fontId="14" fillId="0" borderId="57" xfId="0" applyFont="1" applyBorder="1" applyAlignment="1">
      <alignment vertical="center"/>
    </xf>
    <xf numFmtId="0" fontId="15" fillId="0" borderId="20" xfId="0" applyFont="1" applyBorder="1" applyAlignment="1">
      <alignment horizontal="center" vertical="center"/>
    </xf>
    <xf numFmtId="0" fontId="14" fillId="0" borderId="58" xfId="0" applyFont="1" applyBorder="1" applyAlignment="1">
      <alignment horizontal="center" vertical="center"/>
    </xf>
    <xf numFmtId="0" fontId="16" fillId="0" borderId="46" xfId="0" applyFont="1" applyBorder="1" applyAlignment="1">
      <alignment horizontal="center" vertical="center"/>
    </xf>
    <xf numFmtId="0" fontId="16" fillId="0" borderId="59" xfId="0" applyFont="1" applyBorder="1" applyAlignment="1">
      <alignment horizontal="center" vertical="center"/>
    </xf>
    <xf numFmtId="0" fontId="16" fillId="0" borderId="48" xfId="0" applyFont="1" applyBorder="1" applyAlignment="1">
      <alignment horizontal="center" vertical="center"/>
    </xf>
    <xf numFmtId="0" fontId="15" fillId="0" borderId="28" xfId="0" applyFont="1"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8" fillId="0" borderId="22" xfId="0" applyFont="1" applyBorder="1" applyAlignment="1">
      <alignment horizontal="center" vertical="center"/>
    </xf>
    <xf numFmtId="0" fontId="14" fillId="0" borderId="0" xfId="0" applyFont="1" applyBorder="1" applyAlignment="1">
      <alignment vertical="center" wrapText="1"/>
    </xf>
    <xf numFmtId="0" fontId="15" fillId="0" borderId="0" xfId="0" applyFont="1" applyBorder="1" applyAlignment="1">
      <alignment horizontal="center" vertical="center"/>
    </xf>
    <xf numFmtId="0" fontId="16" fillId="0" borderId="0" xfId="0" applyFont="1" applyBorder="1" applyAlignment="1">
      <alignment vertical="center"/>
    </xf>
    <xf numFmtId="0" fontId="4" fillId="0" borderId="0" xfId="0" applyFont="1" applyFill="1" applyBorder="1" applyAlignment="1">
      <alignment vertical="center"/>
    </xf>
    <xf numFmtId="0" fontId="16" fillId="0" borderId="29" xfId="0" applyFont="1" applyBorder="1" applyAlignment="1">
      <alignment horizontal="center" vertical="center"/>
    </xf>
    <xf numFmtId="192" fontId="15" fillId="0" borderId="60" xfId="0" applyNumberFormat="1" applyFont="1" applyBorder="1" applyAlignment="1">
      <alignment horizontal="right" vertical="center"/>
    </xf>
    <xf numFmtId="192" fontId="15" fillId="0" borderId="30" xfId="0" applyNumberFormat="1" applyFont="1" applyBorder="1" applyAlignment="1">
      <alignment horizontal="right" vertical="center"/>
    </xf>
    <xf numFmtId="192" fontId="15" fillId="0" borderId="52" xfId="0" applyNumberFormat="1" applyFont="1" applyBorder="1" applyAlignment="1">
      <alignment horizontal="right" vertical="center"/>
    </xf>
    <xf numFmtId="192" fontId="15" fillId="0" borderId="61" xfId="0" applyNumberFormat="1" applyFont="1" applyBorder="1" applyAlignment="1">
      <alignment horizontal="right" vertical="center"/>
    </xf>
    <xf numFmtId="192" fontId="15" fillId="0" borderId="51" xfId="0" applyNumberFormat="1" applyFont="1" applyBorder="1" applyAlignment="1">
      <alignment horizontal="right" vertical="center"/>
    </xf>
    <xf numFmtId="192" fontId="15" fillId="0" borderId="39" xfId="0" applyNumberFormat="1" applyFont="1" applyBorder="1" applyAlignment="1">
      <alignment horizontal="right" vertical="center"/>
    </xf>
    <xf numFmtId="192" fontId="21" fillId="35" borderId="22" xfId="0" applyNumberFormat="1" applyFont="1" applyFill="1" applyBorder="1" applyAlignment="1">
      <alignment horizontal="center" vertical="center"/>
    </xf>
    <xf numFmtId="192" fontId="21" fillId="35" borderId="24" xfId="0" applyNumberFormat="1" applyFont="1" applyFill="1" applyBorder="1" applyAlignment="1">
      <alignment horizontal="center" vertical="center"/>
    </xf>
    <xf numFmtId="192" fontId="21" fillId="35" borderId="25" xfId="0" applyNumberFormat="1" applyFont="1" applyFill="1" applyBorder="1" applyAlignment="1">
      <alignment horizontal="center" vertical="center"/>
    </xf>
    <xf numFmtId="192" fontId="21" fillId="35" borderId="23" xfId="0" applyNumberFormat="1" applyFont="1" applyFill="1" applyBorder="1" applyAlignment="1">
      <alignment horizontal="center" vertical="center"/>
    </xf>
    <xf numFmtId="184" fontId="15" fillId="0" borderId="62" xfId="0" applyNumberFormat="1" applyFont="1" applyBorder="1" applyAlignment="1">
      <alignment horizontal="right" vertical="center"/>
    </xf>
    <xf numFmtId="184" fontId="15" fillId="0" borderId="63" xfId="0" applyNumberFormat="1" applyFont="1" applyBorder="1" applyAlignment="1">
      <alignment horizontal="right" vertical="center"/>
    </xf>
    <xf numFmtId="184" fontId="0" fillId="0" borderId="0" xfId="0" applyNumberFormat="1" applyAlignment="1">
      <alignment vertical="center"/>
    </xf>
    <xf numFmtId="184" fontId="15" fillId="36" borderId="63" xfId="0" applyNumberFormat="1" applyFont="1" applyFill="1" applyBorder="1" applyAlignment="1">
      <alignment horizontal="right" vertical="center"/>
    </xf>
    <xf numFmtId="184" fontId="15" fillId="36" borderId="64" xfId="0" applyNumberFormat="1" applyFont="1" applyFill="1" applyBorder="1" applyAlignment="1">
      <alignment horizontal="right" vertical="center"/>
    </xf>
    <xf numFmtId="194" fontId="16" fillId="36" borderId="64" xfId="49" applyNumberFormat="1" applyFont="1" applyFill="1" applyBorder="1" applyAlignment="1">
      <alignment horizontal="right" vertical="center"/>
    </xf>
    <xf numFmtId="194" fontId="15" fillId="37" borderId="61" xfId="49" applyNumberFormat="1" applyFont="1" applyFill="1" applyBorder="1" applyAlignment="1">
      <alignment horizontal="right" vertical="center"/>
    </xf>
    <xf numFmtId="192" fontId="15" fillId="0" borderId="54" xfId="0" applyNumberFormat="1" applyFont="1" applyBorder="1" applyAlignment="1">
      <alignment horizontal="center" vertical="center"/>
    </xf>
    <xf numFmtId="192" fontId="15" fillId="0" borderId="47" xfId="0" applyNumberFormat="1" applyFont="1" applyBorder="1" applyAlignment="1">
      <alignment horizontal="center" vertical="center"/>
    </xf>
    <xf numFmtId="192" fontId="15" fillId="0" borderId="40" xfId="0" applyNumberFormat="1" applyFont="1" applyBorder="1" applyAlignment="1">
      <alignment horizontal="center" vertical="center"/>
    </xf>
    <xf numFmtId="192" fontId="15" fillId="0" borderId="41" xfId="0" applyNumberFormat="1" applyFont="1" applyBorder="1" applyAlignment="1">
      <alignment horizontal="center" vertical="center"/>
    </xf>
    <xf numFmtId="192" fontId="15" fillId="0" borderId="65" xfId="0" applyNumberFormat="1" applyFont="1" applyBorder="1" applyAlignment="1">
      <alignment horizontal="center" vertical="center"/>
    </xf>
    <xf numFmtId="192" fontId="15" fillId="0" borderId="66" xfId="0" applyNumberFormat="1" applyFont="1" applyBorder="1" applyAlignment="1">
      <alignment horizontal="center" vertical="center"/>
    </xf>
    <xf numFmtId="192" fontId="15" fillId="0" borderId="55" xfId="0" applyNumberFormat="1" applyFont="1" applyBorder="1" applyAlignment="1">
      <alignment horizontal="center" vertical="center"/>
    </xf>
    <xf numFmtId="192" fontId="15" fillId="0" borderId="44" xfId="0" applyNumberFormat="1" applyFont="1" applyBorder="1" applyAlignment="1">
      <alignment horizontal="center" vertical="center"/>
    </xf>
    <xf numFmtId="192" fontId="15" fillId="0" borderId="43" xfId="0" applyNumberFormat="1" applyFont="1" applyBorder="1" applyAlignment="1">
      <alignment horizontal="center" vertical="center"/>
    </xf>
    <xf numFmtId="192" fontId="15" fillId="0" borderId="46" xfId="0" applyNumberFormat="1" applyFont="1" applyBorder="1" applyAlignment="1">
      <alignment horizontal="center" vertical="center"/>
    </xf>
    <xf numFmtId="192" fontId="15" fillId="0" borderId="67" xfId="0" applyNumberFormat="1" applyFont="1" applyBorder="1" applyAlignment="1">
      <alignment horizontal="center" vertical="center"/>
    </xf>
    <xf numFmtId="192" fontId="15" fillId="35" borderId="55" xfId="0" applyNumberFormat="1" applyFont="1" applyFill="1" applyBorder="1" applyAlignment="1">
      <alignment horizontal="center" vertical="center"/>
    </xf>
    <xf numFmtId="192" fontId="15" fillId="35" borderId="22" xfId="0" applyNumberFormat="1" applyFont="1" applyFill="1" applyBorder="1" applyAlignment="1">
      <alignment horizontal="center" vertical="center"/>
    </xf>
    <xf numFmtId="192" fontId="15" fillId="35" borderId="23" xfId="0" applyNumberFormat="1" applyFont="1" applyFill="1" applyBorder="1" applyAlignment="1">
      <alignment horizontal="center" vertical="center"/>
    </xf>
    <xf numFmtId="192" fontId="15" fillId="35" borderId="24" xfId="0" applyNumberFormat="1" applyFont="1" applyFill="1" applyBorder="1" applyAlignment="1">
      <alignment horizontal="center" vertical="center"/>
    </xf>
    <xf numFmtId="192" fontId="15" fillId="35" borderId="46" xfId="0" applyNumberFormat="1" applyFont="1" applyFill="1" applyBorder="1" applyAlignment="1">
      <alignment horizontal="center" vertical="center"/>
    </xf>
    <xf numFmtId="192" fontId="15" fillId="35" borderId="43" xfId="0" applyNumberFormat="1" applyFont="1" applyFill="1" applyBorder="1" applyAlignment="1">
      <alignment horizontal="center" vertical="center"/>
    </xf>
    <xf numFmtId="192" fontId="15" fillId="35" borderId="67" xfId="0" applyNumberFormat="1" applyFont="1" applyFill="1" applyBorder="1" applyAlignment="1">
      <alignment horizontal="center" vertical="center"/>
    </xf>
    <xf numFmtId="192" fontId="15" fillId="35" borderId="25" xfId="0" applyNumberFormat="1" applyFont="1" applyFill="1" applyBorder="1" applyAlignment="1">
      <alignment horizontal="center" vertical="center"/>
    </xf>
    <xf numFmtId="192" fontId="15" fillId="35" borderId="26" xfId="0" applyNumberFormat="1" applyFont="1" applyFill="1" applyBorder="1" applyAlignment="1">
      <alignment horizontal="center" vertical="center"/>
    </xf>
    <xf numFmtId="192" fontId="15" fillId="35" borderId="44" xfId="0" applyNumberFormat="1" applyFont="1" applyFill="1" applyBorder="1" applyAlignment="1">
      <alignment horizontal="center" vertical="center"/>
    </xf>
    <xf numFmtId="192" fontId="15" fillId="35" borderId="56" xfId="0" applyNumberFormat="1" applyFont="1" applyFill="1" applyBorder="1" applyAlignment="1">
      <alignment horizontal="center" vertical="center"/>
    </xf>
    <xf numFmtId="192" fontId="15" fillId="35" borderId="48" xfId="0" applyNumberFormat="1" applyFont="1" applyFill="1" applyBorder="1" applyAlignment="1">
      <alignment horizontal="center" vertical="center"/>
    </xf>
    <xf numFmtId="192" fontId="15" fillId="35" borderId="49" xfId="0" applyNumberFormat="1" applyFont="1" applyFill="1" applyBorder="1" applyAlignment="1">
      <alignment horizontal="center" vertical="center"/>
    </xf>
    <xf numFmtId="192" fontId="15" fillId="35" borderId="45" xfId="0" applyNumberFormat="1" applyFont="1" applyFill="1" applyBorder="1" applyAlignment="1">
      <alignment horizontal="center" vertical="center"/>
    </xf>
    <xf numFmtId="192" fontId="15" fillId="35" borderId="68" xfId="0" applyNumberFormat="1" applyFont="1" applyFill="1" applyBorder="1" applyAlignment="1">
      <alignment horizontal="center" vertical="center"/>
    </xf>
    <xf numFmtId="192" fontId="15" fillId="0" borderId="22" xfId="0" applyNumberFormat="1" applyFont="1" applyBorder="1" applyAlignment="1">
      <alignment horizontal="center" vertical="center"/>
    </xf>
    <xf numFmtId="192" fontId="15" fillId="0" borderId="23" xfId="0" applyNumberFormat="1" applyFont="1" applyBorder="1" applyAlignment="1">
      <alignment horizontal="center" vertical="center"/>
    </xf>
    <xf numFmtId="192" fontId="15" fillId="0" borderId="24" xfId="0" applyNumberFormat="1" applyFont="1" applyBorder="1" applyAlignment="1">
      <alignment horizontal="center" vertical="center"/>
    </xf>
    <xf numFmtId="192" fontId="15" fillId="0" borderId="25" xfId="0" applyNumberFormat="1" applyFont="1" applyBorder="1" applyAlignment="1">
      <alignment horizontal="center" vertical="center"/>
    </xf>
    <xf numFmtId="192" fontId="15" fillId="0" borderId="26" xfId="0" applyNumberFormat="1" applyFont="1" applyBorder="1" applyAlignment="1">
      <alignment horizontal="center" vertical="center"/>
    </xf>
    <xf numFmtId="192" fontId="15" fillId="0" borderId="33" xfId="0" applyNumberFormat="1" applyFont="1" applyBorder="1" applyAlignment="1">
      <alignment horizontal="center" vertical="center"/>
    </xf>
    <xf numFmtId="192" fontId="15" fillId="0" borderId="34" xfId="0" applyNumberFormat="1" applyFont="1" applyBorder="1" applyAlignment="1">
      <alignment horizontal="center" vertical="center"/>
    </xf>
    <xf numFmtId="192" fontId="15" fillId="0" borderId="35" xfId="0" applyNumberFormat="1" applyFont="1" applyBorder="1" applyAlignment="1">
      <alignment horizontal="center" vertical="center"/>
    </xf>
    <xf numFmtId="192" fontId="15" fillId="0" borderId="36" xfId="0" applyNumberFormat="1" applyFont="1" applyBorder="1" applyAlignment="1">
      <alignment horizontal="center" vertical="center"/>
    </xf>
    <xf numFmtId="192" fontId="15" fillId="0" borderId="37" xfId="0" applyNumberFormat="1" applyFont="1" applyBorder="1" applyAlignment="1">
      <alignment horizontal="center" vertical="center"/>
    </xf>
    <xf numFmtId="194" fontId="16" fillId="36" borderId="69" xfId="49" applyNumberFormat="1" applyFont="1" applyFill="1" applyBorder="1" applyAlignment="1">
      <alignment horizontal="right" vertical="center"/>
    </xf>
    <xf numFmtId="194" fontId="15" fillId="37" borderId="29" xfId="49" applyNumberFormat="1" applyFont="1" applyFill="1" applyBorder="1" applyAlignment="1">
      <alignment horizontal="right" vertical="center"/>
    </xf>
    <xf numFmtId="194" fontId="16" fillId="36" borderId="63" xfId="49" applyNumberFormat="1" applyFont="1" applyFill="1" applyBorder="1" applyAlignment="1">
      <alignment horizontal="right" vertical="center"/>
    </xf>
    <xf numFmtId="194" fontId="15" fillId="36" borderId="38" xfId="49" applyNumberFormat="1" applyFont="1" applyFill="1" applyBorder="1" applyAlignment="1">
      <alignment horizontal="right" vertical="center"/>
    </xf>
    <xf numFmtId="0" fontId="16" fillId="0" borderId="70" xfId="0" applyFont="1" applyBorder="1" applyAlignment="1">
      <alignment horizontal="center" vertical="center"/>
    </xf>
    <xf numFmtId="192" fontId="15" fillId="0" borderId="22" xfId="0" applyNumberFormat="1" applyFont="1" applyBorder="1" applyAlignment="1">
      <alignment horizontal="right" vertical="center"/>
    </xf>
    <xf numFmtId="192" fontId="15" fillId="0" borderId="25" xfId="0" applyNumberFormat="1" applyFont="1" applyBorder="1" applyAlignment="1">
      <alignment horizontal="right" vertical="center"/>
    </xf>
    <xf numFmtId="192" fontId="15" fillId="0" borderId="26" xfId="0" applyNumberFormat="1" applyFont="1" applyBorder="1" applyAlignment="1">
      <alignment horizontal="right" vertical="center"/>
    </xf>
    <xf numFmtId="192" fontId="15" fillId="0" borderId="23" xfId="0" applyNumberFormat="1" applyFont="1" applyBorder="1" applyAlignment="1">
      <alignment horizontal="right" vertical="center"/>
    </xf>
    <xf numFmtId="194" fontId="15" fillId="37" borderId="71" xfId="49" applyNumberFormat="1" applyFont="1" applyFill="1" applyBorder="1" applyAlignment="1">
      <alignment horizontal="right" vertical="center"/>
    </xf>
    <xf numFmtId="192" fontId="15" fillId="0" borderId="53" xfId="0" applyNumberFormat="1" applyFont="1" applyBorder="1" applyAlignment="1">
      <alignment horizontal="right" vertical="center"/>
    </xf>
    <xf numFmtId="0" fontId="14" fillId="0" borderId="31" xfId="0" applyFont="1" applyBorder="1" applyAlignment="1">
      <alignment horizontal="center" vertical="center" wrapText="1"/>
    </xf>
    <xf numFmtId="0" fontId="14" fillId="0" borderId="25" xfId="0" applyFont="1" applyBorder="1" applyAlignment="1">
      <alignment horizontal="center" vertical="center" wrapText="1"/>
    </xf>
    <xf numFmtId="0" fontId="0" fillId="38" borderId="0" xfId="0" applyFill="1" applyBorder="1" applyAlignment="1">
      <alignment vertical="center"/>
    </xf>
    <xf numFmtId="0" fontId="16" fillId="38" borderId="29" xfId="0" applyFont="1" applyFill="1" applyBorder="1" applyAlignment="1">
      <alignment horizontal="center" vertical="center"/>
    </xf>
    <xf numFmtId="192" fontId="15" fillId="38" borderId="30" xfId="0" applyNumberFormat="1" applyFont="1" applyFill="1" applyBorder="1" applyAlignment="1">
      <alignment horizontal="right" vertical="center"/>
    </xf>
    <xf numFmtId="192" fontId="15" fillId="38" borderId="52" xfId="0" applyNumberFormat="1" applyFont="1" applyFill="1" applyBorder="1" applyAlignment="1">
      <alignment horizontal="right" vertical="center"/>
    </xf>
    <xf numFmtId="192" fontId="15" fillId="38" borderId="61" xfId="0" applyNumberFormat="1" applyFont="1" applyFill="1" applyBorder="1" applyAlignment="1">
      <alignment horizontal="right" vertical="center"/>
    </xf>
    <xf numFmtId="192" fontId="15" fillId="38" borderId="51" xfId="0" applyNumberFormat="1" applyFont="1" applyFill="1" applyBorder="1" applyAlignment="1">
      <alignment horizontal="right" vertical="center"/>
    </xf>
    <xf numFmtId="0" fontId="14" fillId="39" borderId="57" xfId="0" applyFont="1" applyFill="1" applyBorder="1" applyAlignment="1">
      <alignment horizontal="center" vertical="center"/>
    </xf>
    <xf numFmtId="192" fontId="15" fillId="39" borderId="20" xfId="0" applyNumberFormat="1" applyFont="1" applyFill="1" applyBorder="1" applyAlignment="1">
      <alignment horizontal="right" vertical="center"/>
    </xf>
    <xf numFmtId="192" fontId="15" fillId="39" borderId="59" xfId="0" applyNumberFormat="1" applyFont="1" applyFill="1" applyBorder="1" applyAlignment="1">
      <alignment horizontal="right" vertical="center"/>
    </xf>
    <xf numFmtId="192" fontId="15" fillId="39" borderId="72" xfId="0" applyNumberFormat="1" applyFont="1" applyFill="1" applyBorder="1" applyAlignment="1">
      <alignment horizontal="right" vertical="center"/>
    </xf>
    <xf numFmtId="192" fontId="15" fillId="39" borderId="55" xfId="0" applyNumberFormat="1" applyFont="1" applyFill="1" applyBorder="1" applyAlignment="1">
      <alignment horizontal="right" vertical="center"/>
    </xf>
    <xf numFmtId="192" fontId="15" fillId="39" borderId="46" xfId="0" applyNumberFormat="1" applyFont="1" applyFill="1" applyBorder="1" applyAlignment="1">
      <alignment horizontal="right" vertical="center"/>
    </xf>
    <xf numFmtId="192" fontId="15" fillId="39" borderId="67" xfId="0" applyNumberFormat="1" applyFont="1" applyFill="1" applyBorder="1" applyAlignment="1">
      <alignment horizontal="right" vertical="center"/>
    </xf>
    <xf numFmtId="192" fontId="15" fillId="39" borderId="44" xfId="0" applyNumberFormat="1" applyFont="1" applyFill="1" applyBorder="1" applyAlignment="1">
      <alignment horizontal="right" vertical="center"/>
    </xf>
    <xf numFmtId="191" fontId="15" fillId="0" borderId="54" xfId="49" applyNumberFormat="1" applyFont="1" applyFill="1" applyBorder="1" applyAlignment="1">
      <alignment horizontal="right" vertical="center"/>
    </xf>
    <xf numFmtId="191" fontId="15" fillId="0" borderId="41" xfId="49" applyNumberFormat="1" applyFont="1" applyFill="1" applyBorder="1" applyAlignment="1">
      <alignment horizontal="right" vertical="center"/>
    </xf>
    <xf numFmtId="192" fontId="16" fillId="0" borderId="73" xfId="0" applyNumberFormat="1" applyFont="1" applyFill="1" applyBorder="1" applyAlignment="1">
      <alignment horizontal="center" vertical="center"/>
    </xf>
    <xf numFmtId="192" fontId="16" fillId="39" borderId="19" xfId="0" applyNumberFormat="1"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192" fontId="16" fillId="0" borderId="29" xfId="0" applyNumberFormat="1" applyFont="1" applyFill="1" applyBorder="1" applyAlignment="1">
      <alignment horizontal="center" vertical="center"/>
    </xf>
    <xf numFmtId="192" fontId="15" fillId="0" borderId="30" xfId="49" applyNumberFormat="1" applyFont="1" applyFill="1" applyBorder="1" applyAlignment="1">
      <alignment horizontal="right" vertical="center"/>
    </xf>
    <xf numFmtId="192" fontId="15" fillId="0" borderId="36" xfId="49" applyNumberFormat="1" applyFont="1" applyFill="1" applyBorder="1" applyAlignment="1">
      <alignment horizontal="right" vertical="center"/>
    </xf>
    <xf numFmtId="192" fontId="15" fillId="0" borderId="61" xfId="49" applyNumberFormat="1" applyFont="1" applyFill="1" applyBorder="1" applyAlignment="1">
      <alignment horizontal="right" vertical="center"/>
    </xf>
    <xf numFmtId="0" fontId="61" fillId="0" borderId="0" xfId="61" applyFont="1" applyAlignment="1">
      <alignment vertical="center"/>
      <protection/>
    </xf>
    <xf numFmtId="0" fontId="62" fillId="0" borderId="0" xfId="61" applyFont="1">
      <alignment vertical="center"/>
      <protection/>
    </xf>
    <xf numFmtId="0" fontId="62" fillId="0" borderId="58" xfId="61" applyFont="1" applyBorder="1">
      <alignment vertical="center"/>
      <protection/>
    </xf>
    <xf numFmtId="0" fontId="62" fillId="0" borderId="0" xfId="61" applyFont="1" applyBorder="1">
      <alignment vertical="center"/>
      <protection/>
    </xf>
    <xf numFmtId="0" fontId="62" fillId="0" borderId="72" xfId="61" applyFont="1" applyFill="1" applyBorder="1">
      <alignment vertical="center"/>
      <protection/>
    </xf>
    <xf numFmtId="0" fontId="62" fillId="0" borderId="0" xfId="61" applyFont="1" applyAlignment="1">
      <alignment horizontal="center" vertical="center"/>
      <protection/>
    </xf>
    <xf numFmtId="0" fontId="62" fillId="0" borderId="58" xfId="61" applyFont="1" applyFill="1" applyBorder="1">
      <alignment vertical="center"/>
      <protection/>
    </xf>
    <xf numFmtId="0" fontId="62" fillId="40" borderId="0" xfId="61" applyFont="1" applyFill="1" applyBorder="1">
      <alignment vertical="center"/>
      <protection/>
    </xf>
    <xf numFmtId="0" fontId="62" fillId="0" borderId="0" xfId="61" applyFont="1" applyFill="1">
      <alignment vertical="center"/>
      <protection/>
    </xf>
    <xf numFmtId="0" fontId="62" fillId="0" borderId="0" xfId="61" applyFont="1" applyFill="1" applyAlignment="1">
      <alignment horizontal="center" vertical="center"/>
      <protection/>
    </xf>
    <xf numFmtId="0" fontId="62" fillId="0" borderId="0" xfId="61" applyFont="1" applyFill="1" applyBorder="1">
      <alignment vertical="center"/>
      <protection/>
    </xf>
    <xf numFmtId="0" fontId="62" fillId="40" borderId="72" xfId="61" applyFont="1" applyFill="1" applyBorder="1">
      <alignment vertical="center"/>
      <protection/>
    </xf>
    <xf numFmtId="0" fontId="62" fillId="41" borderId="0" xfId="61" applyFont="1" applyFill="1">
      <alignment vertical="center"/>
      <protection/>
    </xf>
    <xf numFmtId="0" fontId="62" fillId="0" borderId="72" xfId="61" applyFont="1" applyBorder="1">
      <alignment vertical="center"/>
      <protection/>
    </xf>
    <xf numFmtId="0" fontId="62" fillId="42" borderId="74" xfId="61" applyFont="1" applyFill="1" applyBorder="1">
      <alignment vertical="center"/>
      <protection/>
    </xf>
    <xf numFmtId="0" fontId="62" fillId="42" borderId="75" xfId="61" applyFont="1" applyFill="1" applyBorder="1">
      <alignment vertical="center"/>
      <protection/>
    </xf>
    <xf numFmtId="0" fontId="62" fillId="43" borderId="44" xfId="61" applyFont="1" applyFill="1" applyBorder="1">
      <alignment vertical="center"/>
      <protection/>
    </xf>
    <xf numFmtId="0" fontId="62" fillId="43" borderId="74" xfId="61" applyFont="1" applyFill="1" applyBorder="1">
      <alignment vertical="center"/>
      <protection/>
    </xf>
    <xf numFmtId="0" fontId="62" fillId="43" borderId="67" xfId="61" applyFont="1" applyFill="1" applyBorder="1">
      <alignment vertical="center"/>
      <protection/>
    </xf>
    <xf numFmtId="0" fontId="62" fillId="42" borderId="76" xfId="61" applyFont="1" applyFill="1" applyBorder="1">
      <alignment vertical="center"/>
      <protection/>
    </xf>
    <xf numFmtId="0" fontId="62" fillId="42" borderId="0" xfId="61" applyFont="1" applyFill="1">
      <alignment vertical="center"/>
      <protection/>
    </xf>
    <xf numFmtId="0" fontId="62" fillId="42" borderId="77" xfId="61" applyFont="1" applyFill="1" applyBorder="1">
      <alignment vertical="center"/>
      <protection/>
    </xf>
    <xf numFmtId="0" fontId="62" fillId="43" borderId="58" xfId="61" applyFont="1" applyFill="1" applyBorder="1">
      <alignment vertical="center"/>
      <protection/>
    </xf>
    <xf numFmtId="0" fontId="62" fillId="43" borderId="0" xfId="61" applyFont="1" applyFill="1" applyBorder="1">
      <alignment vertical="center"/>
      <protection/>
    </xf>
    <xf numFmtId="0" fontId="62" fillId="43" borderId="72" xfId="61" applyFont="1" applyFill="1" applyBorder="1">
      <alignment vertical="center"/>
      <protection/>
    </xf>
    <xf numFmtId="0" fontId="62" fillId="42" borderId="78" xfId="61" applyFont="1" applyFill="1" applyBorder="1">
      <alignment vertical="center"/>
      <protection/>
    </xf>
    <xf numFmtId="0" fontId="62" fillId="44" borderId="0" xfId="61" applyFont="1" applyFill="1" applyAlignment="1">
      <alignment horizontal="center" vertical="center"/>
      <protection/>
    </xf>
    <xf numFmtId="0" fontId="62" fillId="45" borderId="58" xfId="61" applyFont="1" applyFill="1" applyBorder="1">
      <alignment vertical="center"/>
      <protection/>
    </xf>
    <xf numFmtId="0" fontId="62" fillId="45" borderId="0" xfId="61" applyFont="1" applyFill="1" applyBorder="1">
      <alignment vertical="center"/>
      <protection/>
    </xf>
    <xf numFmtId="0" fontId="62" fillId="45" borderId="72" xfId="61" applyFont="1" applyFill="1" applyBorder="1">
      <alignment vertical="center"/>
      <protection/>
    </xf>
    <xf numFmtId="0" fontId="62" fillId="45" borderId="0" xfId="61" applyFont="1" applyFill="1" applyBorder="1" applyAlignment="1">
      <alignment horizontal="center" vertical="center"/>
      <protection/>
    </xf>
    <xf numFmtId="0" fontId="62" fillId="44" borderId="0" xfId="61" applyFont="1" applyFill="1">
      <alignment vertical="center"/>
      <protection/>
    </xf>
    <xf numFmtId="184" fontId="15" fillId="0" borderId="73" xfId="0" applyNumberFormat="1" applyFont="1" applyBorder="1" applyAlignment="1">
      <alignment vertical="center"/>
    </xf>
    <xf numFmtId="184" fontId="15" fillId="0" borderId="79" xfId="0" applyNumberFormat="1" applyFont="1" applyBorder="1" applyAlignment="1">
      <alignment vertical="center"/>
    </xf>
    <xf numFmtId="184" fontId="15" fillId="37" borderId="79" xfId="0" applyNumberFormat="1" applyFont="1" applyFill="1" applyBorder="1" applyAlignment="1">
      <alignment vertical="center"/>
    </xf>
    <xf numFmtId="184" fontId="15" fillId="37" borderId="70" xfId="0" applyNumberFormat="1" applyFont="1" applyFill="1" applyBorder="1" applyAlignment="1">
      <alignment horizontal="center" vertical="center"/>
    </xf>
    <xf numFmtId="184" fontId="15" fillId="37" borderId="19" xfId="0" applyNumberFormat="1" applyFont="1" applyFill="1" applyBorder="1" applyAlignment="1">
      <alignment horizontal="center" vertical="center"/>
    </xf>
    <xf numFmtId="184" fontId="15" fillId="37" borderId="53" xfId="0" applyNumberFormat="1" applyFont="1" applyFill="1" applyBorder="1" applyAlignment="1">
      <alignment vertical="center"/>
    </xf>
    <xf numFmtId="184" fontId="15" fillId="37" borderId="39" xfId="0" applyNumberFormat="1" applyFont="1" applyFill="1" applyBorder="1" applyAlignment="1">
      <alignment horizontal="center" vertical="center"/>
    </xf>
    <xf numFmtId="184" fontId="15" fillId="36" borderId="64" xfId="0" applyNumberFormat="1" applyFont="1" applyFill="1" applyBorder="1" applyAlignment="1">
      <alignment horizontal="center" vertical="center"/>
    </xf>
    <xf numFmtId="184" fontId="15" fillId="36" borderId="69" xfId="0" applyNumberFormat="1" applyFont="1" applyFill="1" applyBorder="1" applyAlignment="1">
      <alignment horizontal="center" vertical="center"/>
    </xf>
    <xf numFmtId="0" fontId="16" fillId="0" borderId="49" xfId="0" applyFont="1" applyBorder="1" applyAlignment="1">
      <alignment vertical="center" shrinkToFit="1"/>
    </xf>
    <xf numFmtId="0" fontId="0" fillId="0" borderId="0" xfId="0" applyBorder="1" applyAlignment="1" quotePrefix="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5" fillId="36" borderId="64" xfId="0" applyFont="1" applyFill="1" applyBorder="1" applyAlignment="1">
      <alignment vertical="center"/>
    </xf>
    <xf numFmtId="0" fontId="15" fillId="36" borderId="64" xfId="0" applyFont="1" applyFill="1" applyBorder="1" applyAlignment="1">
      <alignment horizontal="center" vertical="center"/>
    </xf>
    <xf numFmtId="0" fontId="15" fillId="37" borderId="70" xfId="0" applyFont="1" applyFill="1" applyBorder="1" applyAlignment="1">
      <alignment vertical="center"/>
    </xf>
    <xf numFmtId="0" fontId="15" fillId="37" borderId="70" xfId="0" applyFont="1" applyFill="1" applyBorder="1" applyAlignment="1">
      <alignment horizontal="center" vertical="center"/>
    </xf>
    <xf numFmtId="192" fontId="15" fillId="43" borderId="22" xfId="0" applyNumberFormat="1" applyFont="1" applyFill="1" applyBorder="1" applyAlignment="1">
      <alignment horizontal="center" vertical="center"/>
    </xf>
    <xf numFmtId="192" fontId="15" fillId="43" borderId="23" xfId="0" applyNumberFormat="1" applyFont="1" applyFill="1" applyBorder="1" applyAlignment="1">
      <alignment horizontal="center" vertical="center"/>
    </xf>
    <xf numFmtId="192" fontId="15" fillId="43" borderId="24" xfId="0" applyNumberFormat="1" applyFont="1" applyFill="1" applyBorder="1" applyAlignment="1">
      <alignment horizontal="center" vertical="center"/>
    </xf>
    <xf numFmtId="192" fontId="15" fillId="43" borderId="25" xfId="0" applyNumberFormat="1" applyFont="1" applyFill="1" applyBorder="1" applyAlignment="1">
      <alignment horizontal="center" vertical="center"/>
    </xf>
    <xf numFmtId="192" fontId="15" fillId="43" borderId="26" xfId="0" applyNumberFormat="1" applyFont="1" applyFill="1" applyBorder="1" applyAlignment="1">
      <alignment horizontal="center" vertical="center"/>
    </xf>
    <xf numFmtId="0" fontId="15" fillId="0" borderId="73" xfId="0" applyFont="1" applyBorder="1" applyAlignment="1">
      <alignment horizontal="center" vertical="center"/>
    </xf>
    <xf numFmtId="0" fontId="0" fillId="0" borderId="56" xfId="0" applyBorder="1" applyAlignment="1">
      <alignment horizontal="center" vertical="center"/>
    </xf>
    <xf numFmtId="192" fontId="15" fillId="0" borderId="80" xfId="0" applyNumberFormat="1" applyFont="1" applyBorder="1" applyAlignment="1">
      <alignment horizontal="center" vertical="center"/>
    </xf>
    <xf numFmtId="192" fontId="15" fillId="0" borderId="81" xfId="0" applyNumberFormat="1" applyFont="1" applyBorder="1" applyAlignment="1">
      <alignment horizontal="center" vertical="center"/>
    </xf>
    <xf numFmtId="192" fontId="15" fillId="0" borderId="82" xfId="0" applyNumberFormat="1" applyFont="1" applyBorder="1" applyAlignment="1">
      <alignment horizontal="center" vertical="center"/>
    </xf>
    <xf numFmtId="192" fontId="15" fillId="0" borderId="83" xfId="0" applyNumberFormat="1" applyFont="1" applyBorder="1" applyAlignment="1">
      <alignment horizontal="center" vertical="center"/>
    </xf>
    <xf numFmtId="192" fontId="15" fillId="35" borderId="84" xfId="0" applyNumberFormat="1" applyFont="1" applyFill="1" applyBorder="1" applyAlignment="1">
      <alignment horizontal="center" vertical="center"/>
    </xf>
    <xf numFmtId="192" fontId="15" fillId="35" borderId="85" xfId="0" applyNumberFormat="1" applyFont="1" applyFill="1" applyBorder="1" applyAlignment="1">
      <alignment horizontal="center" vertical="center"/>
    </xf>
    <xf numFmtId="192" fontId="15" fillId="43" borderId="56" xfId="0" applyNumberFormat="1" applyFont="1" applyFill="1" applyBorder="1" applyAlignment="1">
      <alignment horizontal="center" vertical="center"/>
    </xf>
    <xf numFmtId="192" fontId="15" fillId="43" borderId="80" xfId="0" applyNumberFormat="1" applyFont="1" applyFill="1" applyBorder="1" applyAlignment="1">
      <alignment horizontal="center" vertical="center"/>
    </xf>
    <xf numFmtId="192" fontId="15" fillId="43" borderId="81" xfId="0" applyNumberFormat="1" applyFont="1" applyFill="1" applyBorder="1" applyAlignment="1">
      <alignment horizontal="center" vertical="center"/>
    </xf>
    <xf numFmtId="192" fontId="15" fillId="43" borderId="86" xfId="0" applyNumberFormat="1" applyFont="1" applyFill="1" applyBorder="1" applyAlignment="1">
      <alignment horizontal="center" vertical="center"/>
    </xf>
    <xf numFmtId="192" fontId="15" fillId="43" borderId="87" xfId="0" applyNumberFormat="1" applyFont="1" applyFill="1" applyBorder="1" applyAlignment="1">
      <alignment horizontal="center" vertical="center"/>
    </xf>
    <xf numFmtId="194" fontId="16" fillId="36" borderId="38" xfId="49" applyNumberFormat="1" applyFont="1" applyFill="1" applyBorder="1" applyAlignment="1">
      <alignment horizontal="right" vertical="center"/>
    </xf>
    <xf numFmtId="194" fontId="16" fillId="37" borderId="61" xfId="49" applyNumberFormat="1" applyFont="1" applyFill="1" applyBorder="1" applyAlignment="1">
      <alignment horizontal="right" vertical="center"/>
    </xf>
    <xf numFmtId="194" fontId="16" fillId="37" borderId="29" xfId="49" applyNumberFormat="1" applyFont="1" applyFill="1" applyBorder="1" applyAlignment="1">
      <alignment horizontal="right" vertical="center"/>
    </xf>
    <xf numFmtId="194" fontId="16" fillId="37" borderId="79" xfId="49" applyNumberFormat="1" applyFont="1" applyFill="1" applyBorder="1" applyAlignment="1">
      <alignment horizontal="right" vertical="center"/>
    </xf>
    <xf numFmtId="192" fontId="15" fillId="0" borderId="39" xfId="0" applyNumberFormat="1" applyFont="1" applyBorder="1" applyAlignment="1">
      <alignment horizontal="center" vertical="center"/>
    </xf>
    <xf numFmtId="192" fontId="15" fillId="0" borderId="60" xfId="0" applyNumberFormat="1" applyFont="1" applyBorder="1" applyAlignment="1">
      <alignment horizontal="center" vertical="center"/>
    </xf>
    <xf numFmtId="0" fontId="11" fillId="0" borderId="0" xfId="0" applyFont="1" applyBorder="1" applyAlignment="1">
      <alignment horizontal="center" vertical="center"/>
    </xf>
    <xf numFmtId="0" fontId="12" fillId="0" borderId="28" xfId="0" applyFont="1" applyBorder="1" applyAlignment="1">
      <alignment horizontal="left" vertical="center" wrapText="1"/>
    </xf>
    <xf numFmtId="0" fontId="12" fillId="0" borderId="28" xfId="0" applyFont="1" applyBorder="1" applyAlignment="1">
      <alignment horizontal="left" vertical="center"/>
    </xf>
    <xf numFmtId="0" fontId="12" fillId="0" borderId="39" xfId="0" applyFont="1" applyBorder="1" applyAlignment="1">
      <alignment horizontal="left" vertical="center"/>
    </xf>
    <xf numFmtId="0" fontId="14" fillId="0" borderId="10" xfId="0" applyFont="1" applyFill="1" applyBorder="1" applyAlignment="1">
      <alignment horizontal="center" vertical="center"/>
    </xf>
    <xf numFmtId="0" fontId="14" fillId="0" borderId="88"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61" xfId="0" applyFont="1" applyFill="1" applyBorder="1" applyAlignment="1">
      <alignment horizontal="center" vertical="center"/>
    </xf>
    <xf numFmtId="0" fontId="14" fillId="0" borderId="47" xfId="0" applyFont="1" applyFill="1" applyBorder="1" applyAlignment="1">
      <alignment horizontal="center" vertical="center" wrapText="1"/>
    </xf>
    <xf numFmtId="0" fontId="14" fillId="0" borderId="16" xfId="0" applyFont="1" applyFill="1" applyBorder="1" applyAlignment="1">
      <alignment horizontal="center" vertical="center"/>
    </xf>
    <xf numFmtId="0" fontId="14" fillId="0" borderId="48" xfId="0" applyFont="1" applyFill="1" applyBorder="1" applyAlignment="1">
      <alignment horizontal="center" vertical="center" wrapText="1"/>
    </xf>
    <xf numFmtId="0" fontId="14" fillId="0" borderId="89" xfId="0" applyFont="1" applyFill="1" applyBorder="1" applyAlignment="1">
      <alignment horizontal="center" vertical="center"/>
    </xf>
    <xf numFmtId="0" fontId="14" fillId="39" borderId="10" xfId="0" applyFont="1" applyFill="1" applyBorder="1" applyAlignment="1">
      <alignment horizontal="center" vertical="center" wrapText="1"/>
    </xf>
    <xf numFmtId="0" fontId="14" fillId="39" borderId="13" xfId="0" applyFont="1" applyFill="1" applyBorder="1" applyAlignment="1">
      <alignment horizontal="center" vertical="center" wrapText="1"/>
    </xf>
    <xf numFmtId="0" fontId="14" fillId="39" borderId="12" xfId="0" applyFont="1" applyFill="1" applyBorder="1" applyAlignment="1">
      <alignment horizontal="center" vertical="center" wrapText="1"/>
    </xf>
    <xf numFmtId="0" fontId="14" fillId="0" borderId="48" xfId="0" applyFont="1" applyBorder="1" applyAlignment="1">
      <alignment horizontal="left" vertical="center" wrapText="1"/>
    </xf>
    <xf numFmtId="0" fontId="14" fillId="0" borderId="90" xfId="0" applyFont="1" applyBorder="1" applyAlignment="1">
      <alignment horizontal="left" vertical="center" wrapText="1"/>
    </xf>
    <xf numFmtId="0" fontId="14" fillId="0" borderId="51" xfId="0" applyFont="1" applyBorder="1" applyAlignment="1">
      <alignment horizontal="left" vertical="center" wrapText="1"/>
    </xf>
    <xf numFmtId="0" fontId="14" fillId="0" borderId="32" xfId="0" applyFont="1" applyBorder="1" applyAlignment="1">
      <alignment horizontal="left" vertical="center" wrapText="1"/>
    </xf>
    <xf numFmtId="0" fontId="14" fillId="38" borderId="91" xfId="0" applyFont="1" applyFill="1" applyBorder="1" applyAlignment="1">
      <alignment horizontal="center" vertical="center" wrapText="1"/>
    </xf>
    <xf numFmtId="0" fontId="14" fillId="38" borderId="92" xfId="0" applyFont="1" applyFill="1" applyBorder="1" applyAlignment="1">
      <alignment horizontal="center" vertical="center" wrapText="1"/>
    </xf>
    <xf numFmtId="0" fontId="14" fillId="38" borderId="93" xfId="0" applyFont="1" applyFill="1" applyBorder="1" applyAlignment="1">
      <alignment horizontal="center" vertical="center" wrapText="1"/>
    </xf>
    <xf numFmtId="0" fontId="11" fillId="0" borderId="73" xfId="0" applyFont="1" applyBorder="1" applyAlignment="1">
      <alignment horizontal="center" vertical="center"/>
    </xf>
    <xf numFmtId="0" fontId="11" fillId="0" borderId="15" xfId="0" applyFont="1" applyBorder="1" applyAlignment="1">
      <alignment horizontal="center" vertical="center"/>
    </xf>
    <xf numFmtId="0" fontId="11" fillId="0" borderId="65" xfId="0" applyFont="1" applyBorder="1" applyAlignment="1">
      <alignment horizontal="center" vertical="center"/>
    </xf>
    <xf numFmtId="0" fontId="11" fillId="0" borderId="47" xfId="0" applyFont="1" applyBorder="1" applyAlignment="1">
      <alignment horizontal="center" vertical="center"/>
    </xf>
    <xf numFmtId="0" fontId="11" fillId="0" borderId="16" xfId="0" applyFont="1" applyBorder="1" applyAlignment="1">
      <alignment horizontal="center" vertical="center"/>
    </xf>
    <xf numFmtId="0" fontId="11" fillId="33" borderId="94" xfId="0" applyFont="1" applyFill="1" applyBorder="1" applyAlignment="1">
      <alignment horizontal="center" vertical="center"/>
    </xf>
    <xf numFmtId="0" fontId="11" fillId="33" borderId="95" xfId="0" applyFont="1" applyFill="1" applyBorder="1" applyAlignment="1">
      <alignment horizontal="center" vertical="center"/>
    </xf>
    <xf numFmtId="0" fontId="11" fillId="33" borderId="37" xfId="0" applyFont="1" applyFill="1" applyBorder="1" applyAlignment="1">
      <alignment horizontal="center" vertical="center"/>
    </xf>
    <xf numFmtId="0" fontId="11" fillId="34" borderId="34" xfId="0" applyFont="1" applyFill="1" applyBorder="1" applyAlignment="1">
      <alignment horizontal="center" vertical="center"/>
    </xf>
    <xf numFmtId="0" fontId="11" fillId="34" borderId="95" xfId="0" applyFont="1" applyFill="1" applyBorder="1" applyAlignment="1">
      <alignment horizontal="center" vertical="center"/>
    </xf>
    <xf numFmtId="0" fontId="11" fillId="34" borderId="37"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96" xfId="0" applyFont="1" applyFill="1" applyBorder="1" applyAlignment="1">
      <alignment horizontal="center" vertical="center"/>
    </xf>
    <xf numFmtId="0" fontId="0" fillId="0" borderId="47"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73" xfId="0" applyBorder="1" applyAlignment="1">
      <alignment horizontal="center" vertical="center"/>
    </xf>
    <xf numFmtId="0" fontId="0" fillId="0" borderId="97" xfId="0" applyBorder="1" applyAlignment="1">
      <alignment horizontal="center" vertical="center"/>
    </xf>
    <xf numFmtId="0" fontId="63" fillId="0" borderId="22" xfId="61" applyFont="1" applyBorder="1" applyAlignment="1">
      <alignment horizontal="center" vertical="center"/>
      <protection/>
    </xf>
    <xf numFmtId="0" fontId="62" fillId="0" borderId="0" xfId="61" applyFont="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3">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190500</xdr:colOff>
      <xdr:row>61</xdr:row>
      <xdr:rowOff>0</xdr:rowOff>
    </xdr:from>
    <xdr:to>
      <xdr:col>25</xdr:col>
      <xdr:colOff>38100</xdr:colOff>
      <xdr:row>61</xdr:row>
      <xdr:rowOff>57150</xdr:rowOff>
    </xdr:to>
    <xdr:sp>
      <xdr:nvSpPr>
        <xdr:cNvPr id="1" name="AutoShape 1"/>
        <xdr:cNvSpPr>
          <a:spLocks/>
        </xdr:cNvSpPr>
      </xdr:nvSpPr>
      <xdr:spPr>
        <a:xfrm flipV="1">
          <a:off x="12068175" y="13858875"/>
          <a:ext cx="1390650" cy="57150"/>
        </a:xfrm>
        <a:prstGeom prst="triangl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142875</xdr:colOff>
      <xdr:row>45</xdr:row>
      <xdr:rowOff>276225</xdr:rowOff>
    </xdr:from>
    <xdr:ext cx="5486400" cy="1104900"/>
    <xdr:sp>
      <xdr:nvSpPr>
        <xdr:cNvPr id="2" name="テキスト ボックス 2"/>
        <xdr:cNvSpPr txBox="1">
          <a:spLocks noChangeArrowheads="1"/>
        </xdr:cNvSpPr>
      </xdr:nvSpPr>
      <xdr:spPr>
        <a:xfrm>
          <a:off x="13049250" y="10791825"/>
          <a:ext cx="5486400" cy="1104900"/>
        </a:xfrm>
        <a:prstGeom prst="rect">
          <a:avLst/>
        </a:prstGeom>
        <a:noFill/>
        <a:ln w="41275" cmpd="dbl">
          <a:solidFill>
            <a:srgbClr val="000000"/>
          </a:solidFill>
          <a:headEnd type="none"/>
          <a:tailEnd type="none"/>
        </a:ln>
      </xdr:spPr>
      <xdr:txBody>
        <a:bodyPr vertOverflow="clip" wrap="square" anchor="ctr"/>
        <a:p>
          <a:pPr algn="l">
            <a:defRPr/>
          </a:pPr>
          <a:r>
            <a:rPr lang="en-US" cap="none" sz="1400" b="1" i="0" u="none" baseline="0">
              <a:solidFill>
                <a:srgbClr val="000000"/>
              </a:solidFill>
              <a:latin typeface="ＭＳ Ｐゴシック"/>
              <a:ea typeface="ＭＳ Ｐゴシック"/>
              <a:cs typeface="ＭＳ Ｐゴシック"/>
            </a:rPr>
            <a:t>参考として、この「従業者の勤務の体制及び勤務形態一覧表本表」の元となった事業所作成の勤務計画表の写しも添付してください。（事業所の様式で結構です）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190500</xdr:colOff>
      <xdr:row>61</xdr:row>
      <xdr:rowOff>0</xdr:rowOff>
    </xdr:from>
    <xdr:to>
      <xdr:col>25</xdr:col>
      <xdr:colOff>38100</xdr:colOff>
      <xdr:row>61</xdr:row>
      <xdr:rowOff>57150</xdr:rowOff>
    </xdr:to>
    <xdr:sp>
      <xdr:nvSpPr>
        <xdr:cNvPr id="1" name="AutoShape 1"/>
        <xdr:cNvSpPr>
          <a:spLocks/>
        </xdr:cNvSpPr>
      </xdr:nvSpPr>
      <xdr:spPr>
        <a:xfrm flipV="1">
          <a:off x="12068175" y="13916025"/>
          <a:ext cx="1390650" cy="57150"/>
        </a:xfrm>
        <a:prstGeom prst="triangl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142875</xdr:colOff>
      <xdr:row>45</xdr:row>
      <xdr:rowOff>276225</xdr:rowOff>
    </xdr:from>
    <xdr:ext cx="5486400" cy="1104900"/>
    <xdr:sp>
      <xdr:nvSpPr>
        <xdr:cNvPr id="2" name="テキスト ボックス 2"/>
        <xdr:cNvSpPr txBox="1">
          <a:spLocks noChangeArrowheads="1"/>
        </xdr:cNvSpPr>
      </xdr:nvSpPr>
      <xdr:spPr>
        <a:xfrm>
          <a:off x="13049250" y="10848975"/>
          <a:ext cx="5486400" cy="1104900"/>
        </a:xfrm>
        <a:prstGeom prst="rect">
          <a:avLst/>
        </a:prstGeom>
        <a:noFill/>
        <a:ln w="41275" cmpd="dbl">
          <a:solidFill>
            <a:srgbClr val="000000"/>
          </a:solidFill>
          <a:headEnd type="none"/>
          <a:tailEnd type="none"/>
        </a:ln>
      </xdr:spPr>
      <xdr:txBody>
        <a:bodyPr vertOverflow="clip" wrap="square" anchor="ctr"/>
        <a:p>
          <a:pPr algn="l">
            <a:defRPr/>
          </a:pPr>
          <a:r>
            <a:rPr lang="en-US" cap="none" sz="1400" b="1" i="0" u="none" baseline="0">
              <a:solidFill>
                <a:srgbClr val="000000"/>
              </a:solidFill>
              <a:latin typeface="ＭＳ Ｐゴシック"/>
              <a:ea typeface="ＭＳ Ｐゴシック"/>
              <a:cs typeface="ＭＳ Ｐゴシック"/>
            </a:rPr>
            <a:t>参考として、この「従業者の勤務の体制及び勤務形態一覧表本表」の元となった事業所作成の勤務計画表の写しも添付してください。（事業所の様式で結構です）</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438150</xdr:colOff>
      <xdr:row>36</xdr:row>
      <xdr:rowOff>66675</xdr:rowOff>
    </xdr:from>
    <xdr:ext cx="466725" cy="295275"/>
    <xdr:sp>
      <xdr:nvSpPr>
        <xdr:cNvPr id="1" name="テキスト ボックス 1"/>
        <xdr:cNvSpPr txBox="1">
          <a:spLocks noChangeArrowheads="1"/>
        </xdr:cNvSpPr>
      </xdr:nvSpPr>
      <xdr:spPr>
        <a:xfrm>
          <a:off x="1809750" y="6515100"/>
          <a:ext cx="466725" cy="2952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8</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00</a:t>
          </a:r>
        </a:p>
      </xdr:txBody>
    </xdr:sp>
    <xdr:clientData/>
  </xdr:oneCellAnchor>
  <xdr:oneCellAnchor>
    <xdr:from>
      <xdr:col>6</xdr:col>
      <xdr:colOff>447675</xdr:colOff>
      <xdr:row>36</xdr:row>
      <xdr:rowOff>38100</xdr:rowOff>
    </xdr:from>
    <xdr:ext cx="542925" cy="295275"/>
    <xdr:sp>
      <xdr:nvSpPr>
        <xdr:cNvPr id="2" name="テキスト ボックス 2"/>
        <xdr:cNvSpPr txBox="1">
          <a:spLocks noChangeArrowheads="1"/>
        </xdr:cNvSpPr>
      </xdr:nvSpPr>
      <xdr:spPr>
        <a:xfrm>
          <a:off x="4562475" y="6486525"/>
          <a:ext cx="542925" cy="2952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17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00</a:t>
          </a:r>
        </a:p>
      </xdr:txBody>
    </xdr:sp>
    <xdr:clientData/>
  </xdr:oneCellAnchor>
  <xdr:oneCellAnchor>
    <xdr:from>
      <xdr:col>8</xdr:col>
      <xdr:colOff>504825</xdr:colOff>
      <xdr:row>36</xdr:row>
      <xdr:rowOff>28575</xdr:rowOff>
    </xdr:from>
    <xdr:ext cx="542925" cy="295275"/>
    <xdr:sp>
      <xdr:nvSpPr>
        <xdr:cNvPr id="3" name="テキスト ボックス 3"/>
        <xdr:cNvSpPr txBox="1">
          <a:spLocks noChangeArrowheads="1"/>
        </xdr:cNvSpPr>
      </xdr:nvSpPr>
      <xdr:spPr>
        <a:xfrm>
          <a:off x="5991225" y="6477000"/>
          <a:ext cx="542925" cy="2952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20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00</a:t>
          </a:r>
        </a:p>
      </xdr:txBody>
    </xdr:sp>
    <xdr:clientData/>
  </xdr:oneCellAnchor>
  <xdr:twoCellAnchor>
    <xdr:from>
      <xdr:col>3</xdr:col>
      <xdr:colOff>66675</xdr:colOff>
      <xdr:row>43</xdr:row>
      <xdr:rowOff>152400</xdr:rowOff>
    </xdr:from>
    <xdr:to>
      <xdr:col>6</xdr:col>
      <xdr:colOff>504825</xdr:colOff>
      <xdr:row>47</xdr:row>
      <xdr:rowOff>114300</xdr:rowOff>
    </xdr:to>
    <xdr:sp>
      <xdr:nvSpPr>
        <xdr:cNvPr id="4" name="四角形吹き出し 4"/>
        <xdr:cNvSpPr>
          <a:spLocks/>
        </xdr:cNvSpPr>
      </xdr:nvSpPr>
      <xdr:spPr>
        <a:xfrm>
          <a:off x="2124075" y="7848600"/>
          <a:ext cx="2495550" cy="685800"/>
        </a:xfrm>
        <a:prstGeom prst="wedgeRectCallout">
          <a:avLst>
            <a:gd name="adj1" fmla="val -8944"/>
            <a:gd name="adj2" fmla="val -92384"/>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通い</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人：職員</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人になるように。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例えば利用者</a:t>
          </a:r>
          <a:r>
            <a:rPr lang="en-US" cap="none" sz="1100" b="0" i="0" u="none" baseline="0">
              <a:solidFill>
                <a:srgbClr val="000000"/>
              </a:solidFill>
            </a:rPr>
            <a:t>12</a:t>
          </a:r>
          <a:r>
            <a:rPr lang="en-US" cap="none" sz="1100" b="0" i="0" u="none" baseline="0">
              <a:solidFill>
                <a:srgbClr val="000000"/>
              </a:solidFill>
              <a:latin typeface="ＭＳ Ｐゴシック"/>
              <a:ea typeface="ＭＳ Ｐゴシック"/>
              <a:cs typeface="ＭＳ Ｐゴシック"/>
            </a:rPr>
            <a:t>人の場合</a:t>
          </a:r>
        </a:p>
      </xdr:txBody>
    </xdr:sp>
    <xdr:clientData/>
  </xdr:twoCellAnchor>
  <xdr:twoCellAnchor>
    <xdr:from>
      <xdr:col>3</xdr:col>
      <xdr:colOff>57150</xdr:colOff>
      <xdr:row>62</xdr:row>
      <xdr:rowOff>114300</xdr:rowOff>
    </xdr:from>
    <xdr:to>
      <xdr:col>7</xdr:col>
      <xdr:colOff>228600</xdr:colOff>
      <xdr:row>72</xdr:row>
      <xdr:rowOff>19050</xdr:rowOff>
    </xdr:to>
    <xdr:sp>
      <xdr:nvSpPr>
        <xdr:cNvPr id="5" name="四角形吹き出し 5"/>
        <xdr:cNvSpPr>
          <a:spLocks/>
        </xdr:cNvSpPr>
      </xdr:nvSpPr>
      <xdr:spPr>
        <a:xfrm>
          <a:off x="2114550" y="11125200"/>
          <a:ext cx="2914650" cy="1714500"/>
        </a:xfrm>
        <a:prstGeom prst="wedgeRectCallout">
          <a:avLst>
            <a:gd name="adj1" fmla="val -21120"/>
            <a:gd name="adj2" fmla="val -74268"/>
          </a:avLst>
        </a:prstGeom>
        <a:no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この面積（時間）の合計を、就業規則の常勤職員の時間（例えば</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時間）で換算し直した人数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35h</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8h</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4.3</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000000"/>
              </a:solidFill>
            </a:rPr>
            <a:t>≒</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利用者</a:t>
          </a:r>
          <a:r>
            <a:rPr lang="en-US" cap="none" sz="1100" b="0" i="0" u="none" baseline="0">
              <a:solidFill>
                <a:srgbClr val="000000"/>
              </a:solidFill>
            </a:rPr>
            <a:t>12</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常勤換算</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ＯＫ</a:t>
          </a:r>
        </a:p>
      </xdr:txBody>
    </xdr:sp>
    <xdr:clientData/>
  </xdr:twoCellAnchor>
  <xdr:oneCellAnchor>
    <xdr:from>
      <xdr:col>1</xdr:col>
      <xdr:colOff>476250</xdr:colOff>
      <xdr:row>36</xdr:row>
      <xdr:rowOff>76200</xdr:rowOff>
    </xdr:from>
    <xdr:ext cx="466725" cy="295275"/>
    <xdr:sp>
      <xdr:nvSpPr>
        <xdr:cNvPr id="6" name="テキスト ボックス 6"/>
        <xdr:cNvSpPr txBox="1">
          <a:spLocks noChangeArrowheads="1"/>
        </xdr:cNvSpPr>
      </xdr:nvSpPr>
      <xdr:spPr>
        <a:xfrm>
          <a:off x="1162050" y="6524625"/>
          <a:ext cx="466725" cy="2952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00</a:t>
          </a:r>
        </a:p>
      </xdr:txBody>
    </xdr:sp>
    <xdr:clientData/>
  </xdr:oneCellAnchor>
  <xdr:twoCellAnchor>
    <xdr:from>
      <xdr:col>0</xdr:col>
      <xdr:colOff>485775</xdr:colOff>
      <xdr:row>31</xdr:row>
      <xdr:rowOff>38100</xdr:rowOff>
    </xdr:from>
    <xdr:to>
      <xdr:col>3</xdr:col>
      <xdr:colOff>628650</xdr:colOff>
      <xdr:row>34</xdr:row>
      <xdr:rowOff>171450</xdr:rowOff>
    </xdr:to>
    <xdr:sp>
      <xdr:nvSpPr>
        <xdr:cNvPr id="7" name="四角形吹き出し 7"/>
        <xdr:cNvSpPr>
          <a:spLocks/>
        </xdr:cNvSpPr>
      </xdr:nvSpPr>
      <xdr:spPr>
        <a:xfrm>
          <a:off x="485775" y="5581650"/>
          <a:ext cx="2200275" cy="676275"/>
        </a:xfrm>
        <a:prstGeom prst="wedgeRectCallout">
          <a:avLst>
            <a:gd name="adj1" fmla="val -10916"/>
            <a:gd name="adj2" fmla="val 92777"/>
          </a:avLst>
        </a:prstGeom>
        <a:no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柔軟に受け入れ（例えば</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00</a:t>
          </a:r>
          <a:r>
            <a:rPr lang="en-US" cap="none" sz="1100" b="0" i="0" u="none" baseline="0">
              <a:solidFill>
                <a:srgbClr val="000000"/>
              </a:solidFill>
              <a:latin typeface="ＭＳ Ｐゴシック"/>
              <a:ea typeface="ＭＳ Ｐゴシック"/>
              <a:cs typeface="ＭＳ Ｐゴシック"/>
            </a:rPr>
            <a:t>から受入れ・・・通いの延長</a:t>
          </a:r>
        </a:p>
      </xdr:txBody>
    </xdr:sp>
    <xdr:clientData/>
  </xdr:twoCellAnchor>
  <xdr:twoCellAnchor>
    <xdr:from>
      <xdr:col>7</xdr:col>
      <xdr:colOff>152400</xdr:colOff>
      <xdr:row>31</xdr:row>
      <xdr:rowOff>76200</xdr:rowOff>
    </xdr:from>
    <xdr:to>
      <xdr:col>11</xdr:col>
      <xdr:colOff>228600</xdr:colOff>
      <xdr:row>35</xdr:row>
      <xdr:rowOff>38100</xdr:rowOff>
    </xdr:to>
    <xdr:sp>
      <xdr:nvSpPr>
        <xdr:cNvPr id="8" name="四角形吹き出し 8"/>
        <xdr:cNvSpPr>
          <a:spLocks/>
        </xdr:cNvSpPr>
      </xdr:nvSpPr>
      <xdr:spPr>
        <a:xfrm>
          <a:off x="4953000" y="5619750"/>
          <a:ext cx="2819400" cy="685800"/>
        </a:xfrm>
        <a:prstGeom prst="wedgeRectCallout">
          <a:avLst>
            <a:gd name="adj1" fmla="val -4509"/>
            <a:gd name="adj2" fmla="val 75574"/>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柔軟に受け入れ（例えば利用者Ｈを</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00</a:t>
          </a:r>
          <a:r>
            <a:rPr lang="en-US" cap="none" sz="1100" b="0" i="0" u="none" baseline="0">
              <a:solidFill>
                <a:srgbClr val="000000"/>
              </a:solidFill>
              <a:latin typeface="ＭＳ Ｐゴシック"/>
              <a:ea typeface="ＭＳ Ｐゴシック"/>
              <a:cs typeface="ＭＳ Ｐゴシック"/>
            </a:rPr>
            <a:t>まで受入れ）・・・通いの延長</a:t>
          </a:r>
        </a:p>
      </xdr:txBody>
    </xdr:sp>
    <xdr:clientData/>
  </xdr:twoCellAnchor>
  <xdr:twoCellAnchor>
    <xdr:from>
      <xdr:col>8</xdr:col>
      <xdr:colOff>76200</xdr:colOff>
      <xdr:row>48</xdr:row>
      <xdr:rowOff>0</xdr:rowOff>
    </xdr:from>
    <xdr:to>
      <xdr:col>11</xdr:col>
      <xdr:colOff>209550</xdr:colOff>
      <xdr:row>55</xdr:row>
      <xdr:rowOff>19050</xdr:rowOff>
    </xdr:to>
    <xdr:sp>
      <xdr:nvSpPr>
        <xdr:cNvPr id="9" name="四角形吹き出し 9"/>
        <xdr:cNvSpPr>
          <a:spLocks/>
        </xdr:cNvSpPr>
      </xdr:nvSpPr>
      <xdr:spPr>
        <a:xfrm>
          <a:off x="5562600" y="8601075"/>
          <a:ext cx="2190750" cy="1228725"/>
        </a:xfrm>
        <a:prstGeom prst="wedgeRectCallout">
          <a:avLst>
            <a:gd name="adj1" fmla="val -61597"/>
            <a:gd name="adj2" fmla="val -171138"/>
          </a:avLst>
        </a:prstGeom>
        <a:solidFill>
          <a:srgbClr val="FFFF99"/>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例えば</a:t>
          </a:r>
          <a:r>
            <a:rPr lang="en-US" cap="none" sz="1100" b="0" i="0" u="none" baseline="0">
              <a:solidFill>
                <a:srgbClr val="000000"/>
              </a:solidFill>
            </a:rPr>
            <a:t>17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00</a:t>
          </a:r>
          <a:r>
            <a:rPr lang="en-US" cap="none" sz="1100" b="0" i="0" u="none" baseline="0">
              <a:solidFill>
                <a:srgbClr val="000000"/>
              </a:solidFill>
              <a:latin typeface="ＭＳ Ｐゴシック"/>
              <a:ea typeface="ＭＳ Ｐゴシック"/>
              <a:cs typeface="ＭＳ Ｐゴシック"/>
            </a:rPr>
            <a:t>の宿泊時間帯に、通いの利用者が恒常的に多い場合は、通いの時間帯の見直しが必要な場合もある。（運営規定の変更）</a:t>
          </a:r>
        </a:p>
      </xdr:txBody>
    </xdr:sp>
    <xdr:clientData/>
  </xdr:twoCellAnchor>
  <xdr:twoCellAnchor>
    <xdr:from>
      <xdr:col>7</xdr:col>
      <xdr:colOff>381000</xdr:colOff>
      <xdr:row>5</xdr:row>
      <xdr:rowOff>57150</xdr:rowOff>
    </xdr:from>
    <xdr:to>
      <xdr:col>10</xdr:col>
      <xdr:colOff>514350</xdr:colOff>
      <xdr:row>14</xdr:row>
      <xdr:rowOff>0</xdr:rowOff>
    </xdr:to>
    <xdr:sp>
      <xdr:nvSpPr>
        <xdr:cNvPr id="10" name="四角形吹き出し 10"/>
        <xdr:cNvSpPr>
          <a:spLocks/>
        </xdr:cNvSpPr>
      </xdr:nvSpPr>
      <xdr:spPr>
        <a:xfrm>
          <a:off x="5181600" y="1133475"/>
          <a:ext cx="2190750" cy="1485900"/>
        </a:xfrm>
        <a:prstGeom prst="wedgeRectCallout">
          <a:avLst>
            <a:gd name="adj1" fmla="val 4314"/>
            <a:gd name="adj2" fmla="val 103689"/>
          </a:avLst>
        </a:prstGeom>
        <a:solidFill>
          <a:srgbClr val="FFFF99"/>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通いの延長利用に対しては、通いの時間帯の職員の時間外勤務で対応するか、通い対応の職員以外の別職員の勤務シフトで対応することとなる。</a:t>
          </a:r>
        </a:p>
      </xdr:txBody>
    </xdr:sp>
    <xdr:clientData/>
  </xdr:twoCellAnchor>
  <xdr:twoCellAnchor>
    <xdr:from>
      <xdr:col>9</xdr:col>
      <xdr:colOff>133350</xdr:colOff>
      <xdr:row>18</xdr:row>
      <xdr:rowOff>133350</xdr:rowOff>
    </xdr:from>
    <xdr:to>
      <xdr:col>9</xdr:col>
      <xdr:colOff>238125</xdr:colOff>
      <xdr:row>26</xdr:row>
      <xdr:rowOff>133350</xdr:rowOff>
    </xdr:to>
    <xdr:sp>
      <xdr:nvSpPr>
        <xdr:cNvPr id="11" name="右中かっこ 11"/>
        <xdr:cNvSpPr>
          <a:spLocks/>
        </xdr:cNvSpPr>
      </xdr:nvSpPr>
      <xdr:spPr>
        <a:xfrm>
          <a:off x="6305550" y="3438525"/>
          <a:ext cx="104775" cy="13716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68"/>
  <sheetViews>
    <sheetView tabSelected="1" view="pageBreakPreview" zoomScale="80" zoomScaleNormal="80" zoomScaleSheetLayoutView="80" zoomScalePageLayoutView="0" workbookViewId="0" topLeftCell="A1">
      <selection activeCell="A3" sqref="A3"/>
    </sheetView>
  </sheetViews>
  <sheetFormatPr defaultColWidth="9.00390625" defaultRowHeight="14.25"/>
  <cols>
    <col min="1" max="1" width="0.12890625" style="2" customWidth="1"/>
    <col min="2" max="2" width="11.50390625" style="2" customWidth="1"/>
    <col min="3" max="3" width="3.25390625" style="2" customWidth="1"/>
    <col min="4" max="4" width="11.625" style="2" customWidth="1"/>
    <col min="5" max="5" width="12.50390625" style="2" customWidth="1"/>
    <col min="6" max="6" width="8.875" style="2" bestFit="1" customWidth="1"/>
    <col min="7" max="34" width="6.75390625" style="2" customWidth="1"/>
    <col min="35" max="35" width="6.875" style="2" customWidth="1"/>
    <col min="36" max="36" width="6.125" style="2" customWidth="1"/>
    <col min="37" max="37" width="7.875" style="2" customWidth="1"/>
    <col min="38" max="38" width="2.125" style="2" customWidth="1"/>
    <col min="39" max="16384" width="9.00390625" style="2" customWidth="1"/>
  </cols>
  <sheetData>
    <row r="1" ht="14.25">
      <c r="B1" s="108"/>
    </row>
    <row r="2" ht="12" customHeight="1">
      <c r="A2" s="72" t="s">
        <v>138</v>
      </c>
    </row>
    <row r="3" spans="1:38" ht="18.75" customHeight="1">
      <c r="A3" s="1"/>
      <c r="B3" s="3" t="s">
        <v>0</v>
      </c>
      <c r="C3" s="1"/>
      <c r="D3" s="1"/>
      <c r="E3" s="1"/>
      <c r="F3" s="1"/>
      <c r="G3" s="1"/>
      <c r="H3" s="1"/>
      <c r="I3" s="1"/>
      <c r="J3" s="1"/>
      <c r="K3" s="1"/>
      <c r="M3" s="1" t="s">
        <v>11</v>
      </c>
      <c r="N3" s="247"/>
      <c r="O3" s="1" t="s">
        <v>12</v>
      </c>
      <c r="P3" s="248"/>
      <c r="Q3" s="1" t="s">
        <v>13</v>
      </c>
      <c r="R3" s="1"/>
      <c r="T3" s="4" t="s">
        <v>14</v>
      </c>
      <c r="U3" s="1"/>
      <c r="V3" s="1"/>
      <c r="W3" s="281"/>
      <c r="X3" s="281"/>
      <c r="Y3" s="281"/>
      <c r="Z3" s="281"/>
      <c r="AA3" s="281"/>
      <c r="AB3" s="281"/>
      <c r="AC3" s="281"/>
      <c r="AD3" s="281"/>
      <c r="AE3" s="281"/>
      <c r="AF3" s="281"/>
      <c r="AG3" s="281"/>
      <c r="AH3" s="281"/>
      <c r="AI3" s="281"/>
      <c r="AJ3" s="281"/>
      <c r="AK3" s="4" t="s">
        <v>15</v>
      </c>
      <c r="AL3" s="1"/>
    </row>
    <row r="4" spans="1:38" ht="19.5" customHeight="1">
      <c r="A4" s="1"/>
      <c r="B4" s="3"/>
      <c r="C4" s="5"/>
      <c r="D4" s="5"/>
      <c r="E4" s="1"/>
      <c r="F4" s="1"/>
      <c r="G4" s="1"/>
      <c r="H4" s="1"/>
      <c r="I4" s="1"/>
      <c r="J4" s="1"/>
      <c r="K4" s="1"/>
      <c r="L4" s="1"/>
      <c r="M4" s="1"/>
      <c r="N4" s="1"/>
      <c r="O4" s="1"/>
      <c r="P4" s="1"/>
      <c r="Q4" s="1"/>
      <c r="R4" s="1"/>
      <c r="T4" s="4" t="s">
        <v>127</v>
      </c>
      <c r="U4" s="1"/>
      <c r="V4" s="1"/>
      <c r="W4" s="281"/>
      <c r="X4" s="281"/>
      <c r="Y4" s="281"/>
      <c r="Z4" s="281"/>
      <c r="AA4" s="281"/>
      <c r="AB4" s="281"/>
      <c r="AC4" s="281"/>
      <c r="AD4" s="281"/>
      <c r="AE4" s="281"/>
      <c r="AF4" s="281"/>
      <c r="AG4" s="281"/>
      <c r="AH4" s="281"/>
      <c r="AI4" s="281"/>
      <c r="AJ4" s="281"/>
      <c r="AK4" s="4" t="s">
        <v>15</v>
      </c>
      <c r="AL4" s="1"/>
    </row>
    <row r="5" spans="1:38" ht="3.75" customHeight="1" thickBot="1">
      <c r="A5" s="1"/>
      <c r="B5" s="3"/>
      <c r="C5" s="5"/>
      <c r="D5" s="5"/>
      <c r="E5" s="1"/>
      <c r="F5" s="1"/>
      <c r="G5" s="1"/>
      <c r="H5" s="1"/>
      <c r="I5" s="1"/>
      <c r="J5" s="1"/>
      <c r="K5" s="1"/>
      <c r="L5" s="1"/>
      <c r="M5" s="1"/>
      <c r="N5" s="1"/>
      <c r="O5" s="1"/>
      <c r="P5" s="1"/>
      <c r="Q5" s="1"/>
      <c r="R5" s="1"/>
      <c r="T5" s="4"/>
      <c r="U5" s="1"/>
      <c r="V5" s="1"/>
      <c r="W5" s="1"/>
      <c r="X5" s="1"/>
      <c r="Y5" s="1"/>
      <c r="Z5" s="1"/>
      <c r="AA5" s="1"/>
      <c r="AB5" s="1"/>
      <c r="AC5" s="1"/>
      <c r="AD5" s="1"/>
      <c r="AE5" s="1"/>
      <c r="AF5" s="1"/>
      <c r="AG5" s="1"/>
      <c r="AH5" s="1"/>
      <c r="AI5" s="1"/>
      <c r="AJ5" s="1"/>
      <c r="AK5" s="4"/>
      <c r="AL5" s="1"/>
    </row>
    <row r="6" spans="1:38" ht="15" customHeight="1">
      <c r="A6" s="1"/>
      <c r="B6" s="6"/>
      <c r="C6" s="7" t="s">
        <v>1</v>
      </c>
      <c r="D6" s="7"/>
      <c r="E6" s="8"/>
      <c r="F6" s="9" t="s">
        <v>39</v>
      </c>
      <c r="G6" s="316" t="s">
        <v>129</v>
      </c>
      <c r="H6" s="317"/>
      <c r="I6" s="317"/>
      <c r="J6" s="317"/>
      <c r="K6" s="317"/>
      <c r="L6" s="317"/>
      <c r="M6" s="318"/>
      <c r="N6" s="319" t="s">
        <v>130</v>
      </c>
      <c r="O6" s="317"/>
      <c r="P6" s="317"/>
      <c r="Q6" s="317"/>
      <c r="R6" s="317"/>
      <c r="S6" s="317"/>
      <c r="T6" s="318"/>
      <c r="U6" s="319" t="s">
        <v>131</v>
      </c>
      <c r="V6" s="317"/>
      <c r="W6" s="317"/>
      <c r="X6" s="317"/>
      <c r="Y6" s="317"/>
      <c r="Z6" s="317"/>
      <c r="AA6" s="318"/>
      <c r="AB6" s="319" t="s">
        <v>132</v>
      </c>
      <c r="AC6" s="317"/>
      <c r="AD6" s="317"/>
      <c r="AE6" s="317"/>
      <c r="AF6" s="317"/>
      <c r="AG6" s="317"/>
      <c r="AH6" s="320"/>
      <c r="AI6" s="15"/>
      <c r="AJ6" s="16" t="s">
        <v>2</v>
      </c>
      <c r="AK6" s="16" t="s">
        <v>3</v>
      </c>
      <c r="AL6" s="1"/>
    </row>
    <row r="7" spans="1:38" ht="15" customHeight="1">
      <c r="A7" s="1"/>
      <c r="B7" s="17" t="s">
        <v>4</v>
      </c>
      <c r="C7" s="18" t="s">
        <v>5</v>
      </c>
      <c r="D7" s="19" t="s">
        <v>21</v>
      </c>
      <c r="E7" s="20" t="s">
        <v>6</v>
      </c>
      <c r="F7" s="21" t="s">
        <v>40</v>
      </c>
      <c r="G7" s="107">
        <v>1</v>
      </c>
      <c r="H7" s="107">
        <v>2</v>
      </c>
      <c r="I7" s="107">
        <v>3</v>
      </c>
      <c r="J7" s="107">
        <v>4</v>
      </c>
      <c r="K7" s="107">
        <v>5</v>
      </c>
      <c r="L7" s="107">
        <v>6</v>
      </c>
      <c r="M7" s="249">
        <v>7</v>
      </c>
      <c r="N7" s="250">
        <v>8</v>
      </c>
      <c r="O7" s="107">
        <v>9</v>
      </c>
      <c r="P7" s="107">
        <v>10</v>
      </c>
      <c r="Q7" s="107">
        <v>11</v>
      </c>
      <c r="R7" s="107">
        <v>12</v>
      </c>
      <c r="S7" s="107">
        <v>13</v>
      </c>
      <c r="T7" s="251">
        <v>14</v>
      </c>
      <c r="U7" s="250">
        <v>15</v>
      </c>
      <c r="V7" s="107">
        <v>16</v>
      </c>
      <c r="W7" s="107">
        <v>17</v>
      </c>
      <c r="X7" s="107">
        <v>18</v>
      </c>
      <c r="Y7" s="107">
        <v>19</v>
      </c>
      <c r="Z7" s="107">
        <v>20</v>
      </c>
      <c r="AA7" s="251">
        <v>21</v>
      </c>
      <c r="AB7" s="252">
        <v>22</v>
      </c>
      <c r="AC7" s="107">
        <v>23</v>
      </c>
      <c r="AD7" s="107">
        <v>24</v>
      </c>
      <c r="AE7" s="107">
        <v>25</v>
      </c>
      <c r="AF7" s="107">
        <v>26</v>
      </c>
      <c r="AG7" s="107">
        <v>27</v>
      </c>
      <c r="AH7" s="107">
        <v>28</v>
      </c>
      <c r="AI7" s="27" t="s">
        <v>7</v>
      </c>
      <c r="AJ7" s="28" t="s">
        <v>8</v>
      </c>
      <c r="AK7" s="29" t="s">
        <v>9</v>
      </c>
      <c r="AL7" s="1"/>
    </row>
    <row r="8" spans="1:38" ht="15" customHeight="1" thickBot="1">
      <c r="A8" s="1"/>
      <c r="B8" s="30"/>
      <c r="C8" s="31"/>
      <c r="D8" s="31"/>
      <c r="E8" s="32"/>
      <c r="F8" s="33" t="s">
        <v>41</v>
      </c>
      <c r="G8" s="34"/>
      <c r="H8" s="34"/>
      <c r="I8" s="34"/>
      <c r="J8" s="34"/>
      <c r="K8" s="34"/>
      <c r="L8" s="34"/>
      <c r="M8" s="35"/>
      <c r="N8" s="36"/>
      <c r="O8" s="34"/>
      <c r="P8" s="34"/>
      <c r="Q8" s="34"/>
      <c r="R8" s="34"/>
      <c r="S8" s="34"/>
      <c r="T8" s="37"/>
      <c r="U8" s="36"/>
      <c r="V8" s="34"/>
      <c r="W8" s="34"/>
      <c r="X8" s="34"/>
      <c r="Y8" s="34"/>
      <c r="Z8" s="34"/>
      <c r="AA8" s="37"/>
      <c r="AB8" s="38"/>
      <c r="AC8" s="34"/>
      <c r="AD8" s="34"/>
      <c r="AE8" s="34"/>
      <c r="AF8" s="34"/>
      <c r="AG8" s="34"/>
      <c r="AH8" s="35"/>
      <c r="AI8" s="39" t="s">
        <v>22</v>
      </c>
      <c r="AJ8" s="40" t="s">
        <v>23</v>
      </c>
      <c r="AK8" s="41" t="s">
        <v>24</v>
      </c>
      <c r="AL8" s="1"/>
    </row>
    <row r="9" spans="1:40" ht="17.25" customHeight="1">
      <c r="A9" s="1"/>
      <c r="B9" s="42" t="s">
        <v>25</v>
      </c>
      <c r="C9" s="91"/>
      <c r="D9" s="77" t="s">
        <v>26</v>
      </c>
      <c r="E9" s="43"/>
      <c r="F9" s="76" t="s">
        <v>26</v>
      </c>
      <c r="G9" s="132"/>
      <c r="H9" s="132"/>
      <c r="I9" s="132"/>
      <c r="J9" s="132"/>
      <c r="K9" s="132"/>
      <c r="L9" s="132"/>
      <c r="M9" s="133"/>
      <c r="N9" s="134"/>
      <c r="O9" s="132"/>
      <c r="P9" s="132"/>
      <c r="Q9" s="132"/>
      <c r="R9" s="132"/>
      <c r="S9" s="132"/>
      <c r="T9" s="135"/>
      <c r="U9" s="134"/>
      <c r="V9" s="132"/>
      <c r="W9" s="132"/>
      <c r="X9" s="132"/>
      <c r="Y9" s="132"/>
      <c r="Z9" s="132"/>
      <c r="AA9" s="135"/>
      <c r="AB9" s="136"/>
      <c r="AC9" s="132"/>
      <c r="AD9" s="132"/>
      <c r="AE9" s="132"/>
      <c r="AF9" s="132"/>
      <c r="AG9" s="132"/>
      <c r="AH9" s="137"/>
      <c r="AI9" s="125" t="str">
        <f>IF(SUM(G9:AH9)=0,"－",SUM(G9:AH9))</f>
        <v>－</v>
      </c>
      <c r="AJ9" s="237" t="e">
        <f>ROUNDDOWN(AI9/4,1)</f>
        <v>#VALUE!</v>
      </c>
      <c r="AK9" s="44" t="s">
        <v>27</v>
      </c>
      <c r="AL9" s="1"/>
      <c r="AN9" s="127"/>
    </row>
    <row r="10" spans="1:40" ht="17.25" customHeight="1">
      <c r="A10" s="1"/>
      <c r="B10" s="45" t="s">
        <v>43</v>
      </c>
      <c r="C10" s="92"/>
      <c r="D10" s="46" t="s">
        <v>43</v>
      </c>
      <c r="E10" s="75"/>
      <c r="F10" s="74" t="s">
        <v>26</v>
      </c>
      <c r="G10" s="138"/>
      <c r="H10" s="138"/>
      <c r="I10" s="138"/>
      <c r="J10" s="138"/>
      <c r="K10" s="138"/>
      <c r="L10" s="138"/>
      <c r="M10" s="139"/>
      <c r="N10" s="140"/>
      <c r="O10" s="138"/>
      <c r="P10" s="138"/>
      <c r="Q10" s="138"/>
      <c r="R10" s="138"/>
      <c r="S10" s="138"/>
      <c r="T10" s="141"/>
      <c r="U10" s="140"/>
      <c r="V10" s="138"/>
      <c r="W10" s="138"/>
      <c r="X10" s="138"/>
      <c r="Y10" s="138"/>
      <c r="Z10" s="138"/>
      <c r="AA10" s="141"/>
      <c r="AB10" s="142"/>
      <c r="AC10" s="138"/>
      <c r="AD10" s="138"/>
      <c r="AE10" s="138"/>
      <c r="AF10" s="138"/>
      <c r="AG10" s="138"/>
      <c r="AH10" s="139"/>
      <c r="AI10" s="126" t="str">
        <f aca="true" t="shared" si="0" ref="AI10:AI37">IF(SUM(G10:AH10)=0,"－",SUM(G10:AH10))</f>
        <v>－</v>
      </c>
      <c r="AJ10" s="238" t="e">
        <f>ROUNDDOWN(AI10/4,1)</f>
        <v>#VALUE!</v>
      </c>
      <c r="AK10" s="84" t="s">
        <v>27</v>
      </c>
      <c r="AL10" s="1"/>
      <c r="AN10" s="127"/>
    </row>
    <row r="11" spans="1:40" ht="17.25" customHeight="1">
      <c r="A11" s="1"/>
      <c r="B11" s="78" t="s">
        <v>28</v>
      </c>
      <c r="C11" s="101"/>
      <c r="D11" s="79" t="s">
        <v>45</v>
      </c>
      <c r="E11" s="246"/>
      <c r="F11" s="47" t="s">
        <v>29</v>
      </c>
      <c r="G11" s="143"/>
      <c r="H11" s="143"/>
      <c r="I11" s="143"/>
      <c r="J11" s="121"/>
      <c r="K11" s="143"/>
      <c r="L11" s="144"/>
      <c r="M11" s="145"/>
      <c r="N11" s="146"/>
      <c r="O11" s="143"/>
      <c r="P11" s="143"/>
      <c r="Q11" s="143"/>
      <c r="R11" s="143"/>
      <c r="S11" s="143"/>
      <c r="T11" s="147"/>
      <c r="U11" s="148"/>
      <c r="V11" s="143"/>
      <c r="W11" s="143"/>
      <c r="X11" s="143"/>
      <c r="Y11" s="143"/>
      <c r="Z11" s="143"/>
      <c r="AA11" s="147"/>
      <c r="AB11" s="149"/>
      <c r="AC11" s="143"/>
      <c r="AD11" s="143"/>
      <c r="AE11" s="143"/>
      <c r="AF11" s="143"/>
      <c r="AG11" s="143"/>
      <c r="AH11" s="143"/>
      <c r="AI11" s="128" t="str">
        <f t="shared" si="0"/>
        <v>－</v>
      </c>
      <c r="AJ11" s="239" t="e">
        <f>ROUNDDOWN(AI11/4,1)</f>
        <v>#VALUE!</v>
      </c>
      <c r="AK11" s="106"/>
      <c r="AL11" s="1"/>
      <c r="AN11" s="127"/>
    </row>
    <row r="12" spans="1:40" ht="17.25" customHeight="1">
      <c r="A12" s="1"/>
      <c r="B12" s="100"/>
      <c r="C12" s="92"/>
      <c r="D12" s="46" t="s">
        <v>45</v>
      </c>
      <c r="E12" s="103"/>
      <c r="F12" s="52" t="s">
        <v>30</v>
      </c>
      <c r="G12" s="144"/>
      <c r="H12" s="144"/>
      <c r="I12" s="144"/>
      <c r="J12" s="144"/>
      <c r="K12" s="144"/>
      <c r="L12" s="144"/>
      <c r="M12" s="145"/>
      <c r="N12" s="146"/>
      <c r="O12" s="144"/>
      <c r="P12" s="144"/>
      <c r="Q12" s="144"/>
      <c r="R12" s="144"/>
      <c r="S12" s="144"/>
      <c r="T12" s="150"/>
      <c r="U12" s="146"/>
      <c r="V12" s="144"/>
      <c r="W12" s="144"/>
      <c r="X12" s="144"/>
      <c r="Y12" s="144"/>
      <c r="Z12" s="144"/>
      <c r="AA12" s="150"/>
      <c r="AB12" s="151"/>
      <c r="AC12" s="144"/>
      <c r="AD12" s="144"/>
      <c r="AE12" s="144"/>
      <c r="AF12" s="144"/>
      <c r="AG12" s="144"/>
      <c r="AH12" s="144"/>
      <c r="AI12" s="244" t="s">
        <v>96</v>
      </c>
      <c r="AJ12" s="240" t="s">
        <v>31</v>
      </c>
      <c r="AK12" s="106"/>
      <c r="AL12" s="1"/>
      <c r="AN12" s="127"/>
    </row>
    <row r="13" spans="1:40" ht="17.25" customHeight="1">
      <c r="A13" s="1"/>
      <c r="B13" s="78"/>
      <c r="C13" s="93"/>
      <c r="D13" s="79" t="s">
        <v>45</v>
      </c>
      <c r="E13" s="80"/>
      <c r="F13" s="47" t="s">
        <v>29</v>
      </c>
      <c r="G13" s="143"/>
      <c r="H13" s="143"/>
      <c r="I13" s="143"/>
      <c r="J13" s="143"/>
      <c r="K13" s="143"/>
      <c r="L13" s="143"/>
      <c r="M13" s="152"/>
      <c r="N13" s="148"/>
      <c r="O13" s="143"/>
      <c r="P13" s="143"/>
      <c r="Q13" s="143"/>
      <c r="R13" s="143"/>
      <c r="S13" s="143"/>
      <c r="T13" s="147"/>
      <c r="U13" s="148"/>
      <c r="V13" s="143"/>
      <c r="W13" s="143"/>
      <c r="X13" s="143"/>
      <c r="Y13" s="143"/>
      <c r="Z13" s="143"/>
      <c r="AA13" s="147"/>
      <c r="AB13" s="149"/>
      <c r="AC13" s="143"/>
      <c r="AD13" s="143"/>
      <c r="AE13" s="143"/>
      <c r="AF13" s="143"/>
      <c r="AG13" s="143"/>
      <c r="AH13" s="143"/>
      <c r="AI13" s="128" t="str">
        <f t="shared" si="0"/>
        <v>－</v>
      </c>
      <c r="AJ13" s="239" t="e">
        <f>ROUNDDOWN(AI13/4,1)</f>
        <v>#VALUE!</v>
      </c>
      <c r="AK13" s="49"/>
      <c r="AL13" s="1"/>
      <c r="AN13" s="127"/>
    </row>
    <row r="14" spans="1:40" ht="17.25" customHeight="1">
      <c r="A14" s="1"/>
      <c r="B14" s="45"/>
      <c r="C14" s="92"/>
      <c r="D14" s="46" t="s">
        <v>45</v>
      </c>
      <c r="E14" s="103"/>
      <c r="F14" s="52" t="s">
        <v>30</v>
      </c>
      <c r="G14" s="144"/>
      <c r="H14" s="144"/>
      <c r="I14" s="144"/>
      <c r="J14" s="144"/>
      <c r="K14" s="144"/>
      <c r="L14" s="144"/>
      <c r="M14" s="145"/>
      <c r="N14" s="146"/>
      <c r="O14" s="144"/>
      <c r="P14" s="144"/>
      <c r="Q14" s="144"/>
      <c r="R14" s="144"/>
      <c r="S14" s="144"/>
      <c r="T14" s="150"/>
      <c r="U14" s="146"/>
      <c r="V14" s="144"/>
      <c r="W14" s="144"/>
      <c r="X14" s="144"/>
      <c r="Y14" s="144"/>
      <c r="Z14" s="144"/>
      <c r="AA14" s="150"/>
      <c r="AB14" s="151"/>
      <c r="AC14" s="144"/>
      <c r="AD14" s="144"/>
      <c r="AE14" s="144"/>
      <c r="AF14" s="144"/>
      <c r="AG14" s="144"/>
      <c r="AH14" s="144"/>
      <c r="AI14" s="244" t="s">
        <v>96</v>
      </c>
      <c r="AJ14" s="240" t="s">
        <v>31</v>
      </c>
      <c r="AK14" s="49"/>
      <c r="AL14" s="1"/>
      <c r="AN14" s="127"/>
    </row>
    <row r="15" spans="1:40" ht="17.25" customHeight="1">
      <c r="A15" s="1"/>
      <c r="B15" s="78"/>
      <c r="C15" s="93"/>
      <c r="D15" s="79" t="s">
        <v>45</v>
      </c>
      <c r="E15" s="80"/>
      <c r="F15" s="52" t="s">
        <v>29</v>
      </c>
      <c r="G15" s="144"/>
      <c r="H15" s="144"/>
      <c r="I15" s="153"/>
      <c r="J15" s="153"/>
      <c r="K15" s="143"/>
      <c r="L15" s="153"/>
      <c r="M15" s="154"/>
      <c r="N15" s="122"/>
      <c r="O15" s="153"/>
      <c r="P15" s="144"/>
      <c r="Q15" s="144"/>
      <c r="R15" s="144"/>
      <c r="S15" s="153"/>
      <c r="T15" s="155"/>
      <c r="U15" s="143"/>
      <c r="V15" s="153"/>
      <c r="W15" s="153"/>
      <c r="X15" s="121"/>
      <c r="Y15" s="153"/>
      <c r="Z15" s="144"/>
      <c r="AA15" s="150"/>
      <c r="AB15" s="151"/>
      <c r="AC15" s="153"/>
      <c r="AD15" s="153"/>
      <c r="AE15" s="143"/>
      <c r="AF15" s="153"/>
      <c r="AG15" s="153"/>
      <c r="AH15" s="123"/>
      <c r="AI15" s="129" t="str">
        <f t="shared" si="0"/>
        <v>－</v>
      </c>
      <c r="AJ15" s="239" t="e">
        <f>ROUNDDOWN(AI15/4,1)</f>
        <v>#VALUE!</v>
      </c>
      <c r="AK15" s="49"/>
      <c r="AL15" s="1"/>
      <c r="AN15" s="127"/>
    </row>
    <row r="16" spans="1:40" ht="17.25" customHeight="1">
      <c r="A16" s="1"/>
      <c r="B16" s="45"/>
      <c r="C16" s="92"/>
      <c r="D16" s="46" t="s">
        <v>45</v>
      </c>
      <c r="E16" s="103"/>
      <c r="F16" s="52" t="s">
        <v>30</v>
      </c>
      <c r="G16" s="144"/>
      <c r="H16" s="144"/>
      <c r="I16" s="144"/>
      <c r="J16" s="144"/>
      <c r="K16" s="144"/>
      <c r="L16" s="144"/>
      <c r="M16" s="145"/>
      <c r="N16" s="146"/>
      <c r="O16" s="144"/>
      <c r="P16" s="144"/>
      <c r="Q16" s="144"/>
      <c r="R16" s="144"/>
      <c r="S16" s="144"/>
      <c r="T16" s="150"/>
      <c r="U16" s="146"/>
      <c r="V16" s="144"/>
      <c r="W16" s="144"/>
      <c r="X16" s="144"/>
      <c r="Y16" s="144"/>
      <c r="Z16" s="144"/>
      <c r="AA16" s="150"/>
      <c r="AB16" s="151"/>
      <c r="AC16" s="144"/>
      <c r="AD16" s="144"/>
      <c r="AE16" s="144"/>
      <c r="AF16" s="144"/>
      <c r="AG16" s="144"/>
      <c r="AH16" s="144"/>
      <c r="AI16" s="244" t="s">
        <v>96</v>
      </c>
      <c r="AJ16" s="240" t="s">
        <v>31</v>
      </c>
      <c r="AK16" s="49"/>
      <c r="AL16" s="1"/>
      <c r="AN16" s="127"/>
    </row>
    <row r="17" spans="1:40" ht="17.25" customHeight="1">
      <c r="A17" s="1"/>
      <c r="B17" s="78"/>
      <c r="C17" s="93"/>
      <c r="D17" s="79" t="s">
        <v>45</v>
      </c>
      <c r="E17" s="80"/>
      <c r="F17" s="52" t="s">
        <v>29</v>
      </c>
      <c r="G17" s="144"/>
      <c r="H17" s="144"/>
      <c r="I17" s="144"/>
      <c r="J17" s="153"/>
      <c r="K17" s="153"/>
      <c r="L17" s="143"/>
      <c r="M17" s="154"/>
      <c r="N17" s="156"/>
      <c r="O17" s="121"/>
      <c r="P17" s="153"/>
      <c r="Q17" s="144"/>
      <c r="R17" s="144"/>
      <c r="S17" s="144"/>
      <c r="T17" s="155"/>
      <c r="U17" s="156"/>
      <c r="V17" s="143"/>
      <c r="W17" s="153"/>
      <c r="X17" s="153"/>
      <c r="Y17" s="121"/>
      <c r="Z17" s="153"/>
      <c r="AA17" s="150"/>
      <c r="AB17" s="151"/>
      <c r="AC17" s="144"/>
      <c r="AD17" s="153"/>
      <c r="AE17" s="153"/>
      <c r="AF17" s="143"/>
      <c r="AG17" s="153"/>
      <c r="AH17" s="153"/>
      <c r="AI17" s="128" t="str">
        <f t="shared" si="0"/>
        <v>－</v>
      </c>
      <c r="AJ17" s="239" t="e">
        <f>ROUNDDOWN(AI17/4,1)</f>
        <v>#VALUE!</v>
      </c>
      <c r="AK17" s="49"/>
      <c r="AL17" s="1"/>
      <c r="AN17" s="127"/>
    </row>
    <row r="18" spans="1:40" ht="17.25" customHeight="1">
      <c r="A18" s="1"/>
      <c r="B18" s="45"/>
      <c r="C18" s="92"/>
      <c r="D18" s="46" t="s">
        <v>45</v>
      </c>
      <c r="E18" s="103"/>
      <c r="F18" s="52" t="s">
        <v>30</v>
      </c>
      <c r="G18" s="144"/>
      <c r="H18" s="144"/>
      <c r="I18" s="144"/>
      <c r="J18" s="144"/>
      <c r="K18" s="144"/>
      <c r="L18" s="144"/>
      <c r="M18" s="145"/>
      <c r="N18" s="146"/>
      <c r="O18" s="144"/>
      <c r="P18" s="144"/>
      <c r="Q18" s="144"/>
      <c r="R18" s="144"/>
      <c r="S18" s="144"/>
      <c r="T18" s="150"/>
      <c r="U18" s="146"/>
      <c r="V18" s="144"/>
      <c r="W18" s="144"/>
      <c r="X18" s="144"/>
      <c r="Y18" s="144"/>
      <c r="Z18" s="144"/>
      <c r="AA18" s="150"/>
      <c r="AB18" s="151"/>
      <c r="AC18" s="144"/>
      <c r="AD18" s="144"/>
      <c r="AE18" s="144"/>
      <c r="AF18" s="144"/>
      <c r="AG18" s="144"/>
      <c r="AH18" s="144"/>
      <c r="AI18" s="244" t="s">
        <v>96</v>
      </c>
      <c r="AJ18" s="240" t="s">
        <v>31</v>
      </c>
      <c r="AK18" s="49"/>
      <c r="AL18" s="1"/>
      <c r="AN18" s="127"/>
    </row>
    <row r="19" spans="1:40" ht="17.25" customHeight="1">
      <c r="A19" s="1"/>
      <c r="B19" s="78"/>
      <c r="C19" s="93"/>
      <c r="D19" s="79" t="s">
        <v>45</v>
      </c>
      <c r="E19" s="80"/>
      <c r="F19" s="52" t="s">
        <v>29</v>
      </c>
      <c r="G19" s="144"/>
      <c r="H19" s="144"/>
      <c r="I19" s="144"/>
      <c r="J19" s="144"/>
      <c r="K19" s="153"/>
      <c r="L19" s="153"/>
      <c r="M19" s="152"/>
      <c r="N19" s="156"/>
      <c r="O19" s="153"/>
      <c r="P19" s="121"/>
      <c r="Q19" s="153"/>
      <c r="R19" s="144"/>
      <c r="S19" s="144"/>
      <c r="T19" s="150"/>
      <c r="U19" s="156"/>
      <c r="V19" s="153"/>
      <c r="W19" s="143"/>
      <c r="X19" s="153"/>
      <c r="Y19" s="153"/>
      <c r="Z19" s="121"/>
      <c r="AA19" s="155"/>
      <c r="AB19" s="151"/>
      <c r="AC19" s="144"/>
      <c r="AD19" s="144"/>
      <c r="AE19" s="153"/>
      <c r="AF19" s="153"/>
      <c r="AG19" s="143"/>
      <c r="AH19" s="153"/>
      <c r="AI19" s="128" t="str">
        <f t="shared" si="0"/>
        <v>－</v>
      </c>
      <c r="AJ19" s="239" t="e">
        <f>ROUNDDOWN(AI19/4,1)</f>
        <v>#VALUE!</v>
      </c>
      <c r="AK19" s="49"/>
      <c r="AL19" s="1"/>
      <c r="AN19" s="127"/>
    </row>
    <row r="20" spans="1:40" ht="17.25" customHeight="1">
      <c r="A20" s="1"/>
      <c r="B20" s="45"/>
      <c r="C20" s="92"/>
      <c r="D20" s="46" t="s">
        <v>45</v>
      </c>
      <c r="E20" s="103"/>
      <c r="F20" s="52" t="s">
        <v>30</v>
      </c>
      <c r="G20" s="144"/>
      <c r="H20" s="144"/>
      <c r="I20" s="144"/>
      <c r="J20" s="144"/>
      <c r="K20" s="144"/>
      <c r="L20" s="144"/>
      <c r="M20" s="145"/>
      <c r="N20" s="146"/>
      <c r="O20" s="144"/>
      <c r="P20" s="144"/>
      <c r="Q20" s="144"/>
      <c r="R20" s="144"/>
      <c r="S20" s="144"/>
      <c r="T20" s="150"/>
      <c r="U20" s="146"/>
      <c r="V20" s="144"/>
      <c r="W20" s="144"/>
      <c r="X20" s="144"/>
      <c r="Y20" s="144"/>
      <c r="Z20" s="144"/>
      <c r="AA20" s="150"/>
      <c r="AB20" s="151"/>
      <c r="AC20" s="144"/>
      <c r="AD20" s="144"/>
      <c r="AE20" s="144"/>
      <c r="AF20" s="144"/>
      <c r="AG20" s="144"/>
      <c r="AH20" s="144"/>
      <c r="AI20" s="244" t="s">
        <v>96</v>
      </c>
      <c r="AJ20" s="240" t="s">
        <v>31</v>
      </c>
      <c r="AK20" s="49"/>
      <c r="AL20" s="1"/>
      <c r="AN20" s="127"/>
    </row>
    <row r="21" spans="1:40" ht="17.25" customHeight="1">
      <c r="A21" s="1"/>
      <c r="B21" s="78"/>
      <c r="C21" s="93"/>
      <c r="D21" s="79" t="s">
        <v>45</v>
      </c>
      <c r="E21" s="80"/>
      <c r="F21" s="52" t="s">
        <v>29</v>
      </c>
      <c r="G21" s="121"/>
      <c r="H21" s="144"/>
      <c r="I21" s="144"/>
      <c r="J21" s="144"/>
      <c r="K21" s="144"/>
      <c r="L21" s="153"/>
      <c r="M21" s="154"/>
      <c r="N21" s="146"/>
      <c r="O21" s="153"/>
      <c r="P21" s="153"/>
      <c r="Q21" s="121"/>
      <c r="R21" s="153"/>
      <c r="S21" s="144"/>
      <c r="T21" s="150"/>
      <c r="U21" s="146"/>
      <c r="V21" s="153"/>
      <c r="W21" s="153"/>
      <c r="X21" s="143"/>
      <c r="Y21" s="153"/>
      <c r="Z21" s="153"/>
      <c r="AA21" s="123"/>
      <c r="AB21" s="157"/>
      <c r="AC21" s="144"/>
      <c r="AD21" s="144"/>
      <c r="AE21" s="144"/>
      <c r="AF21" s="153"/>
      <c r="AG21" s="153"/>
      <c r="AH21" s="143"/>
      <c r="AI21" s="128" t="str">
        <f t="shared" si="0"/>
        <v>－</v>
      </c>
      <c r="AJ21" s="239" t="e">
        <f>ROUNDDOWN(AI21/4,1)</f>
        <v>#VALUE!</v>
      </c>
      <c r="AK21" s="49"/>
      <c r="AL21" s="1"/>
      <c r="AN21" s="127"/>
    </row>
    <row r="22" spans="1:40" ht="17.25" customHeight="1">
      <c r="A22" s="1"/>
      <c r="B22" s="45"/>
      <c r="C22" s="92"/>
      <c r="D22" s="46" t="s">
        <v>45</v>
      </c>
      <c r="E22" s="103"/>
      <c r="F22" s="52" t="s">
        <v>30</v>
      </c>
      <c r="G22" s="144"/>
      <c r="H22" s="144"/>
      <c r="I22" s="144"/>
      <c r="J22" s="144"/>
      <c r="K22" s="144"/>
      <c r="L22" s="144"/>
      <c r="M22" s="145"/>
      <c r="N22" s="146"/>
      <c r="O22" s="144"/>
      <c r="P22" s="144"/>
      <c r="Q22" s="144"/>
      <c r="R22" s="144"/>
      <c r="S22" s="144"/>
      <c r="T22" s="150"/>
      <c r="U22" s="146"/>
      <c r="V22" s="144"/>
      <c r="W22" s="144"/>
      <c r="X22" s="144"/>
      <c r="Y22" s="144"/>
      <c r="Z22" s="144"/>
      <c r="AA22" s="150"/>
      <c r="AB22" s="151"/>
      <c r="AC22" s="144"/>
      <c r="AD22" s="144"/>
      <c r="AE22" s="144"/>
      <c r="AF22" s="144"/>
      <c r="AG22" s="144"/>
      <c r="AH22" s="144"/>
      <c r="AI22" s="244" t="s">
        <v>96</v>
      </c>
      <c r="AJ22" s="240" t="s">
        <v>31</v>
      </c>
      <c r="AK22" s="49"/>
      <c r="AL22" s="1"/>
      <c r="AN22" s="127"/>
    </row>
    <row r="23" spans="1:40" ht="17.25" customHeight="1">
      <c r="A23" s="1"/>
      <c r="B23" s="78"/>
      <c r="C23" s="93"/>
      <c r="D23" s="79" t="s">
        <v>45</v>
      </c>
      <c r="E23" s="80"/>
      <c r="F23" s="52" t="s">
        <v>29</v>
      </c>
      <c r="G23" s="144"/>
      <c r="H23" s="121"/>
      <c r="I23" s="153"/>
      <c r="J23" s="144"/>
      <c r="K23" s="144"/>
      <c r="L23" s="144"/>
      <c r="M23" s="154"/>
      <c r="N23" s="156"/>
      <c r="O23" s="143"/>
      <c r="P23" s="153"/>
      <c r="Q23" s="153"/>
      <c r="R23" s="121"/>
      <c r="S23" s="153"/>
      <c r="T23" s="150"/>
      <c r="U23" s="146"/>
      <c r="V23" s="144"/>
      <c r="W23" s="153"/>
      <c r="X23" s="153"/>
      <c r="Y23" s="143"/>
      <c r="Z23" s="153"/>
      <c r="AA23" s="155"/>
      <c r="AB23" s="122"/>
      <c r="AC23" s="153"/>
      <c r="AD23" s="144"/>
      <c r="AE23" s="144"/>
      <c r="AF23" s="144"/>
      <c r="AG23" s="153"/>
      <c r="AH23" s="153"/>
      <c r="AI23" s="128" t="str">
        <f t="shared" si="0"/>
        <v>－</v>
      </c>
      <c r="AJ23" s="239" t="e">
        <f>ROUNDDOWN(AI23/4,1)</f>
        <v>#VALUE!</v>
      </c>
      <c r="AK23" s="49"/>
      <c r="AL23" s="1"/>
      <c r="AN23" s="127"/>
    </row>
    <row r="24" spans="1:40" ht="17.25" customHeight="1">
      <c r="A24" s="1"/>
      <c r="B24" s="45"/>
      <c r="C24" s="92"/>
      <c r="D24" s="46" t="s">
        <v>45</v>
      </c>
      <c r="E24" s="103"/>
      <c r="F24" s="52" t="s">
        <v>30</v>
      </c>
      <c r="G24" s="144"/>
      <c r="H24" s="144"/>
      <c r="I24" s="144"/>
      <c r="J24" s="144"/>
      <c r="K24" s="144"/>
      <c r="L24" s="144"/>
      <c r="M24" s="145"/>
      <c r="N24" s="146"/>
      <c r="O24" s="144"/>
      <c r="P24" s="144"/>
      <c r="Q24" s="144"/>
      <c r="R24" s="144"/>
      <c r="S24" s="144"/>
      <c r="T24" s="150"/>
      <c r="U24" s="146"/>
      <c r="V24" s="144"/>
      <c r="W24" s="144"/>
      <c r="X24" s="144"/>
      <c r="Y24" s="144"/>
      <c r="Z24" s="144"/>
      <c r="AA24" s="150"/>
      <c r="AB24" s="151"/>
      <c r="AC24" s="144"/>
      <c r="AD24" s="144"/>
      <c r="AE24" s="144"/>
      <c r="AF24" s="144"/>
      <c r="AG24" s="144"/>
      <c r="AH24" s="144"/>
      <c r="AI24" s="244" t="s">
        <v>96</v>
      </c>
      <c r="AJ24" s="240" t="s">
        <v>31</v>
      </c>
      <c r="AK24" s="49"/>
      <c r="AL24" s="1"/>
      <c r="AN24" s="127"/>
    </row>
    <row r="25" spans="1:40" ht="17.25" customHeight="1">
      <c r="A25" s="1"/>
      <c r="B25" s="78"/>
      <c r="C25" s="93"/>
      <c r="D25" s="79" t="s">
        <v>45</v>
      </c>
      <c r="E25" s="80"/>
      <c r="F25" s="52" t="s">
        <v>29</v>
      </c>
      <c r="G25" s="144"/>
      <c r="H25" s="144"/>
      <c r="I25" s="121"/>
      <c r="J25" s="153"/>
      <c r="K25" s="144"/>
      <c r="L25" s="144"/>
      <c r="M25" s="145"/>
      <c r="N25" s="156"/>
      <c r="O25" s="153"/>
      <c r="P25" s="143"/>
      <c r="Q25" s="153"/>
      <c r="R25" s="153"/>
      <c r="S25" s="121"/>
      <c r="T25" s="155"/>
      <c r="U25" s="146"/>
      <c r="V25" s="144"/>
      <c r="W25" s="144"/>
      <c r="X25" s="153"/>
      <c r="Y25" s="153"/>
      <c r="Z25" s="143"/>
      <c r="AA25" s="155"/>
      <c r="AB25" s="157"/>
      <c r="AC25" s="121"/>
      <c r="AD25" s="153"/>
      <c r="AE25" s="144"/>
      <c r="AF25" s="144"/>
      <c r="AG25" s="144"/>
      <c r="AH25" s="153"/>
      <c r="AI25" s="128" t="str">
        <f t="shared" si="0"/>
        <v>－</v>
      </c>
      <c r="AJ25" s="239" t="e">
        <f>ROUNDDOWN(AI25/4,1)</f>
        <v>#VALUE!</v>
      </c>
      <c r="AK25" s="49"/>
      <c r="AL25" s="1"/>
      <c r="AN25" s="127"/>
    </row>
    <row r="26" spans="1:40" ht="17.25" customHeight="1">
      <c r="A26" s="1"/>
      <c r="B26" s="45"/>
      <c r="C26" s="92"/>
      <c r="D26" s="46" t="s">
        <v>45</v>
      </c>
      <c r="E26" s="103"/>
      <c r="F26" s="52" t="s">
        <v>30</v>
      </c>
      <c r="G26" s="144"/>
      <c r="H26" s="144"/>
      <c r="I26" s="144"/>
      <c r="J26" s="144"/>
      <c r="K26" s="144"/>
      <c r="L26" s="144"/>
      <c r="M26" s="145"/>
      <c r="N26" s="146"/>
      <c r="O26" s="144"/>
      <c r="P26" s="144"/>
      <c r="Q26" s="144"/>
      <c r="R26" s="144"/>
      <c r="S26" s="144"/>
      <c r="T26" s="150"/>
      <c r="U26" s="146"/>
      <c r="V26" s="144"/>
      <c r="W26" s="144"/>
      <c r="X26" s="144"/>
      <c r="Y26" s="144"/>
      <c r="Z26" s="144"/>
      <c r="AA26" s="150"/>
      <c r="AB26" s="151"/>
      <c r="AC26" s="144"/>
      <c r="AD26" s="144"/>
      <c r="AE26" s="144"/>
      <c r="AF26" s="144"/>
      <c r="AG26" s="144"/>
      <c r="AH26" s="144"/>
      <c r="AI26" s="244" t="s">
        <v>96</v>
      </c>
      <c r="AJ26" s="240" t="s">
        <v>31</v>
      </c>
      <c r="AK26" s="106"/>
      <c r="AL26" s="1"/>
      <c r="AN26" s="127"/>
    </row>
    <row r="27" spans="1:40" ht="17.25" customHeight="1">
      <c r="A27" s="1"/>
      <c r="B27" s="78"/>
      <c r="C27" s="93"/>
      <c r="D27" s="79" t="s">
        <v>45</v>
      </c>
      <c r="E27" s="80"/>
      <c r="F27" s="52" t="s">
        <v>29</v>
      </c>
      <c r="G27" s="144"/>
      <c r="H27" s="144"/>
      <c r="I27" s="143"/>
      <c r="J27" s="143"/>
      <c r="K27" s="143"/>
      <c r="L27" s="144"/>
      <c r="M27" s="145"/>
      <c r="N27" s="146"/>
      <c r="O27" s="143"/>
      <c r="P27" s="143"/>
      <c r="Q27" s="143"/>
      <c r="R27" s="143"/>
      <c r="S27" s="143"/>
      <c r="T27" s="123"/>
      <c r="U27" s="148"/>
      <c r="V27" s="144"/>
      <c r="W27" s="144"/>
      <c r="X27" s="144"/>
      <c r="Y27" s="143"/>
      <c r="Z27" s="143"/>
      <c r="AA27" s="150"/>
      <c r="AB27" s="149"/>
      <c r="AC27" s="143"/>
      <c r="AD27" s="121"/>
      <c r="AE27" s="143"/>
      <c r="AF27" s="144"/>
      <c r="AG27" s="144"/>
      <c r="AH27" s="144"/>
      <c r="AI27" s="128" t="str">
        <f t="shared" si="0"/>
        <v>－</v>
      </c>
      <c r="AJ27" s="239" t="e">
        <f>ROUNDDOWN(AI27/4,1)</f>
        <v>#VALUE!</v>
      </c>
      <c r="AK27" s="49"/>
      <c r="AL27" s="1"/>
      <c r="AN27" s="127"/>
    </row>
    <row r="28" spans="1:40" ht="17.25" customHeight="1">
      <c r="A28" s="1"/>
      <c r="B28" s="45" t="s">
        <v>32</v>
      </c>
      <c r="C28" s="92"/>
      <c r="D28" s="46" t="s">
        <v>45</v>
      </c>
      <c r="E28" s="103"/>
      <c r="F28" s="52" t="s">
        <v>30</v>
      </c>
      <c r="G28" s="144"/>
      <c r="H28" s="144"/>
      <c r="I28" s="144"/>
      <c r="J28" s="144"/>
      <c r="K28" s="144"/>
      <c r="L28" s="144"/>
      <c r="M28" s="145"/>
      <c r="N28" s="146"/>
      <c r="O28" s="144"/>
      <c r="P28" s="144"/>
      <c r="Q28" s="144"/>
      <c r="R28" s="144"/>
      <c r="S28" s="144"/>
      <c r="T28" s="150"/>
      <c r="U28" s="146"/>
      <c r="V28" s="144"/>
      <c r="W28" s="144"/>
      <c r="X28" s="144"/>
      <c r="Y28" s="144"/>
      <c r="Z28" s="144"/>
      <c r="AA28" s="150"/>
      <c r="AB28" s="151"/>
      <c r="AC28" s="144"/>
      <c r="AD28" s="144"/>
      <c r="AE28" s="144"/>
      <c r="AF28" s="144"/>
      <c r="AG28" s="144"/>
      <c r="AH28" s="144"/>
      <c r="AI28" s="244" t="s">
        <v>96</v>
      </c>
      <c r="AJ28" s="240" t="s">
        <v>31</v>
      </c>
      <c r="AK28" s="49"/>
      <c r="AL28" s="1"/>
      <c r="AN28" s="127"/>
    </row>
    <row r="29" spans="1:40" ht="17.25" customHeight="1">
      <c r="A29" s="1"/>
      <c r="B29" s="78" t="s">
        <v>32</v>
      </c>
      <c r="C29" s="93"/>
      <c r="D29" s="79" t="s">
        <v>45</v>
      </c>
      <c r="E29" s="80"/>
      <c r="F29" s="52" t="s">
        <v>29</v>
      </c>
      <c r="G29" s="144"/>
      <c r="H29" s="143"/>
      <c r="I29" s="144"/>
      <c r="J29" s="144"/>
      <c r="K29" s="121"/>
      <c r="L29" s="144"/>
      <c r="M29" s="145"/>
      <c r="N29" s="146"/>
      <c r="O29" s="144"/>
      <c r="P29" s="144"/>
      <c r="Q29" s="144"/>
      <c r="R29" s="143"/>
      <c r="S29" s="144"/>
      <c r="T29" s="150"/>
      <c r="U29" s="122"/>
      <c r="V29" s="144"/>
      <c r="W29" s="144"/>
      <c r="X29" s="144"/>
      <c r="Y29" s="144"/>
      <c r="Z29" s="144"/>
      <c r="AA29" s="150"/>
      <c r="AB29" s="143"/>
      <c r="AC29" s="144"/>
      <c r="AD29" s="144"/>
      <c r="AE29" s="121"/>
      <c r="AF29" s="144"/>
      <c r="AG29" s="144"/>
      <c r="AH29" s="144"/>
      <c r="AI29" s="128" t="str">
        <f t="shared" si="0"/>
        <v>－</v>
      </c>
      <c r="AJ29" s="239" t="e">
        <f>ROUNDDOWN(AI29/4,1)</f>
        <v>#VALUE!</v>
      </c>
      <c r="AK29" s="49"/>
      <c r="AL29" s="1"/>
      <c r="AN29" s="127"/>
    </row>
    <row r="30" spans="1:40" ht="17.25" customHeight="1">
      <c r="A30" s="1"/>
      <c r="B30" s="45" t="s">
        <v>32</v>
      </c>
      <c r="C30" s="92"/>
      <c r="D30" s="46" t="s">
        <v>45</v>
      </c>
      <c r="E30" s="103"/>
      <c r="F30" s="52" t="s">
        <v>30</v>
      </c>
      <c r="G30" s="144"/>
      <c r="H30" s="144"/>
      <c r="I30" s="144"/>
      <c r="J30" s="144"/>
      <c r="K30" s="144"/>
      <c r="L30" s="144"/>
      <c r="M30" s="145"/>
      <c r="N30" s="146"/>
      <c r="O30" s="144"/>
      <c r="P30" s="144"/>
      <c r="Q30" s="144"/>
      <c r="R30" s="144"/>
      <c r="S30" s="144"/>
      <c r="T30" s="150"/>
      <c r="U30" s="146"/>
      <c r="V30" s="144"/>
      <c r="W30" s="144"/>
      <c r="X30" s="144"/>
      <c r="Y30" s="144"/>
      <c r="Z30" s="144"/>
      <c r="AA30" s="150"/>
      <c r="AB30" s="151"/>
      <c r="AC30" s="144"/>
      <c r="AD30" s="144"/>
      <c r="AE30" s="144"/>
      <c r="AF30" s="144"/>
      <c r="AG30" s="144"/>
      <c r="AH30" s="144"/>
      <c r="AI30" s="244" t="s">
        <v>96</v>
      </c>
      <c r="AJ30" s="240" t="s">
        <v>31</v>
      </c>
      <c r="AK30" s="55"/>
      <c r="AL30" s="1"/>
      <c r="AN30" s="127"/>
    </row>
    <row r="31" spans="1:40" ht="17.25" customHeight="1">
      <c r="A31" s="1"/>
      <c r="B31" s="78" t="s">
        <v>32</v>
      </c>
      <c r="C31" s="93"/>
      <c r="D31" s="79" t="s">
        <v>45</v>
      </c>
      <c r="E31" s="80"/>
      <c r="F31" s="52" t="s">
        <v>29</v>
      </c>
      <c r="G31" s="144"/>
      <c r="H31" s="144"/>
      <c r="I31" s="143"/>
      <c r="J31" s="144"/>
      <c r="K31" s="144"/>
      <c r="L31" s="121"/>
      <c r="M31" s="145"/>
      <c r="N31" s="146"/>
      <c r="O31" s="144"/>
      <c r="P31" s="144"/>
      <c r="Q31" s="144"/>
      <c r="R31" s="144"/>
      <c r="S31" s="143"/>
      <c r="T31" s="150"/>
      <c r="U31" s="146"/>
      <c r="V31" s="121"/>
      <c r="W31" s="144"/>
      <c r="X31" s="144"/>
      <c r="Y31" s="144"/>
      <c r="Z31" s="144"/>
      <c r="AA31" s="150"/>
      <c r="AB31" s="151"/>
      <c r="AC31" s="143"/>
      <c r="AD31" s="144"/>
      <c r="AE31" s="144"/>
      <c r="AF31" s="121"/>
      <c r="AG31" s="144"/>
      <c r="AH31" s="144"/>
      <c r="AI31" s="128" t="str">
        <f t="shared" si="0"/>
        <v>－</v>
      </c>
      <c r="AJ31" s="239" t="e">
        <f>ROUNDDOWN(AI31/4,1)</f>
        <v>#VALUE!</v>
      </c>
      <c r="AK31" s="49"/>
      <c r="AL31" s="1"/>
      <c r="AN31" s="127"/>
    </row>
    <row r="32" spans="1:40" ht="17.25" customHeight="1">
      <c r="A32" s="1"/>
      <c r="B32" s="45" t="s">
        <v>32</v>
      </c>
      <c r="C32" s="92"/>
      <c r="D32" s="46" t="s">
        <v>45</v>
      </c>
      <c r="E32" s="103"/>
      <c r="F32" s="52" t="s">
        <v>30</v>
      </c>
      <c r="G32" s="144"/>
      <c r="H32" s="144"/>
      <c r="I32" s="144"/>
      <c r="J32" s="144"/>
      <c r="K32" s="144"/>
      <c r="L32" s="144"/>
      <c r="M32" s="145"/>
      <c r="N32" s="146"/>
      <c r="O32" s="144"/>
      <c r="P32" s="144"/>
      <c r="Q32" s="144"/>
      <c r="R32" s="144"/>
      <c r="S32" s="144"/>
      <c r="T32" s="150"/>
      <c r="U32" s="146"/>
      <c r="V32" s="144"/>
      <c r="W32" s="144"/>
      <c r="X32" s="144"/>
      <c r="Y32" s="144"/>
      <c r="Z32" s="144"/>
      <c r="AA32" s="150"/>
      <c r="AB32" s="151"/>
      <c r="AC32" s="144"/>
      <c r="AD32" s="144"/>
      <c r="AE32" s="144"/>
      <c r="AF32" s="144"/>
      <c r="AG32" s="144"/>
      <c r="AH32" s="144"/>
      <c r="AI32" s="244" t="s">
        <v>96</v>
      </c>
      <c r="AJ32" s="240" t="s">
        <v>31</v>
      </c>
      <c r="AK32" s="55"/>
      <c r="AL32" s="1"/>
      <c r="AN32" s="127"/>
    </row>
    <row r="33" spans="1:40" ht="17.25" customHeight="1">
      <c r="A33" s="1"/>
      <c r="B33" s="78" t="s">
        <v>32</v>
      </c>
      <c r="C33" s="93"/>
      <c r="D33" s="79" t="s">
        <v>45</v>
      </c>
      <c r="E33" s="80"/>
      <c r="F33" s="52" t="s">
        <v>29</v>
      </c>
      <c r="G33" s="144"/>
      <c r="H33" s="143"/>
      <c r="I33" s="143"/>
      <c r="J33" s="143"/>
      <c r="K33" s="143"/>
      <c r="L33" s="143"/>
      <c r="M33" s="124"/>
      <c r="N33" s="148"/>
      <c r="O33" s="144"/>
      <c r="P33" s="144"/>
      <c r="Q33" s="144"/>
      <c r="R33" s="143"/>
      <c r="S33" s="143"/>
      <c r="T33" s="147"/>
      <c r="U33" s="148"/>
      <c r="V33" s="143"/>
      <c r="W33" s="121"/>
      <c r="X33" s="143"/>
      <c r="Y33" s="144"/>
      <c r="Z33" s="144"/>
      <c r="AA33" s="150"/>
      <c r="AB33" s="149"/>
      <c r="AC33" s="143"/>
      <c r="AD33" s="143"/>
      <c r="AE33" s="143"/>
      <c r="AF33" s="143"/>
      <c r="AG33" s="121"/>
      <c r="AH33" s="143"/>
      <c r="AI33" s="128" t="str">
        <f t="shared" si="0"/>
        <v>－</v>
      </c>
      <c r="AJ33" s="239" t="e">
        <f>ROUNDDOWN(AI33/4,1)</f>
        <v>#VALUE!</v>
      </c>
      <c r="AK33" s="49"/>
      <c r="AL33" s="1"/>
      <c r="AN33" s="127"/>
    </row>
    <row r="34" spans="1:40" ht="17.25" customHeight="1">
      <c r="A34" s="1"/>
      <c r="B34" s="45" t="s">
        <v>32</v>
      </c>
      <c r="C34" s="92"/>
      <c r="D34" s="46" t="s">
        <v>45</v>
      </c>
      <c r="E34" s="103"/>
      <c r="F34" s="52" t="s">
        <v>30</v>
      </c>
      <c r="G34" s="144"/>
      <c r="H34" s="144"/>
      <c r="I34" s="144"/>
      <c r="J34" s="144"/>
      <c r="K34" s="144"/>
      <c r="L34" s="144"/>
      <c r="M34" s="145"/>
      <c r="N34" s="146"/>
      <c r="O34" s="144"/>
      <c r="P34" s="144"/>
      <c r="Q34" s="144"/>
      <c r="R34" s="144"/>
      <c r="S34" s="144"/>
      <c r="T34" s="150"/>
      <c r="U34" s="146"/>
      <c r="V34" s="144"/>
      <c r="W34" s="144"/>
      <c r="X34" s="144"/>
      <c r="Y34" s="144"/>
      <c r="Z34" s="144"/>
      <c r="AA34" s="150"/>
      <c r="AB34" s="151"/>
      <c r="AC34" s="144"/>
      <c r="AD34" s="144"/>
      <c r="AE34" s="144"/>
      <c r="AF34" s="144"/>
      <c r="AG34" s="144"/>
      <c r="AH34" s="144"/>
      <c r="AI34" s="244" t="s">
        <v>96</v>
      </c>
      <c r="AJ34" s="240" t="s">
        <v>31</v>
      </c>
      <c r="AK34" s="282" t="s">
        <v>51</v>
      </c>
      <c r="AL34" s="1"/>
      <c r="AN34" s="127"/>
    </row>
    <row r="35" spans="1:40" ht="17.25" customHeight="1">
      <c r="A35" s="1"/>
      <c r="B35" s="78"/>
      <c r="C35" s="93"/>
      <c r="D35" s="79" t="s">
        <v>45</v>
      </c>
      <c r="E35" s="80"/>
      <c r="F35" s="52" t="s">
        <v>29</v>
      </c>
      <c r="G35" s="144"/>
      <c r="H35" s="144"/>
      <c r="I35" s="144"/>
      <c r="J35" s="144"/>
      <c r="K35" s="144"/>
      <c r="L35" s="144"/>
      <c r="M35" s="145"/>
      <c r="N35" s="146"/>
      <c r="O35" s="144"/>
      <c r="P35" s="144"/>
      <c r="Q35" s="144"/>
      <c r="R35" s="144"/>
      <c r="S35" s="144"/>
      <c r="T35" s="150"/>
      <c r="U35" s="146"/>
      <c r="V35" s="144"/>
      <c r="W35" s="144"/>
      <c r="X35" s="144"/>
      <c r="Y35" s="144"/>
      <c r="Z35" s="144"/>
      <c r="AA35" s="150"/>
      <c r="AB35" s="151"/>
      <c r="AC35" s="144"/>
      <c r="AD35" s="144"/>
      <c r="AE35" s="144"/>
      <c r="AF35" s="144"/>
      <c r="AG35" s="144"/>
      <c r="AH35" s="144"/>
      <c r="AI35" s="128" t="str">
        <f t="shared" si="0"/>
        <v>－</v>
      </c>
      <c r="AJ35" s="239" t="e">
        <f>ROUNDDOWN(AI35/4,1)</f>
        <v>#VALUE!</v>
      </c>
      <c r="AK35" s="282"/>
      <c r="AL35" s="1"/>
      <c r="AN35" s="127"/>
    </row>
    <row r="36" spans="1:40" ht="17.25" customHeight="1">
      <c r="A36" s="1"/>
      <c r="B36" s="100"/>
      <c r="C36" s="101"/>
      <c r="D36" s="102" t="s">
        <v>45</v>
      </c>
      <c r="E36" s="104"/>
      <c r="F36" s="105"/>
      <c r="G36" s="153"/>
      <c r="H36" s="153"/>
      <c r="I36" s="153"/>
      <c r="J36" s="153"/>
      <c r="K36" s="153"/>
      <c r="L36" s="153"/>
      <c r="M36" s="154"/>
      <c r="N36" s="156"/>
      <c r="O36" s="153"/>
      <c r="P36" s="153"/>
      <c r="Q36" s="153"/>
      <c r="R36" s="153"/>
      <c r="S36" s="153"/>
      <c r="T36" s="155"/>
      <c r="U36" s="156"/>
      <c r="V36" s="153"/>
      <c r="W36" s="153"/>
      <c r="X36" s="153"/>
      <c r="Y36" s="153"/>
      <c r="Z36" s="153"/>
      <c r="AA36" s="155"/>
      <c r="AB36" s="157"/>
      <c r="AC36" s="153"/>
      <c r="AD36" s="153"/>
      <c r="AE36" s="153"/>
      <c r="AF36" s="153"/>
      <c r="AG36" s="153"/>
      <c r="AH36" s="153"/>
      <c r="AI36" s="244" t="s">
        <v>96</v>
      </c>
      <c r="AJ36" s="241" t="s">
        <v>31</v>
      </c>
      <c r="AK36" s="282"/>
      <c r="AL36" s="1"/>
      <c r="AN36" s="127"/>
    </row>
    <row r="37" spans="1:40" ht="17.25" customHeight="1">
      <c r="A37" s="1"/>
      <c r="B37" s="78"/>
      <c r="C37" s="93"/>
      <c r="D37" s="79" t="s">
        <v>45</v>
      </c>
      <c r="E37" s="80"/>
      <c r="F37" s="52" t="s">
        <v>29</v>
      </c>
      <c r="G37" s="158"/>
      <c r="H37" s="158"/>
      <c r="I37" s="158"/>
      <c r="J37" s="158"/>
      <c r="K37" s="158"/>
      <c r="L37" s="158"/>
      <c r="M37" s="159"/>
      <c r="N37" s="160"/>
      <c r="O37" s="158"/>
      <c r="P37" s="158"/>
      <c r="Q37" s="158"/>
      <c r="R37" s="158"/>
      <c r="S37" s="158"/>
      <c r="T37" s="161"/>
      <c r="U37" s="160"/>
      <c r="V37" s="158"/>
      <c r="W37" s="158"/>
      <c r="X37" s="158"/>
      <c r="Y37" s="158"/>
      <c r="Z37" s="158"/>
      <c r="AA37" s="161"/>
      <c r="AB37" s="162"/>
      <c r="AC37" s="158"/>
      <c r="AD37" s="158"/>
      <c r="AE37" s="158"/>
      <c r="AF37" s="158"/>
      <c r="AG37" s="158"/>
      <c r="AH37" s="158"/>
      <c r="AI37" s="129" t="str">
        <f t="shared" si="0"/>
        <v>－</v>
      </c>
      <c r="AJ37" s="242" t="e">
        <f>ROUNDDOWN(AI37/4,1)</f>
        <v>#VALUE!</v>
      </c>
      <c r="AK37" s="283"/>
      <c r="AL37" s="1"/>
      <c r="AN37" s="127"/>
    </row>
    <row r="38" spans="1:40" ht="17.25" customHeight="1" thickBot="1">
      <c r="A38" s="1"/>
      <c r="B38" s="81"/>
      <c r="C38" s="94"/>
      <c r="D38" s="82" t="s">
        <v>45</v>
      </c>
      <c r="E38" s="83"/>
      <c r="F38" s="73"/>
      <c r="G38" s="163"/>
      <c r="H38" s="163"/>
      <c r="I38" s="163"/>
      <c r="J38" s="163"/>
      <c r="K38" s="163"/>
      <c r="L38" s="163"/>
      <c r="M38" s="164"/>
      <c r="N38" s="165"/>
      <c r="O38" s="163"/>
      <c r="P38" s="163"/>
      <c r="Q38" s="163"/>
      <c r="R38" s="163"/>
      <c r="S38" s="163"/>
      <c r="T38" s="166"/>
      <c r="U38" s="165"/>
      <c r="V38" s="163"/>
      <c r="W38" s="163"/>
      <c r="X38" s="163"/>
      <c r="Y38" s="163"/>
      <c r="Z38" s="163"/>
      <c r="AA38" s="166"/>
      <c r="AB38" s="167"/>
      <c r="AC38" s="163"/>
      <c r="AD38" s="163"/>
      <c r="AE38" s="163"/>
      <c r="AF38" s="163"/>
      <c r="AG38" s="163"/>
      <c r="AH38" s="163"/>
      <c r="AI38" s="245" t="s">
        <v>96</v>
      </c>
      <c r="AJ38" s="243" t="s">
        <v>31</v>
      </c>
      <c r="AK38" s="284"/>
      <c r="AL38" s="1"/>
      <c r="AN38" s="127"/>
    </row>
    <row r="39" spans="1:38" s="200" customFormat="1" ht="30" customHeight="1">
      <c r="A39" s="199"/>
      <c r="B39" s="285" t="s">
        <v>103</v>
      </c>
      <c r="C39" s="286"/>
      <c r="D39" s="289" t="s">
        <v>97</v>
      </c>
      <c r="E39" s="290"/>
      <c r="F39" s="197"/>
      <c r="G39" s="195"/>
      <c r="H39" s="195"/>
      <c r="I39" s="195"/>
      <c r="J39" s="195"/>
      <c r="K39" s="195"/>
      <c r="L39" s="195"/>
      <c r="M39" s="196"/>
      <c r="N39" s="195"/>
      <c r="O39" s="195"/>
      <c r="P39" s="195"/>
      <c r="Q39" s="195"/>
      <c r="R39" s="195"/>
      <c r="S39" s="195"/>
      <c r="T39" s="196"/>
      <c r="U39" s="195"/>
      <c r="V39" s="195"/>
      <c r="W39" s="195"/>
      <c r="X39" s="195"/>
      <c r="Y39" s="195"/>
      <c r="Z39" s="195"/>
      <c r="AA39" s="196"/>
      <c r="AB39" s="195"/>
      <c r="AC39" s="195"/>
      <c r="AD39" s="195"/>
      <c r="AE39" s="195"/>
      <c r="AF39" s="195"/>
      <c r="AG39" s="195"/>
      <c r="AH39" s="196"/>
      <c r="AI39" s="130"/>
      <c r="AJ39" s="177"/>
      <c r="AK39" s="178"/>
      <c r="AL39" s="199"/>
    </row>
    <row r="40" spans="1:38" s="200" customFormat="1" ht="30" customHeight="1" thickBot="1">
      <c r="A40" s="199"/>
      <c r="B40" s="287"/>
      <c r="C40" s="288"/>
      <c r="D40" s="291" t="s">
        <v>98</v>
      </c>
      <c r="E40" s="292"/>
      <c r="F40" s="201"/>
      <c r="G40" s="202">
        <f>ROUNDUP(G39/3,0)</f>
        <v>0</v>
      </c>
      <c r="H40" s="202">
        <f aca="true" t="shared" si="1" ref="H40:AH40">ROUNDUP(H39/3,0)</f>
        <v>0</v>
      </c>
      <c r="I40" s="202">
        <f t="shared" si="1"/>
        <v>0</v>
      </c>
      <c r="J40" s="202">
        <f t="shared" si="1"/>
        <v>0</v>
      </c>
      <c r="K40" s="202">
        <f t="shared" si="1"/>
        <v>0</v>
      </c>
      <c r="L40" s="202">
        <f t="shared" si="1"/>
        <v>0</v>
      </c>
      <c r="M40" s="203">
        <f t="shared" si="1"/>
        <v>0</v>
      </c>
      <c r="N40" s="204">
        <f t="shared" si="1"/>
        <v>0</v>
      </c>
      <c r="O40" s="202">
        <f t="shared" si="1"/>
        <v>0</v>
      </c>
      <c r="P40" s="202">
        <f t="shared" si="1"/>
        <v>0</v>
      </c>
      <c r="Q40" s="202">
        <f t="shared" si="1"/>
        <v>0</v>
      </c>
      <c r="R40" s="202">
        <f t="shared" si="1"/>
        <v>0</v>
      </c>
      <c r="S40" s="202">
        <f t="shared" si="1"/>
        <v>0</v>
      </c>
      <c r="T40" s="203">
        <f t="shared" si="1"/>
        <v>0</v>
      </c>
      <c r="U40" s="204">
        <f t="shared" si="1"/>
        <v>0</v>
      </c>
      <c r="V40" s="202">
        <f t="shared" si="1"/>
        <v>0</v>
      </c>
      <c r="W40" s="202">
        <f t="shared" si="1"/>
        <v>0</v>
      </c>
      <c r="X40" s="202">
        <f t="shared" si="1"/>
        <v>0</v>
      </c>
      <c r="Y40" s="202">
        <f t="shared" si="1"/>
        <v>0</v>
      </c>
      <c r="Z40" s="202">
        <f t="shared" si="1"/>
        <v>0</v>
      </c>
      <c r="AA40" s="203">
        <f t="shared" si="1"/>
        <v>0</v>
      </c>
      <c r="AB40" s="204">
        <f t="shared" si="1"/>
        <v>0</v>
      </c>
      <c r="AC40" s="202">
        <f t="shared" si="1"/>
        <v>0</v>
      </c>
      <c r="AD40" s="202">
        <f t="shared" si="1"/>
        <v>0</v>
      </c>
      <c r="AE40" s="202">
        <f t="shared" si="1"/>
        <v>0</v>
      </c>
      <c r="AF40" s="202">
        <f t="shared" si="1"/>
        <v>0</v>
      </c>
      <c r="AG40" s="202">
        <f t="shared" si="1"/>
        <v>0</v>
      </c>
      <c r="AH40" s="202">
        <f t="shared" si="1"/>
        <v>0</v>
      </c>
      <c r="AI40" s="171"/>
      <c r="AJ40" s="131"/>
      <c r="AK40" s="120"/>
      <c r="AL40" s="199"/>
    </row>
    <row r="41" spans="1:38" ht="30.75" customHeight="1">
      <c r="A41" s="1"/>
      <c r="B41" s="293" t="s">
        <v>128</v>
      </c>
      <c r="C41" s="294"/>
      <c r="D41" s="294"/>
      <c r="E41" s="295"/>
      <c r="F41" s="198"/>
      <c r="G41" s="188">
        <f aca="true" t="shared" si="2" ref="G41:AH41">(SUMPRODUCT((G9:G38&gt;0)*($F$9:$F$38="日勤"),G9:G38))-G44</f>
        <v>0</v>
      </c>
      <c r="H41" s="188">
        <f t="shared" si="2"/>
        <v>0</v>
      </c>
      <c r="I41" s="188">
        <f t="shared" si="2"/>
        <v>0</v>
      </c>
      <c r="J41" s="188">
        <f t="shared" si="2"/>
        <v>0</v>
      </c>
      <c r="K41" s="188">
        <f t="shared" si="2"/>
        <v>0</v>
      </c>
      <c r="L41" s="188">
        <f t="shared" si="2"/>
        <v>0</v>
      </c>
      <c r="M41" s="189">
        <f t="shared" si="2"/>
        <v>0</v>
      </c>
      <c r="N41" s="190">
        <f t="shared" si="2"/>
        <v>0</v>
      </c>
      <c r="O41" s="188">
        <f t="shared" si="2"/>
        <v>0</v>
      </c>
      <c r="P41" s="188">
        <f t="shared" si="2"/>
        <v>0</v>
      </c>
      <c r="Q41" s="188">
        <f t="shared" si="2"/>
        <v>0</v>
      </c>
      <c r="R41" s="188">
        <f t="shared" si="2"/>
        <v>0</v>
      </c>
      <c r="S41" s="188">
        <f t="shared" si="2"/>
        <v>0</v>
      </c>
      <c r="T41" s="189">
        <f t="shared" si="2"/>
        <v>0</v>
      </c>
      <c r="U41" s="190">
        <f t="shared" si="2"/>
        <v>0</v>
      </c>
      <c r="V41" s="188">
        <f t="shared" si="2"/>
        <v>0</v>
      </c>
      <c r="W41" s="188">
        <f t="shared" si="2"/>
        <v>0</v>
      </c>
      <c r="X41" s="188">
        <f t="shared" si="2"/>
        <v>0</v>
      </c>
      <c r="Y41" s="188">
        <f t="shared" si="2"/>
        <v>0</v>
      </c>
      <c r="Z41" s="191">
        <f t="shared" si="2"/>
        <v>0</v>
      </c>
      <c r="AA41" s="192">
        <f t="shared" si="2"/>
        <v>0</v>
      </c>
      <c r="AB41" s="193">
        <f t="shared" si="2"/>
        <v>0</v>
      </c>
      <c r="AC41" s="191">
        <f t="shared" si="2"/>
        <v>0</v>
      </c>
      <c r="AD41" s="191">
        <f t="shared" si="2"/>
        <v>0</v>
      </c>
      <c r="AE41" s="191">
        <f t="shared" si="2"/>
        <v>0</v>
      </c>
      <c r="AF41" s="191">
        <f t="shared" si="2"/>
        <v>0</v>
      </c>
      <c r="AG41" s="191">
        <f t="shared" si="2"/>
        <v>0</v>
      </c>
      <c r="AH41" s="194">
        <f t="shared" si="2"/>
        <v>0</v>
      </c>
      <c r="AI41" s="170">
        <f>SUM(G41:AH41)</f>
        <v>0</v>
      </c>
      <c r="AJ41" s="278">
        <f>AI41/4</f>
        <v>0</v>
      </c>
      <c r="AK41" s="115"/>
      <c r="AL41" s="1"/>
    </row>
    <row r="42" spans="1:38" ht="30.75" customHeight="1">
      <c r="A42" s="1"/>
      <c r="B42" s="187"/>
      <c r="C42" s="296" t="s">
        <v>101</v>
      </c>
      <c r="D42" s="297"/>
      <c r="E42" s="180" t="s">
        <v>99</v>
      </c>
      <c r="F42" s="172"/>
      <c r="G42" s="173"/>
      <c r="H42" s="173"/>
      <c r="I42" s="173"/>
      <c r="J42" s="173"/>
      <c r="K42" s="173"/>
      <c r="L42" s="173"/>
      <c r="M42" s="174"/>
      <c r="N42" s="175"/>
      <c r="O42" s="173"/>
      <c r="P42" s="173"/>
      <c r="Q42" s="173"/>
      <c r="R42" s="173"/>
      <c r="S42" s="173"/>
      <c r="T42" s="174"/>
      <c r="U42" s="175"/>
      <c r="V42" s="173"/>
      <c r="W42" s="173"/>
      <c r="X42" s="173"/>
      <c r="Y42" s="173"/>
      <c r="Z42" s="173"/>
      <c r="AA42" s="174"/>
      <c r="AB42" s="175"/>
      <c r="AC42" s="173"/>
      <c r="AD42" s="173"/>
      <c r="AE42" s="173"/>
      <c r="AF42" s="173"/>
      <c r="AG42" s="173"/>
      <c r="AH42" s="176"/>
      <c r="AI42" s="130"/>
      <c r="AJ42" s="177"/>
      <c r="AK42" s="178"/>
      <c r="AL42" s="1"/>
    </row>
    <row r="43" spans="1:38" ht="30.75" customHeight="1" thickBot="1">
      <c r="A43" s="1"/>
      <c r="B43" s="187"/>
      <c r="C43" s="298"/>
      <c r="D43" s="299"/>
      <c r="E43" s="179" t="s">
        <v>100</v>
      </c>
      <c r="F43" s="114"/>
      <c r="G43" s="116" t="e">
        <f>ROUNDDOWN(G41/G42,0)</f>
        <v>#DIV/0!</v>
      </c>
      <c r="H43" s="116" t="e">
        <f aca="true" t="shared" si="3" ref="H43:AH43">ROUNDDOWN(H41/H42,0)</f>
        <v>#DIV/0!</v>
      </c>
      <c r="I43" s="116" t="e">
        <f t="shared" si="3"/>
        <v>#DIV/0!</v>
      </c>
      <c r="J43" s="116" t="e">
        <f t="shared" si="3"/>
        <v>#DIV/0!</v>
      </c>
      <c r="K43" s="116" t="e">
        <f t="shared" si="3"/>
        <v>#DIV/0!</v>
      </c>
      <c r="L43" s="116" t="e">
        <f t="shared" si="3"/>
        <v>#DIV/0!</v>
      </c>
      <c r="M43" s="117" t="e">
        <f t="shared" si="3"/>
        <v>#DIV/0!</v>
      </c>
      <c r="N43" s="118" t="e">
        <f t="shared" si="3"/>
        <v>#DIV/0!</v>
      </c>
      <c r="O43" s="116" t="e">
        <f t="shared" si="3"/>
        <v>#DIV/0!</v>
      </c>
      <c r="P43" s="116" t="e">
        <f t="shared" si="3"/>
        <v>#DIV/0!</v>
      </c>
      <c r="Q43" s="116" t="e">
        <f t="shared" si="3"/>
        <v>#DIV/0!</v>
      </c>
      <c r="R43" s="116" t="e">
        <f t="shared" si="3"/>
        <v>#DIV/0!</v>
      </c>
      <c r="S43" s="116" t="e">
        <f t="shared" si="3"/>
        <v>#DIV/0!</v>
      </c>
      <c r="T43" s="117" t="e">
        <f t="shared" si="3"/>
        <v>#DIV/0!</v>
      </c>
      <c r="U43" s="118" t="e">
        <f t="shared" si="3"/>
        <v>#DIV/0!</v>
      </c>
      <c r="V43" s="116" t="e">
        <f t="shared" si="3"/>
        <v>#DIV/0!</v>
      </c>
      <c r="W43" s="116" t="e">
        <f t="shared" si="3"/>
        <v>#DIV/0!</v>
      </c>
      <c r="X43" s="116" t="e">
        <f t="shared" si="3"/>
        <v>#DIV/0!</v>
      </c>
      <c r="Y43" s="116" t="e">
        <f t="shared" si="3"/>
        <v>#DIV/0!</v>
      </c>
      <c r="Z43" s="116" t="e">
        <f t="shared" si="3"/>
        <v>#DIV/0!</v>
      </c>
      <c r="AA43" s="117" t="e">
        <f t="shared" si="3"/>
        <v>#DIV/0!</v>
      </c>
      <c r="AB43" s="118" t="e">
        <f t="shared" si="3"/>
        <v>#DIV/0!</v>
      </c>
      <c r="AC43" s="116" t="e">
        <f t="shared" si="3"/>
        <v>#DIV/0!</v>
      </c>
      <c r="AD43" s="116" t="e">
        <f t="shared" si="3"/>
        <v>#DIV/0!</v>
      </c>
      <c r="AE43" s="116" t="e">
        <f t="shared" si="3"/>
        <v>#DIV/0!</v>
      </c>
      <c r="AF43" s="116" t="e">
        <f t="shared" si="3"/>
        <v>#DIV/0!</v>
      </c>
      <c r="AG43" s="116" t="e">
        <f t="shared" si="3"/>
        <v>#DIV/0!</v>
      </c>
      <c r="AH43" s="119" t="e">
        <f t="shared" si="3"/>
        <v>#DIV/0!</v>
      </c>
      <c r="AI43" s="275" t="e">
        <f>SUM(G43:AH43)</f>
        <v>#DIV/0!</v>
      </c>
      <c r="AJ43" s="276" t="e">
        <f>AI43/4</f>
        <v>#DIV/0!</v>
      </c>
      <c r="AK43" s="120"/>
      <c r="AL43" s="1"/>
    </row>
    <row r="44" spans="1:38" ht="30.75" customHeight="1" thickBot="1">
      <c r="A44" s="181"/>
      <c r="B44" s="300" t="s">
        <v>102</v>
      </c>
      <c r="C44" s="301"/>
      <c r="D44" s="301"/>
      <c r="E44" s="302"/>
      <c r="F44" s="182"/>
      <c r="G44" s="183"/>
      <c r="H44" s="183"/>
      <c r="I44" s="183"/>
      <c r="J44" s="183"/>
      <c r="K44" s="183"/>
      <c r="L44" s="183"/>
      <c r="M44" s="184"/>
      <c r="N44" s="185"/>
      <c r="O44" s="183"/>
      <c r="P44" s="183"/>
      <c r="Q44" s="183"/>
      <c r="R44" s="183"/>
      <c r="S44" s="183"/>
      <c r="T44" s="184"/>
      <c r="U44" s="185"/>
      <c r="V44" s="183"/>
      <c r="W44" s="183"/>
      <c r="X44" s="183"/>
      <c r="Y44" s="183"/>
      <c r="Z44" s="183"/>
      <c r="AA44" s="184"/>
      <c r="AB44" s="185"/>
      <c r="AC44" s="183"/>
      <c r="AD44" s="183"/>
      <c r="AE44" s="183"/>
      <c r="AF44" s="183"/>
      <c r="AG44" s="183"/>
      <c r="AH44" s="186"/>
      <c r="AI44" s="168">
        <f>SUM(G44:AH44)</f>
        <v>0</v>
      </c>
      <c r="AJ44" s="169">
        <f>AI44/4</f>
        <v>0</v>
      </c>
      <c r="AK44" s="120"/>
      <c r="AL44" s="1"/>
    </row>
    <row r="45" spans="1:38" ht="14.25">
      <c r="A45" s="1"/>
      <c r="B45" s="110"/>
      <c r="C45" s="111"/>
      <c r="D45" s="110"/>
      <c r="E45" s="110"/>
      <c r="F45" s="112"/>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85" t="s">
        <v>49</v>
      </c>
      <c r="AJ45" s="86" t="s">
        <v>50</v>
      </c>
      <c r="AK45" s="113"/>
      <c r="AL45" s="199"/>
    </row>
    <row r="46" spans="1:38" ht="21.75" customHeight="1">
      <c r="A46" s="1"/>
      <c r="B46" s="56" t="s">
        <v>133</v>
      </c>
      <c r="C46" s="5"/>
      <c r="D46" s="5"/>
      <c r="E46" s="1"/>
      <c r="F46" s="1"/>
      <c r="G46" s="1"/>
      <c r="H46" s="1"/>
      <c r="I46" s="4"/>
      <c r="J46" s="1"/>
      <c r="K46" s="1"/>
      <c r="L46" s="1"/>
      <c r="M46" s="1"/>
      <c r="N46" s="1"/>
      <c r="O46" s="1"/>
      <c r="P46" s="1"/>
      <c r="Q46" s="1"/>
      <c r="R46" s="1"/>
      <c r="U46" s="1"/>
      <c r="V46" s="1"/>
      <c r="W46" s="1"/>
      <c r="X46" s="1"/>
      <c r="Y46" s="1"/>
      <c r="Z46" s="1"/>
      <c r="AA46" s="1"/>
      <c r="AB46" s="1"/>
      <c r="AC46" s="1"/>
      <c r="AD46" s="1"/>
      <c r="AE46" s="1"/>
      <c r="AF46" s="1"/>
      <c r="AG46" s="1"/>
      <c r="AH46" s="1"/>
      <c r="AK46" s="86"/>
      <c r="AL46" s="1"/>
    </row>
    <row r="47" spans="1:38" ht="21.75" customHeight="1">
      <c r="A47" s="1"/>
      <c r="B47" s="56" t="s">
        <v>134</v>
      </c>
      <c r="C47" s="5"/>
      <c r="D47" s="5"/>
      <c r="E47" s="1"/>
      <c r="F47" s="1"/>
      <c r="G47" s="1"/>
      <c r="H47" s="1"/>
      <c r="I47" s="4"/>
      <c r="J47" s="1"/>
      <c r="K47" s="1"/>
      <c r="L47" s="1"/>
      <c r="M47" s="1"/>
      <c r="N47" s="1"/>
      <c r="O47" s="1"/>
      <c r="P47" s="1"/>
      <c r="Q47" s="1"/>
      <c r="R47" s="1"/>
      <c r="U47" s="1"/>
      <c r="V47" s="1"/>
      <c r="W47" s="1"/>
      <c r="X47" s="1"/>
      <c r="Y47" s="1"/>
      <c r="Z47" s="1"/>
      <c r="AA47" s="1"/>
      <c r="AB47" s="1"/>
      <c r="AC47" s="1"/>
      <c r="AD47" s="1"/>
      <c r="AE47" s="1"/>
      <c r="AF47" s="1"/>
      <c r="AG47" s="1"/>
      <c r="AH47" s="1"/>
      <c r="AJ47" s="1"/>
      <c r="AK47" s="4"/>
      <c r="AL47" s="1"/>
    </row>
    <row r="48" spans="1:38" ht="21.75" customHeight="1">
      <c r="A48" s="1"/>
      <c r="B48" s="56" t="s">
        <v>135</v>
      </c>
      <c r="C48" s="5"/>
      <c r="D48" s="5"/>
      <c r="E48" s="1"/>
      <c r="F48" s="1"/>
      <c r="G48" s="1"/>
      <c r="H48" s="1"/>
      <c r="I48" s="4"/>
      <c r="J48" s="1"/>
      <c r="K48" s="1"/>
      <c r="L48" s="1"/>
      <c r="M48" s="1"/>
      <c r="N48" s="1"/>
      <c r="O48" s="1"/>
      <c r="P48" s="1"/>
      <c r="Q48" s="1"/>
      <c r="R48" s="1"/>
      <c r="U48" s="1"/>
      <c r="V48" s="1"/>
      <c r="W48" s="1"/>
      <c r="X48" s="1"/>
      <c r="Y48" s="1"/>
      <c r="Z48" s="1"/>
      <c r="AA48" s="1"/>
      <c r="AB48" s="1"/>
      <c r="AC48" s="1"/>
      <c r="AD48" s="1"/>
      <c r="AE48" s="1"/>
      <c r="AF48" s="1"/>
      <c r="AG48" s="1"/>
      <c r="AH48" s="1"/>
      <c r="AJ48" s="1"/>
      <c r="AK48" s="4"/>
      <c r="AL48" s="1"/>
    </row>
    <row r="49" spans="1:38" ht="18" customHeight="1">
      <c r="A49" s="1"/>
      <c r="B49" s="5" t="s">
        <v>33</v>
      </c>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s="58" customFormat="1" ht="18" customHeight="1">
      <c r="A50" s="57"/>
      <c r="B50" s="57" t="s">
        <v>42</v>
      </c>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row>
    <row r="51" spans="1:38" ht="18" customHeight="1">
      <c r="A51" s="1"/>
      <c r="B51" s="1" t="s">
        <v>47</v>
      </c>
      <c r="C51" s="1"/>
      <c r="D51" s="1"/>
      <c r="E51" s="1"/>
      <c r="F51" s="1"/>
      <c r="G51" s="4"/>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ht="18" customHeight="1">
      <c r="A52" s="1"/>
      <c r="B52" s="1" t="s">
        <v>48</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ht="6.75" customHeight="1"/>
    <row r="54" ht="15" customHeight="1">
      <c r="B54" s="3" t="s">
        <v>52</v>
      </c>
    </row>
    <row r="55" spans="1:38" ht="15" customHeight="1">
      <c r="A55" s="1"/>
      <c r="B55" s="57" t="s">
        <v>53</v>
      </c>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ht="15" customHeight="1">
      <c r="A56" s="1"/>
      <c r="B56" s="57" t="s">
        <v>54</v>
      </c>
      <c r="C56" s="1"/>
      <c r="D56" s="1"/>
      <c r="E56" s="1"/>
      <c r="F56" s="1"/>
      <c r="G56" s="1"/>
      <c r="I56" s="1"/>
      <c r="J56" s="4" t="s">
        <v>10</v>
      </c>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ht="15" customHeight="1">
      <c r="A57" s="1"/>
      <c r="B57" s="57" t="s">
        <v>64</v>
      </c>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ht="15" customHeight="1">
      <c r="A58" s="1"/>
      <c r="B58" s="57" t="s">
        <v>55</v>
      </c>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ht="15" customHeight="1" thickBot="1">
      <c r="A59" s="1"/>
      <c r="B59" s="57" t="s">
        <v>65</v>
      </c>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2:38" ht="14.25">
      <c r="B60" s="87" t="s">
        <v>58</v>
      </c>
      <c r="T60" s="303" t="s">
        <v>36</v>
      </c>
      <c r="U60" s="304"/>
      <c r="V60" s="304"/>
      <c r="W60" s="304"/>
      <c r="X60" s="305"/>
      <c r="Y60" s="306" t="s">
        <v>37</v>
      </c>
      <c r="Z60" s="304"/>
      <c r="AA60" s="304"/>
      <c r="AB60" s="304"/>
      <c r="AC60" s="304"/>
      <c r="AD60" s="304"/>
      <c r="AE60" s="304"/>
      <c r="AF60" s="304"/>
      <c r="AG60" s="305"/>
      <c r="AH60" s="306" t="s">
        <v>36</v>
      </c>
      <c r="AI60" s="304"/>
      <c r="AJ60" s="307"/>
      <c r="AK60" s="1"/>
      <c r="AL60" s="1"/>
    </row>
    <row r="61" spans="2:38" ht="15" customHeight="1" thickBot="1">
      <c r="B61" s="57"/>
      <c r="S61" s="88" t="s">
        <v>59</v>
      </c>
      <c r="T61" s="308" t="s">
        <v>60</v>
      </c>
      <c r="U61" s="309"/>
      <c r="V61" s="309"/>
      <c r="W61" s="309"/>
      <c r="X61" s="310"/>
      <c r="Y61" s="311" t="s">
        <v>38</v>
      </c>
      <c r="Z61" s="312"/>
      <c r="AA61" s="312"/>
      <c r="AB61" s="312"/>
      <c r="AC61" s="312"/>
      <c r="AD61" s="312"/>
      <c r="AE61" s="312"/>
      <c r="AF61" s="312"/>
      <c r="AG61" s="313"/>
      <c r="AH61" s="314" t="s">
        <v>61</v>
      </c>
      <c r="AI61" s="309"/>
      <c r="AJ61" s="315"/>
      <c r="AK61" s="1"/>
      <c r="AL61" s="1"/>
    </row>
    <row r="62" spans="1:38" ht="5.25" customHeight="1" thickBot="1">
      <c r="A62" s="1"/>
      <c r="B62" s="59"/>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s="65" customFormat="1" ht="15" customHeight="1">
      <c r="A63" s="1"/>
      <c r="B63" s="60" t="s">
        <v>34</v>
      </c>
      <c r="C63" s="90" t="s">
        <v>35</v>
      </c>
      <c r="D63" s="61"/>
      <c r="E63" s="51" t="s">
        <v>66</v>
      </c>
      <c r="F63" s="52" t="s">
        <v>29</v>
      </c>
      <c r="G63" s="50">
        <v>8</v>
      </c>
      <c r="H63" s="50">
        <v>8</v>
      </c>
      <c r="I63" s="50">
        <v>8</v>
      </c>
      <c r="J63" s="50">
        <v>4</v>
      </c>
      <c r="K63" s="50">
        <v>4</v>
      </c>
      <c r="L63" s="50"/>
      <c r="M63" s="62"/>
      <c r="N63" s="53">
        <v>8</v>
      </c>
      <c r="O63" s="50">
        <v>8</v>
      </c>
      <c r="P63" s="50">
        <v>8</v>
      </c>
      <c r="Q63" s="50">
        <v>4</v>
      </c>
      <c r="R63" s="50">
        <v>4</v>
      </c>
      <c r="S63" s="50"/>
      <c r="T63" s="63"/>
      <c r="U63" s="53">
        <v>8</v>
      </c>
      <c r="V63" s="50">
        <v>8</v>
      </c>
      <c r="W63" s="62">
        <v>8</v>
      </c>
      <c r="X63" s="96">
        <v>4</v>
      </c>
      <c r="Y63" s="97">
        <v>4</v>
      </c>
      <c r="Z63" s="95"/>
      <c r="AA63" s="63"/>
      <c r="AB63" s="53">
        <v>8</v>
      </c>
      <c r="AC63" s="50">
        <v>8</v>
      </c>
      <c r="AD63" s="50">
        <v>8</v>
      </c>
      <c r="AE63" s="50">
        <v>4</v>
      </c>
      <c r="AF63" s="50">
        <v>4</v>
      </c>
      <c r="AG63" s="50"/>
      <c r="AH63" s="63"/>
      <c r="AI63" s="253">
        <f>SUM(G63:AH63)</f>
        <v>128</v>
      </c>
      <c r="AJ63" s="255">
        <f>AI63/4</f>
        <v>32</v>
      </c>
      <c r="AK63" s="54"/>
      <c r="AL63" s="64"/>
    </row>
    <row r="64" spans="1:38" s="65" customFormat="1" ht="15" customHeight="1" thickBot="1">
      <c r="A64" s="1"/>
      <c r="B64" s="60"/>
      <c r="C64" s="90" t="s">
        <v>62</v>
      </c>
      <c r="D64" s="61"/>
      <c r="E64" s="66" t="s">
        <v>63</v>
      </c>
      <c r="F64" s="52" t="s">
        <v>30</v>
      </c>
      <c r="G64" s="50"/>
      <c r="H64" s="50"/>
      <c r="I64" s="50"/>
      <c r="J64" s="50">
        <v>3</v>
      </c>
      <c r="K64" s="50">
        <v>5</v>
      </c>
      <c r="L64" s="50"/>
      <c r="M64" s="62"/>
      <c r="N64" s="53"/>
      <c r="O64" s="50"/>
      <c r="P64" s="50"/>
      <c r="Q64" s="50">
        <v>3</v>
      </c>
      <c r="R64" s="50">
        <v>5</v>
      </c>
      <c r="S64" s="50"/>
      <c r="T64" s="63"/>
      <c r="U64" s="53"/>
      <c r="V64" s="50"/>
      <c r="W64" s="62"/>
      <c r="X64" s="98">
        <v>3</v>
      </c>
      <c r="Y64" s="99">
        <v>5</v>
      </c>
      <c r="Z64" s="95"/>
      <c r="AA64" s="63"/>
      <c r="AB64" s="53"/>
      <c r="AC64" s="50"/>
      <c r="AD64" s="50"/>
      <c r="AE64" s="50">
        <v>3</v>
      </c>
      <c r="AF64" s="50">
        <v>5</v>
      </c>
      <c r="AG64" s="50"/>
      <c r="AH64" s="63"/>
      <c r="AI64" s="254" t="s">
        <v>31</v>
      </c>
      <c r="AJ64" s="256" t="s">
        <v>31</v>
      </c>
      <c r="AK64" s="48"/>
      <c r="AL64" s="64"/>
    </row>
    <row r="65" spans="1:38" s="65" customFormat="1" ht="6" customHeight="1">
      <c r="A65" s="1"/>
      <c r="B65" s="67"/>
      <c r="C65" s="68"/>
      <c r="D65" s="67"/>
      <c r="E65" s="69"/>
      <c r="F65" s="70"/>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71"/>
      <c r="AJ65" s="71"/>
      <c r="AK65" s="68"/>
      <c r="AL65" s="64"/>
    </row>
    <row r="66" ht="15" customHeight="1">
      <c r="B66" s="57" t="s">
        <v>56</v>
      </c>
    </row>
    <row r="67" ht="15" customHeight="1">
      <c r="B67" s="89" t="s">
        <v>57</v>
      </c>
    </row>
    <row r="68" ht="15" customHeight="1">
      <c r="B68" s="89"/>
    </row>
  </sheetData>
  <sheetProtection/>
  <mergeCells count="19">
    <mergeCell ref="T61:X61"/>
    <mergeCell ref="Y61:AG61"/>
    <mergeCell ref="AH61:AJ61"/>
    <mergeCell ref="G6:M6"/>
    <mergeCell ref="N6:T6"/>
    <mergeCell ref="U6:AA6"/>
    <mergeCell ref="AB6:AH6"/>
    <mergeCell ref="B41:E41"/>
    <mergeCell ref="C42:D43"/>
    <mergeCell ref="B44:E44"/>
    <mergeCell ref="T60:X60"/>
    <mergeCell ref="Y60:AG60"/>
    <mergeCell ref="AH60:AJ60"/>
    <mergeCell ref="W3:AJ3"/>
    <mergeCell ref="W4:AJ4"/>
    <mergeCell ref="AK34:AK38"/>
    <mergeCell ref="B39:C40"/>
    <mergeCell ref="D39:E39"/>
    <mergeCell ref="D40:E40"/>
  </mergeCells>
  <conditionalFormatting sqref="G43:AH43">
    <cfRule type="cellIs" priority="1" dxfId="2" operator="lessThan" stopIfTrue="1">
      <formula>G40</formula>
    </cfRule>
  </conditionalFormatting>
  <printOptions/>
  <pageMargins left="0.1968503937007874" right="0.1968503937007874" top="0.2362204724409449" bottom="0.1968503937007874" header="0.1968503937007874" footer="0.1968503937007874"/>
  <pageSetup cellComments="asDisplayed" horizontalDpi="600" verticalDpi="600" orientation="landscape" paperSize="9" scale="51" r:id="rId2"/>
  <drawing r:id="rId1"/>
</worksheet>
</file>

<file path=xl/worksheets/sheet2.xml><?xml version="1.0" encoding="utf-8"?>
<worksheet xmlns="http://schemas.openxmlformats.org/spreadsheetml/2006/main" xmlns:r="http://schemas.openxmlformats.org/officeDocument/2006/relationships">
  <dimension ref="A1:AN68"/>
  <sheetViews>
    <sheetView view="pageBreakPreview" zoomScale="80" zoomScaleNormal="80" zoomScaleSheetLayoutView="80" zoomScalePageLayoutView="0" workbookViewId="0" topLeftCell="A1">
      <selection activeCell="N4" sqref="N4"/>
    </sheetView>
  </sheetViews>
  <sheetFormatPr defaultColWidth="9.00390625" defaultRowHeight="14.25"/>
  <cols>
    <col min="1" max="1" width="0.12890625" style="2" customWidth="1"/>
    <col min="2" max="2" width="11.50390625" style="2" customWidth="1"/>
    <col min="3" max="3" width="3.25390625" style="2" customWidth="1"/>
    <col min="4" max="4" width="11.625" style="2" customWidth="1"/>
    <col min="5" max="5" width="12.50390625" style="2" customWidth="1"/>
    <col min="6" max="6" width="8.875" style="2" bestFit="1" customWidth="1"/>
    <col min="7" max="34" width="6.75390625" style="2" customWidth="1"/>
    <col min="35" max="35" width="6.875" style="2" customWidth="1"/>
    <col min="36" max="36" width="6.125" style="2" customWidth="1"/>
    <col min="37" max="37" width="7.875" style="2" customWidth="1"/>
    <col min="38" max="38" width="2.125" style="2" customWidth="1"/>
    <col min="39" max="16384" width="9.00390625" style="2" customWidth="1"/>
  </cols>
  <sheetData>
    <row r="1" ht="18.75" customHeight="1">
      <c r="B1" s="109" t="s">
        <v>81</v>
      </c>
    </row>
    <row r="2" ht="12" customHeight="1">
      <c r="A2" s="72" t="s">
        <v>138</v>
      </c>
    </row>
    <row r="3" spans="1:38" ht="18.75" customHeight="1">
      <c r="A3" s="1"/>
      <c r="B3" s="3" t="s">
        <v>0</v>
      </c>
      <c r="C3" s="1"/>
      <c r="D3" s="1"/>
      <c r="E3" s="1"/>
      <c r="F3" s="1"/>
      <c r="G3" s="1"/>
      <c r="H3" s="1"/>
      <c r="I3" s="1"/>
      <c r="J3" s="1"/>
      <c r="K3" s="1"/>
      <c r="M3" s="1" t="s">
        <v>11</v>
      </c>
      <c r="N3" s="247">
        <v>30</v>
      </c>
      <c r="O3" s="1" t="s">
        <v>12</v>
      </c>
      <c r="P3" s="248">
        <v>11</v>
      </c>
      <c r="Q3" s="1" t="s">
        <v>13</v>
      </c>
      <c r="R3" s="1"/>
      <c r="T3" s="4" t="s">
        <v>14</v>
      </c>
      <c r="U3" s="1"/>
      <c r="V3" s="1"/>
      <c r="W3" s="281" t="s">
        <v>136</v>
      </c>
      <c r="X3" s="281"/>
      <c r="Y3" s="281"/>
      <c r="Z3" s="281"/>
      <c r="AA3" s="281"/>
      <c r="AB3" s="281"/>
      <c r="AC3" s="281"/>
      <c r="AD3" s="281"/>
      <c r="AE3" s="281"/>
      <c r="AF3" s="281"/>
      <c r="AG3" s="281"/>
      <c r="AH3" s="281"/>
      <c r="AI3" s="281"/>
      <c r="AJ3" s="281"/>
      <c r="AK3" s="4" t="s">
        <v>15</v>
      </c>
      <c r="AL3" s="1"/>
    </row>
    <row r="4" spans="1:38" ht="19.5" customHeight="1">
      <c r="A4" s="1"/>
      <c r="B4" s="3"/>
      <c r="C4" s="5"/>
      <c r="D4" s="5"/>
      <c r="E4" s="1"/>
      <c r="F4" s="1"/>
      <c r="G4" s="1"/>
      <c r="H4" s="1"/>
      <c r="I4" s="1"/>
      <c r="J4" s="1"/>
      <c r="K4" s="1"/>
      <c r="L4" s="1"/>
      <c r="M4" s="1"/>
      <c r="N4" s="1"/>
      <c r="O4" s="1"/>
      <c r="P4" s="1"/>
      <c r="Q4" s="1"/>
      <c r="R4" s="1"/>
      <c r="T4" s="4" t="s">
        <v>127</v>
      </c>
      <c r="U4" s="1"/>
      <c r="V4" s="1"/>
      <c r="W4" s="281" t="s">
        <v>137</v>
      </c>
      <c r="X4" s="281"/>
      <c r="Y4" s="281"/>
      <c r="Z4" s="281"/>
      <c r="AA4" s="281"/>
      <c r="AB4" s="281"/>
      <c r="AC4" s="281"/>
      <c r="AD4" s="281"/>
      <c r="AE4" s="281"/>
      <c r="AF4" s="281"/>
      <c r="AG4" s="281"/>
      <c r="AH4" s="281"/>
      <c r="AI4" s="281"/>
      <c r="AJ4" s="281"/>
      <c r="AK4" s="4" t="s">
        <v>16</v>
      </c>
      <c r="AL4" s="1"/>
    </row>
    <row r="5" spans="1:38" ht="3.75" customHeight="1" thickBot="1">
      <c r="A5" s="1"/>
      <c r="B5" s="3"/>
      <c r="C5" s="5"/>
      <c r="D5" s="5"/>
      <c r="E5" s="1"/>
      <c r="F5" s="1"/>
      <c r="G5" s="1"/>
      <c r="H5" s="1"/>
      <c r="I5" s="1"/>
      <c r="J5" s="1"/>
      <c r="K5" s="1"/>
      <c r="L5" s="1"/>
      <c r="M5" s="1"/>
      <c r="N5" s="1"/>
      <c r="O5" s="1"/>
      <c r="P5" s="1"/>
      <c r="Q5" s="1"/>
      <c r="R5" s="1"/>
      <c r="T5" s="4"/>
      <c r="U5" s="1"/>
      <c r="V5" s="1"/>
      <c r="W5" s="1"/>
      <c r="X5" s="1"/>
      <c r="Y5" s="1"/>
      <c r="Z5" s="1"/>
      <c r="AA5" s="1"/>
      <c r="AB5" s="1"/>
      <c r="AC5" s="1"/>
      <c r="AD5" s="1"/>
      <c r="AE5" s="1"/>
      <c r="AF5" s="1"/>
      <c r="AG5" s="1"/>
      <c r="AH5" s="1"/>
      <c r="AI5" s="1"/>
      <c r="AJ5" s="1"/>
      <c r="AK5" s="4"/>
      <c r="AL5" s="1"/>
    </row>
    <row r="6" spans="1:38" ht="15" customHeight="1">
      <c r="A6" s="1"/>
      <c r="B6" s="6"/>
      <c r="C6" s="7" t="s">
        <v>1</v>
      </c>
      <c r="D6" s="7"/>
      <c r="E6" s="8"/>
      <c r="F6" s="9" t="s">
        <v>39</v>
      </c>
      <c r="G6" s="10" t="s">
        <v>17</v>
      </c>
      <c r="H6" s="11"/>
      <c r="I6" s="11"/>
      <c r="J6" s="11"/>
      <c r="K6" s="11"/>
      <c r="L6" s="11"/>
      <c r="M6" s="11"/>
      <c r="N6" s="12" t="s">
        <v>18</v>
      </c>
      <c r="O6" s="13"/>
      <c r="P6" s="13"/>
      <c r="Q6" s="13"/>
      <c r="R6" s="13"/>
      <c r="S6" s="13"/>
      <c r="T6" s="14"/>
      <c r="U6" s="12" t="s">
        <v>19</v>
      </c>
      <c r="V6" s="13"/>
      <c r="W6" s="13"/>
      <c r="X6" s="13"/>
      <c r="Y6" s="13"/>
      <c r="Z6" s="13"/>
      <c r="AA6" s="14"/>
      <c r="AB6" s="11" t="s">
        <v>20</v>
      </c>
      <c r="AC6" s="13"/>
      <c r="AD6" s="13"/>
      <c r="AE6" s="13"/>
      <c r="AF6" s="13"/>
      <c r="AG6" s="13"/>
      <c r="AH6" s="13"/>
      <c r="AI6" s="15"/>
      <c r="AJ6" s="16" t="s">
        <v>2</v>
      </c>
      <c r="AK6" s="16" t="s">
        <v>3</v>
      </c>
      <c r="AL6" s="1"/>
    </row>
    <row r="7" spans="1:38" ht="15" customHeight="1">
      <c r="A7" s="1"/>
      <c r="B7" s="17" t="s">
        <v>4</v>
      </c>
      <c r="C7" s="18" t="s">
        <v>5</v>
      </c>
      <c r="D7" s="19" t="s">
        <v>21</v>
      </c>
      <c r="E7" s="20" t="s">
        <v>6</v>
      </c>
      <c r="F7" s="21" t="s">
        <v>40</v>
      </c>
      <c r="G7" s="22">
        <v>1</v>
      </c>
      <c r="H7" s="22">
        <v>2</v>
      </c>
      <c r="I7" s="22">
        <v>3</v>
      </c>
      <c r="J7" s="22">
        <v>4</v>
      </c>
      <c r="K7" s="22">
        <v>5</v>
      </c>
      <c r="L7" s="22">
        <v>6</v>
      </c>
      <c r="M7" s="23">
        <v>7</v>
      </c>
      <c r="N7" s="24">
        <v>8</v>
      </c>
      <c r="O7" s="22">
        <v>9</v>
      </c>
      <c r="P7" s="22">
        <v>10</v>
      </c>
      <c r="Q7" s="22">
        <v>11</v>
      </c>
      <c r="R7" s="22">
        <v>12</v>
      </c>
      <c r="S7" s="22">
        <v>13</v>
      </c>
      <c r="T7" s="25">
        <v>14</v>
      </c>
      <c r="U7" s="24">
        <v>15</v>
      </c>
      <c r="V7" s="22">
        <v>16</v>
      </c>
      <c r="W7" s="22">
        <v>17</v>
      </c>
      <c r="X7" s="22">
        <v>18</v>
      </c>
      <c r="Y7" s="22">
        <v>19</v>
      </c>
      <c r="Z7" s="22">
        <v>20</v>
      </c>
      <c r="AA7" s="25">
        <v>21</v>
      </c>
      <c r="AB7" s="26">
        <v>22</v>
      </c>
      <c r="AC7" s="22">
        <v>23</v>
      </c>
      <c r="AD7" s="22">
        <v>24</v>
      </c>
      <c r="AE7" s="22">
        <v>25</v>
      </c>
      <c r="AF7" s="22">
        <v>26</v>
      </c>
      <c r="AG7" s="22">
        <v>27</v>
      </c>
      <c r="AH7" s="22">
        <v>28</v>
      </c>
      <c r="AI7" s="27" t="s">
        <v>7</v>
      </c>
      <c r="AJ7" s="28" t="s">
        <v>8</v>
      </c>
      <c r="AK7" s="29" t="s">
        <v>9</v>
      </c>
      <c r="AL7" s="1"/>
    </row>
    <row r="8" spans="1:38" ht="15" customHeight="1" thickBot="1">
      <c r="A8" s="1"/>
      <c r="B8" s="30"/>
      <c r="C8" s="31"/>
      <c r="D8" s="31"/>
      <c r="E8" s="32"/>
      <c r="F8" s="33" t="s">
        <v>41</v>
      </c>
      <c r="G8" s="263" t="s">
        <v>70</v>
      </c>
      <c r="H8" s="263" t="s">
        <v>71</v>
      </c>
      <c r="I8" s="34" t="s">
        <v>72</v>
      </c>
      <c r="J8" s="34" t="s">
        <v>73</v>
      </c>
      <c r="K8" s="34" t="s">
        <v>74</v>
      </c>
      <c r="L8" s="34" t="s">
        <v>75</v>
      </c>
      <c r="M8" s="35" t="s">
        <v>76</v>
      </c>
      <c r="N8" s="36" t="s">
        <v>70</v>
      </c>
      <c r="O8" s="34" t="s">
        <v>71</v>
      </c>
      <c r="P8" s="34" t="s">
        <v>72</v>
      </c>
      <c r="Q8" s="34" t="s">
        <v>73</v>
      </c>
      <c r="R8" s="34" t="s">
        <v>74</v>
      </c>
      <c r="S8" s="34" t="s">
        <v>75</v>
      </c>
      <c r="T8" s="37" t="s">
        <v>76</v>
      </c>
      <c r="U8" s="36" t="s">
        <v>70</v>
      </c>
      <c r="V8" s="34" t="s">
        <v>71</v>
      </c>
      <c r="W8" s="34" t="s">
        <v>72</v>
      </c>
      <c r="X8" s="34" t="s">
        <v>73</v>
      </c>
      <c r="Y8" s="34" t="s">
        <v>74</v>
      </c>
      <c r="Z8" s="34" t="s">
        <v>75</v>
      </c>
      <c r="AA8" s="37" t="s">
        <v>76</v>
      </c>
      <c r="AB8" s="38" t="s">
        <v>70</v>
      </c>
      <c r="AC8" s="34" t="s">
        <v>71</v>
      </c>
      <c r="AD8" s="34" t="s">
        <v>72</v>
      </c>
      <c r="AE8" s="34" t="s">
        <v>73</v>
      </c>
      <c r="AF8" s="34" t="s">
        <v>74</v>
      </c>
      <c r="AG8" s="34" t="s">
        <v>75</v>
      </c>
      <c r="AH8" s="35" t="s">
        <v>76</v>
      </c>
      <c r="AI8" s="39" t="s">
        <v>22</v>
      </c>
      <c r="AJ8" s="40" t="s">
        <v>23</v>
      </c>
      <c r="AK8" s="41" t="s">
        <v>24</v>
      </c>
      <c r="AL8" s="1"/>
    </row>
    <row r="9" spans="1:40" ht="17.25" customHeight="1" thickTop="1">
      <c r="A9" s="1"/>
      <c r="B9" s="42" t="s">
        <v>25</v>
      </c>
      <c r="C9" s="91" t="s">
        <v>67</v>
      </c>
      <c r="D9" s="77" t="s">
        <v>44</v>
      </c>
      <c r="E9" s="43" t="s">
        <v>82</v>
      </c>
      <c r="F9" s="262" t="s">
        <v>26</v>
      </c>
      <c r="G9" s="264"/>
      <c r="H9" s="265">
        <v>2</v>
      </c>
      <c r="I9" s="136">
        <v>2</v>
      </c>
      <c r="J9" s="132"/>
      <c r="K9" s="132"/>
      <c r="L9" s="132"/>
      <c r="M9" s="133"/>
      <c r="N9" s="134"/>
      <c r="O9" s="132"/>
      <c r="P9" s="132">
        <v>2</v>
      </c>
      <c r="Q9" s="132"/>
      <c r="R9" s="132"/>
      <c r="S9" s="132"/>
      <c r="T9" s="135">
        <v>2</v>
      </c>
      <c r="U9" s="134"/>
      <c r="V9" s="132">
        <v>2</v>
      </c>
      <c r="W9" s="132">
        <v>2</v>
      </c>
      <c r="X9" s="132"/>
      <c r="Y9" s="132"/>
      <c r="Z9" s="132"/>
      <c r="AA9" s="135">
        <v>2</v>
      </c>
      <c r="AB9" s="136"/>
      <c r="AC9" s="132">
        <v>2</v>
      </c>
      <c r="AD9" s="132">
        <v>2</v>
      </c>
      <c r="AE9" s="132"/>
      <c r="AF9" s="132"/>
      <c r="AG9" s="132"/>
      <c r="AH9" s="137">
        <v>2</v>
      </c>
      <c r="AI9" s="125">
        <f>IF(SUM(G9:AH9)=0,"－",SUM(G9:AH9))</f>
        <v>20</v>
      </c>
      <c r="AJ9" s="237">
        <f>ROUNDDOWN(AI9/4,1)</f>
        <v>5</v>
      </c>
      <c r="AK9" s="44" t="s">
        <v>27</v>
      </c>
      <c r="AL9" s="1"/>
      <c r="AN9" s="127"/>
    </row>
    <row r="10" spans="1:40" ht="17.25" customHeight="1">
      <c r="A10" s="1"/>
      <c r="B10" s="45" t="s">
        <v>43</v>
      </c>
      <c r="C10" s="92" t="s">
        <v>67</v>
      </c>
      <c r="D10" s="46" t="s">
        <v>43</v>
      </c>
      <c r="E10" s="75" t="s">
        <v>82</v>
      </c>
      <c r="F10" s="74" t="s">
        <v>26</v>
      </c>
      <c r="G10" s="266"/>
      <c r="H10" s="267">
        <v>6</v>
      </c>
      <c r="I10" s="142">
        <v>6</v>
      </c>
      <c r="J10" s="138"/>
      <c r="K10" s="138"/>
      <c r="L10" s="138"/>
      <c r="M10" s="139"/>
      <c r="N10" s="140"/>
      <c r="O10" s="138"/>
      <c r="P10" s="138">
        <v>6</v>
      </c>
      <c r="Q10" s="138"/>
      <c r="R10" s="138"/>
      <c r="S10" s="138"/>
      <c r="T10" s="141">
        <v>6</v>
      </c>
      <c r="U10" s="140"/>
      <c r="V10" s="138">
        <v>6</v>
      </c>
      <c r="W10" s="138">
        <v>6</v>
      </c>
      <c r="X10" s="138"/>
      <c r="Y10" s="138"/>
      <c r="Z10" s="138"/>
      <c r="AA10" s="141">
        <v>6</v>
      </c>
      <c r="AB10" s="142"/>
      <c r="AC10" s="138">
        <v>6</v>
      </c>
      <c r="AD10" s="138">
        <v>6</v>
      </c>
      <c r="AE10" s="138"/>
      <c r="AF10" s="138"/>
      <c r="AG10" s="138"/>
      <c r="AH10" s="139">
        <v>6</v>
      </c>
      <c r="AI10" s="126">
        <f aca="true" t="shared" si="0" ref="AI10:AI37">IF(SUM(G10:AH10)=0,"－",SUM(G10:AH10))</f>
        <v>60</v>
      </c>
      <c r="AJ10" s="238">
        <f>ROUNDDOWN(AI10/4,1)</f>
        <v>15</v>
      </c>
      <c r="AK10" s="84" t="s">
        <v>46</v>
      </c>
      <c r="AL10" s="1"/>
      <c r="AN10" s="127"/>
    </row>
    <row r="11" spans="1:40" ht="17.25" customHeight="1" thickBot="1">
      <c r="A11" s="1"/>
      <c r="B11" s="78" t="s">
        <v>28</v>
      </c>
      <c r="C11" s="101" t="s">
        <v>67</v>
      </c>
      <c r="D11" s="79" t="s">
        <v>45</v>
      </c>
      <c r="E11" s="246" t="s">
        <v>82</v>
      </c>
      <c r="F11" s="47" t="s">
        <v>29</v>
      </c>
      <c r="G11" s="268">
        <v>8</v>
      </c>
      <c r="H11" s="269"/>
      <c r="I11" s="149"/>
      <c r="J11" s="144">
        <v>8</v>
      </c>
      <c r="K11" s="143"/>
      <c r="L11" s="144">
        <v>8</v>
      </c>
      <c r="M11" s="145">
        <v>2</v>
      </c>
      <c r="N11" s="146">
        <v>2</v>
      </c>
      <c r="O11" s="143"/>
      <c r="P11" s="143"/>
      <c r="Q11" s="143">
        <v>8</v>
      </c>
      <c r="R11" s="143"/>
      <c r="S11" s="143"/>
      <c r="T11" s="147"/>
      <c r="U11" s="148">
        <v>8</v>
      </c>
      <c r="V11" s="143"/>
      <c r="W11" s="143"/>
      <c r="X11" s="143">
        <v>8</v>
      </c>
      <c r="Y11" s="143"/>
      <c r="Z11" s="143"/>
      <c r="AA11" s="147"/>
      <c r="AB11" s="149">
        <v>8</v>
      </c>
      <c r="AC11" s="143"/>
      <c r="AD11" s="143"/>
      <c r="AE11" s="143">
        <v>8</v>
      </c>
      <c r="AF11" s="143"/>
      <c r="AG11" s="143"/>
      <c r="AH11" s="143"/>
      <c r="AI11" s="128">
        <f t="shared" si="0"/>
        <v>68</v>
      </c>
      <c r="AJ11" s="239">
        <f>ROUNDDOWN(AI11/4,1)</f>
        <v>17</v>
      </c>
      <c r="AK11" s="106"/>
      <c r="AL11" s="1"/>
      <c r="AN11" s="127"/>
    </row>
    <row r="12" spans="1:40" ht="17.25" customHeight="1" thickTop="1">
      <c r="A12" s="1"/>
      <c r="B12" s="100"/>
      <c r="C12" s="92"/>
      <c r="D12" s="46" t="s">
        <v>45</v>
      </c>
      <c r="E12" s="103"/>
      <c r="F12" s="52" t="s">
        <v>30</v>
      </c>
      <c r="G12" s="143"/>
      <c r="H12" s="143"/>
      <c r="I12" s="144"/>
      <c r="J12" s="144"/>
      <c r="K12" s="144"/>
      <c r="L12" s="144"/>
      <c r="M12" s="145">
        <v>4.5</v>
      </c>
      <c r="N12" s="146">
        <v>7.5</v>
      </c>
      <c r="O12" s="144"/>
      <c r="P12" s="144"/>
      <c r="Q12" s="144"/>
      <c r="R12" s="144"/>
      <c r="S12" s="144"/>
      <c r="T12" s="150"/>
      <c r="U12" s="146"/>
      <c r="V12" s="144"/>
      <c r="W12" s="144"/>
      <c r="X12" s="144"/>
      <c r="Y12" s="144"/>
      <c r="Z12" s="144"/>
      <c r="AA12" s="150"/>
      <c r="AB12" s="151"/>
      <c r="AC12" s="144"/>
      <c r="AD12" s="144"/>
      <c r="AE12" s="144"/>
      <c r="AF12" s="144"/>
      <c r="AG12" s="144"/>
      <c r="AH12" s="144"/>
      <c r="AI12" s="244" t="s">
        <v>96</v>
      </c>
      <c r="AJ12" s="240" t="s">
        <v>31</v>
      </c>
      <c r="AK12" s="106"/>
      <c r="AL12" s="1"/>
      <c r="AN12" s="127"/>
    </row>
    <row r="13" spans="1:40" ht="17.25" customHeight="1">
      <c r="A13" s="1"/>
      <c r="B13" s="78" t="s">
        <v>28</v>
      </c>
      <c r="C13" s="93" t="s">
        <v>68</v>
      </c>
      <c r="D13" s="79" t="s">
        <v>45</v>
      </c>
      <c r="E13" s="80" t="s">
        <v>83</v>
      </c>
      <c r="F13" s="47" t="s">
        <v>29</v>
      </c>
      <c r="G13" s="143">
        <v>8</v>
      </c>
      <c r="H13" s="143">
        <v>8</v>
      </c>
      <c r="I13" s="143">
        <v>8</v>
      </c>
      <c r="J13" s="143">
        <v>8</v>
      </c>
      <c r="K13" s="143"/>
      <c r="L13" s="143"/>
      <c r="M13" s="152">
        <v>8</v>
      </c>
      <c r="N13" s="148">
        <v>8</v>
      </c>
      <c r="O13" s="143">
        <v>8</v>
      </c>
      <c r="P13" s="143">
        <v>8</v>
      </c>
      <c r="Q13" s="143"/>
      <c r="R13" s="143"/>
      <c r="S13" s="143"/>
      <c r="T13" s="147"/>
      <c r="U13" s="148"/>
      <c r="V13" s="143"/>
      <c r="W13" s="143"/>
      <c r="X13" s="143"/>
      <c r="Y13" s="143"/>
      <c r="Z13" s="143"/>
      <c r="AA13" s="147"/>
      <c r="AB13" s="149"/>
      <c r="AC13" s="143"/>
      <c r="AD13" s="143"/>
      <c r="AE13" s="143"/>
      <c r="AF13" s="143"/>
      <c r="AG13" s="143"/>
      <c r="AH13" s="143"/>
      <c r="AI13" s="128">
        <f t="shared" si="0"/>
        <v>64</v>
      </c>
      <c r="AJ13" s="239">
        <f>ROUNDDOWN(AI13/4,1)</f>
        <v>16</v>
      </c>
      <c r="AK13" s="49"/>
      <c r="AL13" s="1"/>
      <c r="AN13" s="127"/>
    </row>
    <row r="14" spans="1:40" ht="17.25" customHeight="1">
      <c r="A14" s="1"/>
      <c r="B14" s="45"/>
      <c r="C14" s="92"/>
      <c r="D14" s="46" t="s">
        <v>45</v>
      </c>
      <c r="E14" s="103"/>
      <c r="F14" s="52" t="s">
        <v>30</v>
      </c>
      <c r="G14" s="144"/>
      <c r="H14" s="144"/>
      <c r="I14" s="144"/>
      <c r="J14" s="144"/>
      <c r="K14" s="144"/>
      <c r="L14" s="144"/>
      <c r="M14" s="145"/>
      <c r="N14" s="146"/>
      <c r="O14" s="144"/>
      <c r="P14" s="144"/>
      <c r="Q14" s="144"/>
      <c r="R14" s="144"/>
      <c r="S14" s="144"/>
      <c r="T14" s="150"/>
      <c r="U14" s="146"/>
      <c r="V14" s="144"/>
      <c r="W14" s="144"/>
      <c r="X14" s="144"/>
      <c r="Y14" s="144"/>
      <c r="Z14" s="144"/>
      <c r="AA14" s="150"/>
      <c r="AB14" s="151"/>
      <c r="AC14" s="144"/>
      <c r="AD14" s="144"/>
      <c r="AE14" s="144"/>
      <c r="AF14" s="144"/>
      <c r="AG14" s="144"/>
      <c r="AH14" s="144"/>
      <c r="AI14" s="244" t="s">
        <v>96</v>
      </c>
      <c r="AJ14" s="240" t="s">
        <v>31</v>
      </c>
      <c r="AK14" s="49"/>
      <c r="AL14" s="1"/>
      <c r="AN14" s="127"/>
    </row>
    <row r="15" spans="1:40" ht="17.25" customHeight="1">
      <c r="A15" s="1"/>
      <c r="B15" s="78" t="s">
        <v>28</v>
      </c>
      <c r="C15" s="93" t="s">
        <v>68</v>
      </c>
      <c r="D15" s="79" t="s">
        <v>45</v>
      </c>
      <c r="E15" s="80" t="s">
        <v>84</v>
      </c>
      <c r="F15" s="52" t="s">
        <v>29</v>
      </c>
      <c r="G15" s="257">
        <v>2</v>
      </c>
      <c r="H15" s="257">
        <v>2</v>
      </c>
      <c r="I15" s="153"/>
      <c r="J15" s="153"/>
      <c r="K15" s="143">
        <v>8</v>
      </c>
      <c r="L15" s="153">
        <v>8</v>
      </c>
      <c r="M15" s="154">
        <v>8</v>
      </c>
      <c r="N15" s="146">
        <v>8</v>
      </c>
      <c r="O15" s="153"/>
      <c r="P15" s="144">
        <v>8</v>
      </c>
      <c r="Q15" s="257">
        <v>2</v>
      </c>
      <c r="R15" s="257">
        <v>2</v>
      </c>
      <c r="S15" s="153"/>
      <c r="T15" s="155"/>
      <c r="U15" s="143">
        <v>8</v>
      </c>
      <c r="V15" s="153">
        <v>8</v>
      </c>
      <c r="W15" s="153">
        <v>8</v>
      </c>
      <c r="X15" s="144">
        <v>8</v>
      </c>
      <c r="Y15" s="153"/>
      <c r="Z15" s="144">
        <v>8</v>
      </c>
      <c r="AA15" s="260">
        <v>2</v>
      </c>
      <c r="AB15" s="261">
        <v>2</v>
      </c>
      <c r="AC15" s="153"/>
      <c r="AD15" s="153"/>
      <c r="AE15" s="143">
        <v>8</v>
      </c>
      <c r="AF15" s="153">
        <v>8</v>
      </c>
      <c r="AG15" s="153">
        <v>8</v>
      </c>
      <c r="AH15" s="150">
        <v>8</v>
      </c>
      <c r="AI15" s="129">
        <f t="shared" si="0"/>
        <v>124</v>
      </c>
      <c r="AJ15" s="239">
        <f>ROUNDDOWN(AI15/4,1)</f>
        <v>31</v>
      </c>
      <c r="AK15" s="49"/>
      <c r="AL15" s="1"/>
      <c r="AN15" s="127"/>
    </row>
    <row r="16" spans="1:40" ht="17.25" customHeight="1">
      <c r="A16" s="1"/>
      <c r="B16" s="45"/>
      <c r="C16" s="92"/>
      <c r="D16" s="46" t="s">
        <v>45</v>
      </c>
      <c r="E16" s="103"/>
      <c r="F16" s="52" t="s">
        <v>30</v>
      </c>
      <c r="G16" s="257">
        <v>4.5</v>
      </c>
      <c r="H16" s="257">
        <v>7.5</v>
      </c>
      <c r="I16" s="144"/>
      <c r="J16" s="144"/>
      <c r="K16" s="144"/>
      <c r="L16" s="144"/>
      <c r="M16" s="145"/>
      <c r="N16" s="146"/>
      <c r="O16" s="144"/>
      <c r="P16" s="144"/>
      <c r="Q16" s="257">
        <v>4.5</v>
      </c>
      <c r="R16" s="257">
        <v>7.5</v>
      </c>
      <c r="S16" s="144"/>
      <c r="T16" s="150"/>
      <c r="U16" s="146"/>
      <c r="V16" s="144"/>
      <c r="W16" s="144"/>
      <c r="X16" s="144"/>
      <c r="Y16" s="144"/>
      <c r="Z16" s="144"/>
      <c r="AA16" s="260">
        <v>4.5</v>
      </c>
      <c r="AB16" s="261">
        <v>7.5</v>
      </c>
      <c r="AC16" s="144"/>
      <c r="AD16" s="144"/>
      <c r="AE16" s="144"/>
      <c r="AF16" s="144"/>
      <c r="AG16" s="144"/>
      <c r="AH16" s="144"/>
      <c r="AI16" s="244" t="s">
        <v>96</v>
      </c>
      <c r="AJ16" s="240" t="s">
        <v>31</v>
      </c>
      <c r="AK16" s="49"/>
      <c r="AL16" s="1"/>
      <c r="AN16" s="127"/>
    </row>
    <row r="17" spans="1:40" ht="17.25" customHeight="1">
      <c r="A17" s="1"/>
      <c r="B17" s="78" t="s">
        <v>28</v>
      </c>
      <c r="C17" s="93" t="s">
        <v>68</v>
      </c>
      <c r="D17" s="79" t="s">
        <v>45</v>
      </c>
      <c r="E17" s="80" t="s">
        <v>85</v>
      </c>
      <c r="F17" s="52" t="s">
        <v>29</v>
      </c>
      <c r="G17" s="144">
        <v>8</v>
      </c>
      <c r="H17" s="257">
        <v>2</v>
      </c>
      <c r="I17" s="257">
        <v>2</v>
      </c>
      <c r="J17" s="153"/>
      <c r="K17" s="153"/>
      <c r="L17" s="143">
        <v>8</v>
      </c>
      <c r="M17" s="154">
        <v>8</v>
      </c>
      <c r="N17" s="156">
        <v>8</v>
      </c>
      <c r="O17" s="144">
        <v>8</v>
      </c>
      <c r="P17" s="153"/>
      <c r="Q17" s="144">
        <v>8</v>
      </c>
      <c r="R17" s="257">
        <v>2</v>
      </c>
      <c r="S17" s="257">
        <v>2</v>
      </c>
      <c r="T17" s="155"/>
      <c r="U17" s="156"/>
      <c r="V17" s="143">
        <v>8</v>
      </c>
      <c r="W17" s="153">
        <v>8</v>
      </c>
      <c r="X17" s="153">
        <v>8</v>
      </c>
      <c r="Y17" s="144">
        <v>8</v>
      </c>
      <c r="Z17" s="153"/>
      <c r="AA17" s="150">
        <v>8</v>
      </c>
      <c r="AB17" s="261">
        <v>2</v>
      </c>
      <c r="AC17" s="257">
        <v>2</v>
      </c>
      <c r="AD17" s="153"/>
      <c r="AE17" s="153"/>
      <c r="AF17" s="143">
        <v>8</v>
      </c>
      <c r="AG17" s="153">
        <v>8</v>
      </c>
      <c r="AH17" s="153">
        <v>8</v>
      </c>
      <c r="AI17" s="128">
        <f t="shared" si="0"/>
        <v>124</v>
      </c>
      <c r="AJ17" s="239">
        <f>ROUNDDOWN(AI17/4,1)</f>
        <v>31</v>
      </c>
      <c r="AK17" s="49"/>
      <c r="AL17" s="1"/>
      <c r="AN17" s="127"/>
    </row>
    <row r="18" spans="1:40" ht="17.25" customHeight="1">
      <c r="A18" s="1"/>
      <c r="B18" s="45"/>
      <c r="C18" s="92"/>
      <c r="D18" s="46" t="s">
        <v>45</v>
      </c>
      <c r="E18" s="103"/>
      <c r="F18" s="52" t="s">
        <v>30</v>
      </c>
      <c r="G18" s="144"/>
      <c r="H18" s="257">
        <v>4.5</v>
      </c>
      <c r="I18" s="257">
        <v>7.5</v>
      </c>
      <c r="J18" s="144"/>
      <c r="K18" s="144"/>
      <c r="L18" s="144"/>
      <c r="M18" s="145"/>
      <c r="N18" s="146"/>
      <c r="O18" s="144"/>
      <c r="P18" s="144"/>
      <c r="Q18" s="144"/>
      <c r="R18" s="257">
        <v>4.5</v>
      </c>
      <c r="S18" s="257">
        <v>7.5</v>
      </c>
      <c r="T18" s="150"/>
      <c r="U18" s="146"/>
      <c r="V18" s="144"/>
      <c r="W18" s="144"/>
      <c r="X18" s="144"/>
      <c r="Y18" s="144"/>
      <c r="Z18" s="144"/>
      <c r="AA18" s="150"/>
      <c r="AB18" s="261">
        <v>4.5</v>
      </c>
      <c r="AC18" s="257">
        <v>7.5</v>
      </c>
      <c r="AD18" s="144"/>
      <c r="AE18" s="144"/>
      <c r="AF18" s="144"/>
      <c r="AG18" s="144"/>
      <c r="AH18" s="144"/>
      <c r="AI18" s="244" t="s">
        <v>96</v>
      </c>
      <c r="AJ18" s="240" t="s">
        <v>31</v>
      </c>
      <c r="AK18" s="49"/>
      <c r="AL18" s="1"/>
      <c r="AN18" s="127"/>
    </row>
    <row r="19" spans="1:40" ht="17.25" customHeight="1">
      <c r="A19" s="1"/>
      <c r="B19" s="78" t="s">
        <v>28</v>
      </c>
      <c r="C19" s="93" t="s">
        <v>68</v>
      </c>
      <c r="D19" s="79" t="s">
        <v>45</v>
      </c>
      <c r="E19" s="80" t="s">
        <v>87</v>
      </c>
      <c r="F19" s="52" t="s">
        <v>29</v>
      </c>
      <c r="G19" s="144"/>
      <c r="H19" s="144">
        <v>8</v>
      </c>
      <c r="I19" s="257">
        <v>2</v>
      </c>
      <c r="J19" s="257">
        <v>2</v>
      </c>
      <c r="K19" s="153"/>
      <c r="L19" s="153"/>
      <c r="M19" s="152">
        <v>8</v>
      </c>
      <c r="N19" s="156">
        <v>8</v>
      </c>
      <c r="O19" s="153">
        <v>8</v>
      </c>
      <c r="P19" s="144">
        <v>8</v>
      </c>
      <c r="Q19" s="153"/>
      <c r="R19" s="144">
        <v>8</v>
      </c>
      <c r="S19" s="257">
        <v>2</v>
      </c>
      <c r="T19" s="260">
        <v>2</v>
      </c>
      <c r="U19" s="156"/>
      <c r="V19" s="153"/>
      <c r="W19" s="143">
        <v>8</v>
      </c>
      <c r="X19" s="153">
        <v>8</v>
      </c>
      <c r="Y19" s="153">
        <v>8</v>
      </c>
      <c r="Z19" s="144">
        <v>8</v>
      </c>
      <c r="AA19" s="155"/>
      <c r="AB19" s="151">
        <v>8</v>
      </c>
      <c r="AC19" s="257">
        <v>2</v>
      </c>
      <c r="AD19" s="257">
        <v>2</v>
      </c>
      <c r="AE19" s="153"/>
      <c r="AF19" s="153"/>
      <c r="AG19" s="143">
        <v>8</v>
      </c>
      <c r="AH19" s="153">
        <v>8</v>
      </c>
      <c r="AI19" s="128">
        <f t="shared" si="0"/>
        <v>116</v>
      </c>
      <c r="AJ19" s="239">
        <f>ROUNDDOWN(AI19/4,1)</f>
        <v>29</v>
      </c>
      <c r="AK19" s="49"/>
      <c r="AL19" s="1"/>
      <c r="AN19" s="127"/>
    </row>
    <row r="20" spans="1:40" ht="17.25" customHeight="1">
      <c r="A20" s="1"/>
      <c r="B20" s="45"/>
      <c r="C20" s="92"/>
      <c r="D20" s="46" t="s">
        <v>45</v>
      </c>
      <c r="E20" s="103"/>
      <c r="F20" s="52" t="s">
        <v>30</v>
      </c>
      <c r="G20" s="144"/>
      <c r="H20" s="144"/>
      <c r="I20" s="257">
        <v>4.5</v>
      </c>
      <c r="J20" s="257">
        <v>7.5</v>
      </c>
      <c r="K20" s="144"/>
      <c r="L20" s="144"/>
      <c r="M20" s="145"/>
      <c r="N20" s="146"/>
      <c r="O20" s="144"/>
      <c r="P20" s="144"/>
      <c r="Q20" s="144"/>
      <c r="R20" s="144"/>
      <c r="S20" s="257">
        <v>4.5</v>
      </c>
      <c r="T20" s="260">
        <v>7.5</v>
      </c>
      <c r="U20" s="146"/>
      <c r="V20" s="144"/>
      <c r="W20" s="144"/>
      <c r="X20" s="144"/>
      <c r="Y20" s="144"/>
      <c r="Z20" s="144"/>
      <c r="AA20" s="150"/>
      <c r="AB20" s="151"/>
      <c r="AC20" s="257">
        <v>4.5</v>
      </c>
      <c r="AD20" s="257">
        <v>7.5</v>
      </c>
      <c r="AE20" s="144"/>
      <c r="AF20" s="144"/>
      <c r="AG20" s="144"/>
      <c r="AH20" s="144"/>
      <c r="AI20" s="244" t="s">
        <v>96</v>
      </c>
      <c r="AJ20" s="240" t="s">
        <v>31</v>
      </c>
      <c r="AK20" s="49"/>
      <c r="AL20" s="1"/>
      <c r="AN20" s="127"/>
    </row>
    <row r="21" spans="1:40" ht="17.25" customHeight="1">
      <c r="A21" s="1"/>
      <c r="B21" s="78" t="s">
        <v>28</v>
      </c>
      <c r="C21" s="93" t="s">
        <v>68</v>
      </c>
      <c r="D21" s="79" t="s">
        <v>45</v>
      </c>
      <c r="E21" s="80" t="s">
        <v>86</v>
      </c>
      <c r="F21" s="52" t="s">
        <v>29</v>
      </c>
      <c r="G21" s="144">
        <v>8</v>
      </c>
      <c r="H21" s="144"/>
      <c r="I21" s="144">
        <v>8</v>
      </c>
      <c r="J21" s="257">
        <v>2</v>
      </c>
      <c r="K21" s="257">
        <v>2</v>
      </c>
      <c r="L21" s="153"/>
      <c r="M21" s="154"/>
      <c r="N21" s="146">
        <v>8</v>
      </c>
      <c r="O21" s="153">
        <v>8</v>
      </c>
      <c r="P21" s="153">
        <v>8</v>
      </c>
      <c r="Q21" s="144">
        <v>8</v>
      </c>
      <c r="R21" s="153"/>
      <c r="S21" s="144">
        <v>8</v>
      </c>
      <c r="T21" s="260">
        <v>2</v>
      </c>
      <c r="U21" s="259">
        <v>2</v>
      </c>
      <c r="V21" s="153"/>
      <c r="W21" s="153"/>
      <c r="X21" s="143">
        <v>8</v>
      </c>
      <c r="Y21" s="153">
        <v>8</v>
      </c>
      <c r="Z21" s="153">
        <v>8</v>
      </c>
      <c r="AA21" s="150">
        <v>8</v>
      </c>
      <c r="AB21" s="157"/>
      <c r="AC21" s="144">
        <v>8</v>
      </c>
      <c r="AD21" s="257">
        <v>2</v>
      </c>
      <c r="AE21" s="257">
        <v>2</v>
      </c>
      <c r="AF21" s="153"/>
      <c r="AG21" s="153"/>
      <c r="AH21" s="143">
        <v>8</v>
      </c>
      <c r="AI21" s="128">
        <f t="shared" si="0"/>
        <v>116</v>
      </c>
      <c r="AJ21" s="239">
        <f>ROUNDDOWN(AI21/4,1)</f>
        <v>29</v>
      </c>
      <c r="AK21" s="49"/>
      <c r="AL21" s="1"/>
      <c r="AN21" s="127"/>
    </row>
    <row r="22" spans="1:40" ht="17.25" customHeight="1">
      <c r="A22" s="1"/>
      <c r="B22" s="45"/>
      <c r="C22" s="92"/>
      <c r="D22" s="46" t="s">
        <v>45</v>
      </c>
      <c r="E22" s="103"/>
      <c r="F22" s="52" t="s">
        <v>30</v>
      </c>
      <c r="G22" s="144"/>
      <c r="H22" s="144"/>
      <c r="I22" s="144"/>
      <c r="J22" s="257">
        <v>4.5</v>
      </c>
      <c r="K22" s="257">
        <v>7.5</v>
      </c>
      <c r="L22" s="144"/>
      <c r="M22" s="145"/>
      <c r="N22" s="146"/>
      <c r="O22" s="144"/>
      <c r="P22" s="144"/>
      <c r="Q22" s="144"/>
      <c r="R22" s="144"/>
      <c r="S22" s="144"/>
      <c r="T22" s="260">
        <v>4.5</v>
      </c>
      <c r="U22" s="259">
        <v>7.5</v>
      </c>
      <c r="V22" s="144"/>
      <c r="W22" s="144"/>
      <c r="X22" s="144"/>
      <c r="Y22" s="144"/>
      <c r="Z22" s="144"/>
      <c r="AA22" s="150"/>
      <c r="AB22" s="151"/>
      <c r="AC22" s="144"/>
      <c r="AD22" s="257">
        <v>4.5</v>
      </c>
      <c r="AE22" s="257">
        <v>7.5</v>
      </c>
      <c r="AF22" s="144"/>
      <c r="AG22" s="144"/>
      <c r="AH22" s="144"/>
      <c r="AI22" s="244" t="s">
        <v>96</v>
      </c>
      <c r="AJ22" s="240" t="s">
        <v>31</v>
      </c>
      <c r="AK22" s="49"/>
      <c r="AL22" s="1"/>
      <c r="AN22" s="127"/>
    </row>
    <row r="23" spans="1:40" ht="17.25" customHeight="1">
      <c r="A23" s="1"/>
      <c r="B23" s="78" t="s">
        <v>28</v>
      </c>
      <c r="C23" s="93" t="s">
        <v>68</v>
      </c>
      <c r="D23" s="79" t="s">
        <v>45</v>
      </c>
      <c r="E23" s="80" t="s">
        <v>88</v>
      </c>
      <c r="F23" s="52" t="s">
        <v>29</v>
      </c>
      <c r="G23" s="144">
        <v>8</v>
      </c>
      <c r="H23" s="144">
        <v>8</v>
      </c>
      <c r="I23" s="153"/>
      <c r="J23" s="144">
        <v>8</v>
      </c>
      <c r="K23" s="257">
        <v>2</v>
      </c>
      <c r="L23" s="257">
        <v>2</v>
      </c>
      <c r="M23" s="154"/>
      <c r="N23" s="156"/>
      <c r="O23" s="143">
        <v>8</v>
      </c>
      <c r="P23" s="153">
        <v>8</v>
      </c>
      <c r="Q23" s="153">
        <v>8</v>
      </c>
      <c r="R23" s="144">
        <v>8</v>
      </c>
      <c r="S23" s="153"/>
      <c r="T23" s="150">
        <v>8</v>
      </c>
      <c r="U23" s="259">
        <v>2</v>
      </c>
      <c r="V23" s="257">
        <v>2</v>
      </c>
      <c r="W23" s="153"/>
      <c r="X23" s="153"/>
      <c r="Y23" s="143">
        <v>8</v>
      </c>
      <c r="Z23" s="153">
        <v>8</v>
      </c>
      <c r="AA23" s="155">
        <v>8</v>
      </c>
      <c r="AB23" s="146">
        <v>8</v>
      </c>
      <c r="AC23" s="153"/>
      <c r="AD23" s="144">
        <v>8</v>
      </c>
      <c r="AE23" s="257">
        <v>2</v>
      </c>
      <c r="AF23" s="257">
        <v>2</v>
      </c>
      <c r="AG23" s="153"/>
      <c r="AH23" s="153"/>
      <c r="AI23" s="128">
        <f t="shared" si="0"/>
        <v>116</v>
      </c>
      <c r="AJ23" s="239">
        <f>ROUNDDOWN(AI23/4,1)</f>
        <v>29</v>
      </c>
      <c r="AK23" s="49"/>
      <c r="AL23" s="1"/>
      <c r="AN23" s="127"/>
    </row>
    <row r="24" spans="1:40" ht="17.25" customHeight="1">
      <c r="A24" s="1"/>
      <c r="B24" s="45"/>
      <c r="C24" s="92"/>
      <c r="D24" s="46" t="s">
        <v>45</v>
      </c>
      <c r="E24" s="103"/>
      <c r="F24" s="52" t="s">
        <v>30</v>
      </c>
      <c r="G24" s="144"/>
      <c r="H24" s="144"/>
      <c r="I24" s="144"/>
      <c r="J24" s="144"/>
      <c r="K24" s="257">
        <v>4.5</v>
      </c>
      <c r="L24" s="257">
        <v>7.5</v>
      </c>
      <c r="M24" s="145"/>
      <c r="N24" s="146"/>
      <c r="O24" s="144"/>
      <c r="P24" s="144"/>
      <c r="Q24" s="144"/>
      <c r="R24" s="144"/>
      <c r="S24" s="144"/>
      <c r="T24" s="150"/>
      <c r="U24" s="259">
        <v>4.5</v>
      </c>
      <c r="V24" s="257">
        <v>7.5</v>
      </c>
      <c r="W24" s="144"/>
      <c r="X24" s="144"/>
      <c r="Y24" s="144"/>
      <c r="Z24" s="144"/>
      <c r="AA24" s="150"/>
      <c r="AB24" s="151"/>
      <c r="AC24" s="144"/>
      <c r="AD24" s="144"/>
      <c r="AE24" s="257">
        <v>4.5</v>
      </c>
      <c r="AF24" s="257">
        <v>7.5</v>
      </c>
      <c r="AG24" s="144"/>
      <c r="AH24" s="144"/>
      <c r="AI24" s="244" t="s">
        <v>96</v>
      </c>
      <c r="AJ24" s="240" t="s">
        <v>31</v>
      </c>
      <c r="AK24" s="49"/>
      <c r="AL24" s="1"/>
      <c r="AN24" s="127"/>
    </row>
    <row r="25" spans="1:40" ht="17.25" customHeight="1">
      <c r="A25" s="1"/>
      <c r="B25" s="78" t="s">
        <v>28</v>
      </c>
      <c r="C25" s="93" t="s">
        <v>68</v>
      </c>
      <c r="D25" s="79" t="s">
        <v>45</v>
      </c>
      <c r="E25" s="80" t="s">
        <v>89</v>
      </c>
      <c r="F25" s="52" t="s">
        <v>29</v>
      </c>
      <c r="G25" s="144">
        <v>8</v>
      </c>
      <c r="H25" s="144">
        <v>8</v>
      </c>
      <c r="I25" s="144">
        <v>8</v>
      </c>
      <c r="J25" s="153"/>
      <c r="K25" s="144">
        <v>8</v>
      </c>
      <c r="L25" s="257">
        <v>2</v>
      </c>
      <c r="M25" s="258">
        <v>2</v>
      </c>
      <c r="N25" s="156"/>
      <c r="O25" s="153"/>
      <c r="P25" s="143">
        <v>8</v>
      </c>
      <c r="Q25" s="153">
        <v>8</v>
      </c>
      <c r="R25" s="153">
        <v>8</v>
      </c>
      <c r="S25" s="144">
        <v>8</v>
      </c>
      <c r="T25" s="155"/>
      <c r="U25" s="146">
        <v>8</v>
      </c>
      <c r="V25" s="257">
        <v>2</v>
      </c>
      <c r="W25" s="257">
        <v>2</v>
      </c>
      <c r="X25" s="153"/>
      <c r="Y25" s="153"/>
      <c r="Z25" s="143">
        <v>8</v>
      </c>
      <c r="AA25" s="155">
        <v>8</v>
      </c>
      <c r="AB25" s="157">
        <v>8</v>
      </c>
      <c r="AC25" s="144">
        <v>8</v>
      </c>
      <c r="AD25" s="153"/>
      <c r="AE25" s="144">
        <v>8</v>
      </c>
      <c r="AF25" s="257">
        <v>2</v>
      </c>
      <c r="AG25" s="257">
        <v>2</v>
      </c>
      <c r="AH25" s="153"/>
      <c r="AI25" s="128">
        <f t="shared" si="0"/>
        <v>124</v>
      </c>
      <c r="AJ25" s="239">
        <f>ROUNDDOWN(AI25/4,1)</f>
        <v>31</v>
      </c>
      <c r="AK25" s="49"/>
      <c r="AL25" s="1"/>
      <c r="AN25" s="127"/>
    </row>
    <row r="26" spans="1:40" ht="17.25" customHeight="1">
      <c r="A26" s="1"/>
      <c r="B26" s="45"/>
      <c r="C26" s="92"/>
      <c r="D26" s="46" t="s">
        <v>45</v>
      </c>
      <c r="E26" s="103"/>
      <c r="F26" s="52" t="s">
        <v>30</v>
      </c>
      <c r="G26" s="144"/>
      <c r="H26" s="144"/>
      <c r="I26" s="144"/>
      <c r="J26" s="144"/>
      <c r="K26" s="144"/>
      <c r="L26" s="257">
        <v>4.5</v>
      </c>
      <c r="M26" s="258">
        <v>7.5</v>
      </c>
      <c r="N26" s="146"/>
      <c r="O26" s="144"/>
      <c r="P26" s="144"/>
      <c r="Q26" s="144"/>
      <c r="R26" s="144"/>
      <c r="S26" s="144"/>
      <c r="T26" s="150"/>
      <c r="U26" s="146"/>
      <c r="V26" s="257">
        <v>4.5</v>
      </c>
      <c r="W26" s="257">
        <v>7.5</v>
      </c>
      <c r="X26" s="144"/>
      <c r="Y26" s="144"/>
      <c r="Z26" s="144"/>
      <c r="AA26" s="150"/>
      <c r="AB26" s="151"/>
      <c r="AC26" s="144"/>
      <c r="AD26" s="144"/>
      <c r="AE26" s="144"/>
      <c r="AF26" s="257">
        <v>4.5</v>
      </c>
      <c r="AG26" s="257">
        <v>7.5</v>
      </c>
      <c r="AH26" s="144"/>
      <c r="AI26" s="244" t="s">
        <v>96</v>
      </c>
      <c r="AJ26" s="240" t="s">
        <v>31</v>
      </c>
      <c r="AK26" s="106">
        <v>8.8</v>
      </c>
      <c r="AL26" s="1"/>
      <c r="AN26" s="127"/>
    </row>
    <row r="27" spans="1:40" ht="17.25" customHeight="1">
      <c r="A27" s="1"/>
      <c r="B27" s="78" t="s">
        <v>28</v>
      </c>
      <c r="C27" s="93" t="s">
        <v>68</v>
      </c>
      <c r="D27" s="79" t="s">
        <v>45</v>
      </c>
      <c r="E27" s="80" t="s">
        <v>90</v>
      </c>
      <c r="F27" s="52" t="s">
        <v>29</v>
      </c>
      <c r="G27" s="144"/>
      <c r="H27" s="144"/>
      <c r="I27" s="143"/>
      <c r="J27" s="143"/>
      <c r="K27" s="143"/>
      <c r="L27" s="144"/>
      <c r="M27" s="145"/>
      <c r="N27" s="146"/>
      <c r="O27" s="143"/>
      <c r="P27" s="143"/>
      <c r="Q27" s="143">
        <v>8</v>
      </c>
      <c r="R27" s="143">
        <v>8</v>
      </c>
      <c r="S27" s="143">
        <v>8</v>
      </c>
      <c r="T27" s="150">
        <v>8</v>
      </c>
      <c r="U27" s="148"/>
      <c r="V27" s="144">
        <v>8</v>
      </c>
      <c r="W27" s="257">
        <v>2</v>
      </c>
      <c r="X27" s="257">
        <v>2</v>
      </c>
      <c r="Y27" s="143"/>
      <c r="Z27" s="143"/>
      <c r="AA27" s="150">
        <v>8</v>
      </c>
      <c r="AB27" s="149">
        <v>8</v>
      </c>
      <c r="AC27" s="143">
        <v>8</v>
      </c>
      <c r="AD27" s="144">
        <v>8</v>
      </c>
      <c r="AE27" s="143"/>
      <c r="AF27" s="144">
        <v>8</v>
      </c>
      <c r="AG27" s="257">
        <v>2</v>
      </c>
      <c r="AH27" s="257">
        <v>2</v>
      </c>
      <c r="AI27" s="128">
        <f t="shared" si="0"/>
        <v>88</v>
      </c>
      <c r="AJ27" s="239">
        <f>ROUNDDOWN(AI27/4,1)</f>
        <v>22</v>
      </c>
      <c r="AK27" s="49"/>
      <c r="AL27" s="1"/>
      <c r="AN27" s="127"/>
    </row>
    <row r="28" spans="1:40" ht="17.25" customHeight="1">
      <c r="A28" s="1"/>
      <c r="B28" s="45"/>
      <c r="C28" s="92"/>
      <c r="D28" s="46" t="s">
        <v>45</v>
      </c>
      <c r="E28" s="103"/>
      <c r="F28" s="52" t="s">
        <v>30</v>
      </c>
      <c r="G28" s="144"/>
      <c r="H28" s="144"/>
      <c r="I28" s="144"/>
      <c r="J28" s="144"/>
      <c r="K28" s="144"/>
      <c r="L28" s="144"/>
      <c r="M28" s="145"/>
      <c r="N28" s="146"/>
      <c r="O28" s="144"/>
      <c r="P28" s="144"/>
      <c r="Q28" s="144"/>
      <c r="R28" s="144"/>
      <c r="S28" s="144"/>
      <c r="T28" s="150"/>
      <c r="U28" s="146"/>
      <c r="V28" s="144"/>
      <c r="W28" s="257">
        <v>4.5</v>
      </c>
      <c r="X28" s="257">
        <v>7.5</v>
      </c>
      <c r="Y28" s="144"/>
      <c r="Z28" s="144"/>
      <c r="AA28" s="150"/>
      <c r="AB28" s="151"/>
      <c r="AC28" s="144"/>
      <c r="AD28" s="144"/>
      <c r="AE28" s="144"/>
      <c r="AF28" s="144"/>
      <c r="AG28" s="257">
        <v>4.5</v>
      </c>
      <c r="AH28" s="257">
        <v>7.5</v>
      </c>
      <c r="AI28" s="244" t="s">
        <v>96</v>
      </c>
      <c r="AJ28" s="240" t="s">
        <v>31</v>
      </c>
      <c r="AK28" s="49"/>
      <c r="AL28" s="1"/>
      <c r="AN28" s="127"/>
    </row>
    <row r="29" spans="1:40" ht="17.25" customHeight="1">
      <c r="A29" s="1"/>
      <c r="B29" s="78" t="s">
        <v>28</v>
      </c>
      <c r="C29" s="93" t="s">
        <v>68</v>
      </c>
      <c r="D29" s="79" t="s">
        <v>45</v>
      </c>
      <c r="E29" s="80" t="s">
        <v>91</v>
      </c>
      <c r="F29" s="52" t="s">
        <v>29</v>
      </c>
      <c r="G29" s="144"/>
      <c r="H29" s="143">
        <v>8</v>
      </c>
      <c r="I29" s="144">
        <v>8</v>
      </c>
      <c r="J29" s="144">
        <v>8</v>
      </c>
      <c r="K29" s="144">
        <v>8</v>
      </c>
      <c r="L29" s="144"/>
      <c r="M29" s="145">
        <v>8</v>
      </c>
      <c r="N29" s="259">
        <v>2</v>
      </c>
      <c r="O29" s="257">
        <v>2</v>
      </c>
      <c r="P29" s="144"/>
      <c r="Q29" s="144"/>
      <c r="R29" s="143">
        <v>8</v>
      </c>
      <c r="S29" s="144">
        <v>8</v>
      </c>
      <c r="T29" s="150">
        <v>8</v>
      </c>
      <c r="U29" s="146">
        <v>8</v>
      </c>
      <c r="V29" s="144"/>
      <c r="W29" s="144">
        <v>8</v>
      </c>
      <c r="X29" s="257">
        <v>2</v>
      </c>
      <c r="Y29" s="257">
        <v>2</v>
      </c>
      <c r="Z29" s="144"/>
      <c r="AA29" s="150"/>
      <c r="AB29" s="143">
        <v>8</v>
      </c>
      <c r="AC29" s="144">
        <v>8</v>
      </c>
      <c r="AD29" s="144">
        <v>8</v>
      </c>
      <c r="AE29" s="144">
        <v>8</v>
      </c>
      <c r="AF29" s="144"/>
      <c r="AG29" s="144">
        <v>8</v>
      </c>
      <c r="AH29" s="257">
        <v>2</v>
      </c>
      <c r="AI29" s="128">
        <f t="shared" si="0"/>
        <v>130</v>
      </c>
      <c r="AJ29" s="239">
        <f>ROUNDDOWN(AI29/4,1)</f>
        <v>32.5</v>
      </c>
      <c r="AK29" s="49"/>
      <c r="AL29" s="1"/>
      <c r="AN29" s="127"/>
    </row>
    <row r="30" spans="1:40" ht="17.25" customHeight="1">
      <c r="A30" s="1"/>
      <c r="B30" s="45"/>
      <c r="C30" s="92"/>
      <c r="D30" s="46" t="s">
        <v>45</v>
      </c>
      <c r="E30" s="103"/>
      <c r="F30" s="52" t="s">
        <v>30</v>
      </c>
      <c r="G30" s="144"/>
      <c r="H30" s="144"/>
      <c r="I30" s="144"/>
      <c r="J30" s="144"/>
      <c r="K30" s="144"/>
      <c r="L30" s="144"/>
      <c r="M30" s="145"/>
      <c r="N30" s="259">
        <v>4.5</v>
      </c>
      <c r="O30" s="257">
        <v>7.5</v>
      </c>
      <c r="P30" s="144"/>
      <c r="Q30" s="144"/>
      <c r="R30" s="144"/>
      <c r="S30" s="144"/>
      <c r="T30" s="150"/>
      <c r="U30" s="146"/>
      <c r="V30" s="144"/>
      <c r="W30" s="144"/>
      <c r="X30" s="257">
        <v>4.5</v>
      </c>
      <c r="Y30" s="257">
        <v>7.5</v>
      </c>
      <c r="Z30" s="144"/>
      <c r="AA30" s="150"/>
      <c r="AB30" s="151"/>
      <c r="AC30" s="144"/>
      <c r="AD30" s="144"/>
      <c r="AE30" s="144"/>
      <c r="AF30" s="144"/>
      <c r="AG30" s="144"/>
      <c r="AH30" s="257">
        <v>4.5</v>
      </c>
      <c r="AI30" s="244" t="s">
        <v>96</v>
      </c>
      <c r="AJ30" s="240" t="s">
        <v>31</v>
      </c>
      <c r="AK30" s="55"/>
      <c r="AL30" s="1"/>
      <c r="AN30" s="127"/>
    </row>
    <row r="31" spans="1:40" ht="17.25" customHeight="1">
      <c r="A31" s="1"/>
      <c r="B31" s="78" t="s">
        <v>28</v>
      </c>
      <c r="C31" s="93" t="s">
        <v>68</v>
      </c>
      <c r="D31" s="79" t="s">
        <v>45</v>
      </c>
      <c r="E31" s="80" t="s">
        <v>92</v>
      </c>
      <c r="F31" s="52" t="s">
        <v>29</v>
      </c>
      <c r="G31" s="144"/>
      <c r="H31" s="144"/>
      <c r="I31" s="143">
        <v>8</v>
      </c>
      <c r="J31" s="144">
        <v>8</v>
      </c>
      <c r="K31" s="144">
        <v>8</v>
      </c>
      <c r="L31" s="144">
        <v>8</v>
      </c>
      <c r="M31" s="145"/>
      <c r="N31" s="146">
        <v>8</v>
      </c>
      <c r="O31" s="257">
        <v>2</v>
      </c>
      <c r="P31" s="257">
        <v>2</v>
      </c>
      <c r="Q31" s="144"/>
      <c r="R31" s="144"/>
      <c r="S31" s="143">
        <v>8</v>
      </c>
      <c r="T31" s="150">
        <v>8</v>
      </c>
      <c r="U31" s="146">
        <v>8</v>
      </c>
      <c r="V31" s="144">
        <v>8</v>
      </c>
      <c r="W31" s="144"/>
      <c r="X31" s="144">
        <v>8</v>
      </c>
      <c r="Y31" s="257">
        <v>2</v>
      </c>
      <c r="Z31" s="257">
        <v>2</v>
      </c>
      <c r="AA31" s="150"/>
      <c r="AB31" s="151"/>
      <c r="AC31" s="143">
        <v>8</v>
      </c>
      <c r="AD31" s="144">
        <v>8</v>
      </c>
      <c r="AE31" s="144">
        <v>8</v>
      </c>
      <c r="AF31" s="144">
        <v>8</v>
      </c>
      <c r="AG31" s="144"/>
      <c r="AH31" s="144">
        <v>8</v>
      </c>
      <c r="AI31" s="128">
        <f t="shared" si="0"/>
        <v>128</v>
      </c>
      <c r="AJ31" s="239">
        <f>ROUNDDOWN(AI31/4,1)</f>
        <v>32</v>
      </c>
      <c r="AK31" s="49"/>
      <c r="AL31" s="1"/>
      <c r="AN31" s="127"/>
    </row>
    <row r="32" spans="1:40" ht="17.25" customHeight="1" thickBot="1">
      <c r="A32" s="1"/>
      <c r="B32" s="45"/>
      <c r="C32" s="92"/>
      <c r="D32" s="46" t="s">
        <v>45</v>
      </c>
      <c r="E32" s="103"/>
      <c r="F32" s="52" t="s">
        <v>30</v>
      </c>
      <c r="G32" s="144"/>
      <c r="H32" s="144"/>
      <c r="I32" s="144"/>
      <c r="J32" s="144"/>
      <c r="K32" s="144"/>
      <c r="L32" s="144"/>
      <c r="M32" s="145"/>
      <c r="N32" s="146"/>
      <c r="O32" s="257">
        <v>4.5</v>
      </c>
      <c r="P32" s="257">
        <v>7.5</v>
      </c>
      <c r="Q32" s="144"/>
      <c r="R32" s="144"/>
      <c r="S32" s="144"/>
      <c r="T32" s="150"/>
      <c r="U32" s="146"/>
      <c r="V32" s="144"/>
      <c r="W32" s="144"/>
      <c r="X32" s="144"/>
      <c r="Y32" s="257">
        <v>4.5</v>
      </c>
      <c r="Z32" s="270">
        <v>7.5</v>
      </c>
      <c r="AA32" s="155"/>
      <c r="AB32" s="151"/>
      <c r="AC32" s="144"/>
      <c r="AD32" s="144"/>
      <c r="AE32" s="144"/>
      <c r="AF32" s="144"/>
      <c r="AG32" s="144"/>
      <c r="AH32" s="144"/>
      <c r="AI32" s="244" t="s">
        <v>96</v>
      </c>
      <c r="AJ32" s="240" t="s">
        <v>31</v>
      </c>
      <c r="AK32" s="55"/>
      <c r="AL32" s="1"/>
      <c r="AN32" s="127"/>
    </row>
    <row r="33" spans="1:40" ht="17.25" customHeight="1" thickTop="1">
      <c r="A33" s="1"/>
      <c r="B33" s="78" t="s">
        <v>28</v>
      </c>
      <c r="C33" s="93" t="s">
        <v>68</v>
      </c>
      <c r="D33" s="79" t="s">
        <v>45</v>
      </c>
      <c r="E33" s="80" t="s">
        <v>93</v>
      </c>
      <c r="F33" s="52" t="s">
        <v>29</v>
      </c>
      <c r="G33" s="257">
        <v>2</v>
      </c>
      <c r="H33" s="143"/>
      <c r="I33" s="143"/>
      <c r="J33" s="143">
        <v>8</v>
      </c>
      <c r="K33" s="143">
        <v>8</v>
      </c>
      <c r="L33" s="143">
        <v>8</v>
      </c>
      <c r="M33" s="145">
        <v>8</v>
      </c>
      <c r="N33" s="148"/>
      <c r="O33" s="144">
        <v>8</v>
      </c>
      <c r="P33" s="257">
        <v>2</v>
      </c>
      <c r="Q33" s="257">
        <v>2</v>
      </c>
      <c r="R33" s="143"/>
      <c r="S33" s="143"/>
      <c r="T33" s="147">
        <v>8</v>
      </c>
      <c r="U33" s="148">
        <v>8</v>
      </c>
      <c r="V33" s="143">
        <v>8</v>
      </c>
      <c r="W33" s="144">
        <v>8</v>
      </c>
      <c r="X33" s="143"/>
      <c r="Y33" s="145">
        <v>8</v>
      </c>
      <c r="Z33" s="271">
        <v>2</v>
      </c>
      <c r="AA33" s="272">
        <v>2</v>
      </c>
      <c r="AB33" s="149"/>
      <c r="AC33" s="143"/>
      <c r="AD33" s="143">
        <v>8</v>
      </c>
      <c r="AE33" s="143">
        <v>8</v>
      </c>
      <c r="AF33" s="143">
        <v>8</v>
      </c>
      <c r="AG33" s="144">
        <v>8</v>
      </c>
      <c r="AH33" s="143"/>
      <c r="AI33" s="128">
        <f t="shared" si="0"/>
        <v>122</v>
      </c>
      <c r="AJ33" s="239">
        <f>ROUNDDOWN(AI33/4,1)</f>
        <v>30.5</v>
      </c>
      <c r="AK33" s="49"/>
      <c r="AL33" s="1"/>
      <c r="AN33" s="127"/>
    </row>
    <row r="34" spans="1:40" ht="17.25" customHeight="1" thickBot="1">
      <c r="A34" s="1"/>
      <c r="B34" s="45"/>
      <c r="C34" s="92"/>
      <c r="D34" s="46" t="s">
        <v>45</v>
      </c>
      <c r="E34" s="103"/>
      <c r="F34" s="52" t="s">
        <v>30</v>
      </c>
      <c r="G34" s="257">
        <v>7.5</v>
      </c>
      <c r="H34" s="144"/>
      <c r="I34" s="144"/>
      <c r="J34" s="144"/>
      <c r="K34" s="144"/>
      <c r="L34" s="144"/>
      <c r="M34" s="145"/>
      <c r="N34" s="146"/>
      <c r="O34" s="144"/>
      <c r="P34" s="257">
        <v>4.5</v>
      </c>
      <c r="Q34" s="257">
        <v>7.5</v>
      </c>
      <c r="R34" s="144"/>
      <c r="S34" s="144"/>
      <c r="T34" s="150"/>
      <c r="U34" s="146"/>
      <c r="V34" s="144"/>
      <c r="W34" s="144"/>
      <c r="X34" s="144"/>
      <c r="Y34" s="145"/>
      <c r="Z34" s="273">
        <v>4.5</v>
      </c>
      <c r="AA34" s="274">
        <v>7.5</v>
      </c>
      <c r="AB34" s="151"/>
      <c r="AC34" s="144"/>
      <c r="AD34" s="144"/>
      <c r="AE34" s="144"/>
      <c r="AF34" s="144"/>
      <c r="AG34" s="144"/>
      <c r="AH34" s="144"/>
      <c r="AI34" s="244" t="s">
        <v>96</v>
      </c>
      <c r="AJ34" s="240" t="s">
        <v>31</v>
      </c>
      <c r="AK34" s="282" t="s">
        <v>51</v>
      </c>
      <c r="AL34" s="1"/>
      <c r="AN34" s="127"/>
    </row>
    <row r="35" spans="1:40" ht="17.25" customHeight="1" thickTop="1">
      <c r="A35" s="1"/>
      <c r="B35" s="78" t="s">
        <v>28</v>
      </c>
      <c r="C35" s="93" t="s">
        <v>68</v>
      </c>
      <c r="D35" s="79" t="s">
        <v>45</v>
      </c>
      <c r="E35" s="80" t="s">
        <v>94</v>
      </c>
      <c r="F35" s="52" t="s">
        <v>29</v>
      </c>
      <c r="G35" s="144"/>
      <c r="H35" s="144">
        <v>8</v>
      </c>
      <c r="I35" s="144">
        <v>8</v>
      </c>
      <c r="J35" s="144"/>
      <c r="K35" s="144">
        <v>8</v>
      </c>
      <c r="L35" s="144">
        <v>8</v>
      </c>
      <c r="M35" s="145">
        <v>8</v>
      </c>
      <c r="N35" s="146"/>
      <c r="O35" s="144">
        <v>8</v>
      </c>
      <c r="P35" s="144">
        <v>8</v>
      </c>
      <c r="Q35" s="144"/>
      <c r="R35" s="144">
        <v>8</v>
      </c>
      <c r="S35" s="144">
        <v>8</v>
      </c>
      <c r="T35" s="150">
        <v>8</v>
      </c>
      <c r="U35" s="146"/>
      <c r="V35" s="144">
        <v>8</v>
      </c>
      <c r="W35" s="144">
        <v>8</v>
      </c>
      <c r="X35" s="144"/>
      <c r="Y35" s="144">
        <v>8</v>
      </c>
      <c r="Z35" s="143">
        <v>8</v>
      </c>
      <c r="AA35" s="147">
        <v>8</v>
      </c>
      <c r="AB35" s="151"/>
      <c r="AC35" s="144">
        <v>8</v>
      </c>
      <c r="AD35" s="144">
        <v>8</v>
      </c>
      <c r="AE35" s="144"/>
      <c r="AF35" s="144">
        <v>8</v>
      </c>
      <c r="AG35" s="144">
        <v>8</v>
      </c>
      <c r="AH35" s="144">
        <v>8</v>
      </c>
      <c r="AI35" s="128">
        <f t="shared" si="0"/>
        <v>160</v>
      </c>
      <c r="AJ35" s="239">
        <f>ROUNDDOWN(AI35/4,1)</f>
        <v>40</v>
      </c>
      <c r="AK35" s="282"/>
      <c r="AL35" s="1"/>
      <c r="AN35" s="127"/>
    </row>
    <row r="36" spans="1:40" ht="17.25" customHeight="1">
      <c r="A36" s="1"/>
      <c r="B36" s="100"/>
      <c r="C36" s="101"/>
      <c r="D36" s="102" t="s">
        <v>45</v>
      </c>
      <c r="E36" s="104"/>
      <c r="F36" s="105"/>
      <c r="G36" s="153"/>
      <c r="H36" s="153"/>
      <c r="I36" s="153"/>
      <c r="J36" s="153"/>
      <c r="K36" s="153"/>
      <c r="L36" s="153"/>
      <c r="M36" s="154"/>
      <c r="N36" s="156"/>
      <c r="O36" s="153"/>
      <c r="P36" s="153"/>
      <c r="Q36" s="153"/>
      <c r="R36" s="153"/>
      <c r="S36" s="153"/>
      <c r="T36" s="155"/>
      <c r="U36" s="156"/>
      <c r="V36" s="153"/>
      <c r="W36" s="153"/>
      <c r="X36" s="153"/>
      <c r="Y36" s="153"/>
      <c r="Z36" s="153"/>
      <c r="AA36" s="155"/>
      <c r="AB36" s="157"/>
      <c r="AC36" s="153"/>
      <c r="AD36" s="153"/>
      <c r="AE36" s="153"/>
      <c r="AF36" s="153"/>
      <c r="AG36" s="153"/>
      <c r="AH36" s="153"/>
      <c r="AI36" s="244" t="s">
        <v>96</v>
      </c>
      <c r="AJ36" s="241" t="s">
        <v>31</v>
      </c>
      <c r="AK36" s="282"/>
      <c r="AL36" s="1"/>
      <c r="AN36" s="127"/>
    </row>
    <row r="37" spans="1:40" ht="17.25" customHeight="1">
      <c r="A37" s="1"/>
      <c r="B37" s="78" t="s">
        <v>79</v>
      </c>
      <c r="C37" s="93" t="s">
        <v>69</v>
      </c>
      <c r="D37" s="79" t="s">
        <v>45</v>
      </c>
      <c r="E37" s="80" t="s">
        <v>95</v>
      </c>
      <c r="F37" s="52" t="s">
        <v>29</v>
      </c>
      <c r="G37" s="158">
        <v>3</v>
      </c>
      <c r="H37" s="158"/>
      <c r="I37" s="158"/>
      <c r="J37" s="158">
        <v>3</v>
      </c>
      <c r="K37" s="158"/>
      <c r="L37" s="158"/>
      <c r="M37" s="159"/>
      <c r="N37" s="160">
        <v>3</v>
      </c>
      <c r="O37" s="158"/>
      <c r="P37" s="158"/>
      <c r="Q37" s="158">
        <v>3</v>
      </c>
      <c r="R37" s="158"/>
      <c r="S37" s="158"/>
      <c r="T37" s="161"/>
      <c r="U37" s="160">
        <v>3</v>
      </c>
      <c r="V37" s="158"/>
      <c r="W37" s="158"/>
      <c r="X37" s="158">
        <v>3</v>
      </c>
      <c r="Y37" s="158"/>
      <c r="Z37" s="158"/>
      <c r="AA37" s="161"/>
      <c r="AB37" s="162">
        <v>3</v>
      </c>
      <c r="AC37" s="158"/>
      <c r="AD37" s="158"/>
      <c r="AE37" s="158">
        <v>3</v>
      </c>
      <c r="AF37" s="158"/>
      <c r="AG37" s="158"/>
      <c r="AH37" s="158"/>
      <c r="AI37" s="129">
        <f t="shared" si="0"/>
        <v>24</v>
      </c>
      <c r="AJ37" s="242">
        <f>ROUNDDOWN(AI37/4,1)</f>
        <v>6</v>
      </c>
      <c r="AK37" s="283"/>
      <c r="AL37" s="1"/>
      <c r="AN37" s="127"/>
    </row>
    <row r="38" spans="1:40" ht="17.25" customHeight="1" thickBot="1">
      <c r="A38" s="1"/>
      <c r="B38" s="81"/>
      <c r="C38" s="94"/>
      <c r="D38" s="82" t="s">
        <v>45</v>
      </c>
      <c r="E38" s="83"/>
      <c r="F38" s="73"/>
      <c r="G38" s="163"/>
      <c r="H38" s="163"/>
      <c r="I38" s="163"/>
      <c r="J38" s="163"/>
      <c r="K38" s="163"/>
      <c r="L38" s="163"/>
      <c r="M38" s="164"/>
      <c r="N38" s="165"/>
      <c r="O38" s="163"/>
      <c r="P38" s="163"/>
      <c r="Q38" s="163"/>
      <c r="R38" s="163"/>
      <c r="S38" s="163"/>
      <c r="T38" s="166"/>
      <c r="U38" s="165"/>
      <c r="V38" s="163"/>
      <c r="W38" s="163"/>
      <c r="X38" s="163"/>
      <c r="Y38" s="163"/>
      <c r="Z38" s="163"/>
      <c r="AA38" s="166"/>
      <c r="AB38" s="167"/>
      <c r="AC38" s="163"/>
      <c r="AD38" s="163"/>
      <c r="AE38" s="163"/>
      <c r="AF38" s="163"/>
      <c r="AG38" s="163"/>
      <c r="AH38" s="163"/>
      <c r="AI38" s="245" t="s">
        <v>96</v>
      </c>
      <c r="AJ38" s="243" t="s">
        <v>31</v>
      </c>
      <c r="AK38" s="284"/>
      <c r="AL38" s="1"/>
      <c r="AN38" s="127"/>
    </row>
    <row r="39" spans="1:38" s="200" customFormat="1" ht="30" customHeight="1">
      <c r="A39" s="199"/>
      <c r="B39" s="285" t="s">
        <v>103</v>
      </c>
      <c r="C39" s="286"/>
      <c r="D39" s="289" t="s">
        <v>97</v>
      </c>
      <c r="E39" s="290"/>
      <c r="F39" s="197"/>
      <c r="G39" s="195">
        <v>15</v>
      </c>
      <c r="H39" s="195">
        <v>15</v>
      </c>
      <c r="I39" s="195">
        <v>15</v>
      </c>
      <c r="J39" s="195">
        <v>15</v>
      </c>
      <c r="K39" s="195">
        <v>15</v>
      </c>
      <c r="L39" s="195">
        <v>15</v>
      </c>
      <c r="M39" s="196">
        <v>15</v>
      </c>
      <c r="N39" s="195">
        <v>15</v>
      </c>
      <c r="O39" s="195">
        <v>15</v>
      </c>
      <c r="P39" s="195">
        <v>15</v>
      </c>
      <c r="Q39" s="195">
        <v>15</v>
      </c>
      <c r="R39" s="195">
        <v>15</v>
      </c>
      <c r="S39" s="195">
        <v>15</v>
      </c>
      <c r="T39" s="196">
        <v>15</v>
      </c>
      <c r="U39" s="195">
        <v>15</v>
      </c>
      <c r="V39" s="195">
        <v>15</v>
      </c>
      <c r="W39" s="195">
        <v>15</v>
      </c>
      <c r="X39" s="195">
        <v>15</v>
      </c>
      <c r="Y39" s="195">
        <v>15</v>
      </c>
      <c r="Z39" s="195">
        <v>15</v>
      </c>
      <c r="AA39" s="196">
        <v>15</v>
      </c>
      <c r="AB39" s="195">
        <v>15</v>
      </c>
      <c r="AC39" s="195">
        <v>15</v>
      </c>
      <c r="AD39" s="195">
        <v>15</v>
      </c>
      <c r="AE39" s="195">
        <v>15</v>
      </c>
      <c r="AF39" s="195">
        <v>15</v>
      </c>
      <c r="AG39" s="195">
        <v>15</v>
      </c>
      <c r="AH39" s="196">
        <v>15</v>
      </c>
      <c r="AI39" s="130"/>
      <c r="AJ39" s="177"/>
      <c r="AK39" s="178"/>
      <c r="AL39" s="199"/>
    </row>
    <row r="40" spans="1:38" s="200" customFormat="1" ht="30" customHeight="1" thickBot="1">
      <c r="A40" s="199"/>
      <c r="B40" s="287"/>
      <c r="C40" s="288"/>
      <c r="D40" s="291" t="s">
        <v>98</v>
      </c>
      <c r="E40" s="292"/>
      <c r="F40" s="201"/>
      <c r="G40" s="202">
        <f>ROUNDUP(G39/3,0)</f>
        <v>5</v>
      </c>
      <c r="H40" s="202">
        <f aca="true" t="shared" si="1" ref="H40:AH40">ROUNDUP(H39/3,0)</f>
        <v>5</v>
      </c>
      <c r="I40" s="202">
        <f t="shared" si="1"/>
        <v>5</v>
      </c>
      <c r="J40" s="202">
        <f t="shared" si="1"/>
        <v>5</v>
      </c>
      <c r="K40" s="202">
        <f t="shared" si="1"/>
        <v>5</v>
      </c>
      <c r="L40" s="202">
        <f t="shared" si="1"/>
        <v>5</v>
      </c>
      <c r="M40" s="203">
        <f t="shared" si="1"/>
        <v>5</v>
      </c>
      <c r="N40" s="204">
        <f t="shared" si="1"/>
        <v>5</v>
      </c>
      <c r="O40" s="202">
        <f t="shared" si="1"/>
        <v>5</v>
      </c>
      <c r="P40" s="202">
        <f t="shared" si="1"/>
        <v>5</v>
      </c>
      <c r="Q40" s="202">
        <f t="shared" si="1"/>
        <v>5</v>
      </c>
      <c r="R40" s="202">
        <f t="shared" si="1"/>
        <v>5</v>
      </c>
      <c r="S40" s="202">
        <f t="shared" si="1"/>
        <v>5</v>
      </c>
      <c r="T40" s="203">
        <f t="shared" si="1"/>
        <v>5</v>
      </c>
      <c r="U40" s="204">
        <f t="shared" si="1"/>
        <v>5</v>
      </c>
      <c r="V40" s="202">
        <f t="shared" si="1"/>
        <v>5</v>
      </c>
      <c r="W40" s="202">
        <f t="shared" si="1"/>
        <v>5</v>
      </c>
      <c r="X40" s="202">
        <f t="shared" si="1"/>
        <v>5</v>
      </c>
      <c r="Y40" s="202">
        <f t="shared" si="1"/>
        <v>5</v>
      </c>
      <c r="Z40" s="202">
        <f t="shared" si="1"/>
        <v>5</v>
      </c>
      <c r="AA40" s="203">
        <f t="shared" si="1"/>
        <v>5</v>
      </c>
      <c r="AB40" s="204">
        <f t="shared" si="1"/>
        <v>5</v>
      </c>
      <c r="AC40" s="202">
        <f t="shared" si="1"/>
        <v>5</v>
      </c>
      <c r="AD40" s="202">
        <f t="shared" si="1"/>
        <v>5</v>
      </c>
      <c r="AE40" s="202">
        <f t="shared" si="1"/>
        <v>5</v>
      </c>
      <c r="AF40" s="202">
        <f t="shared" si="1"/>
        <v>5</v>
      </c>
      <c r="AG40" s="202">
        <f t="shared" si="1"/>
        <v>5</v>
      </c>
      <c r="AH40" s="202">
        <f t="shared" si="1"/>
        <v>5</v>
      </c>
      <c r="AI40" s="171"/>
      <c r="AJ40" s="131"/>
      <c r="AK40" s="120"/>
      <c r="AL40" s="199"/>
    </row>
    <row r="41" spans="1:38" ht="30.75" customHeight="1">
      <c r="A41" s="1"/>
      <c r="B41" s="293" t="s">
        <v>128</v>
      </c>
      <c r="C41" s="294"/>
      <c r="D41" s="294"/>
      <c r="E41" s="295"/>
      <c r="F41" s="198"/>
      <c r="G41" s="188">
        <f aca="true" t="shared" si="2" ref="G41:AH41">(SUMPRODUCT((G9:G38&gt;0)*($F$9:$F$38="日勤"),G9:G38))-G44</f>
        <v>47</v>
      </c>
      <c r="H41" s="188">
        <f t="shared" si="2"/>
        <v>44</v>
      </c>
      <c r="I41" s="188">
        <f t="shared" si="2"/>
        <v>44</v>
      </c>
      <c r="J41" s="188">
        <f t="shared" si="2"/>
        <v>47</v>
      </c>
      <c r="K41" s="188">
        <f t="shared" si="2"/>
        <v>44</v>
      </c>
      <c r="L41" s="188">
        <f t="shared" si="2"/>
        <v>44</v>
      </c>
      <c r="M41" s="189">
        <f t="shared" si="2"/>
        <v>52</v>
      </c>
      <c r="N41" s="190">
        <f t="shared" si="2"/>
        <v>47</v>
      </c>
      <c r="O41" s="188">
        <f t="shared" si="2"/>
        <v>52</v>
      </c>
      <c r="P41" s="188">
        <f t="shared" si="2"/>
        <v>52</v>
      </c>
      <c r="Q41" s="188">
        <f t="shared" si="2"/>
        <v>47</v>
      </c>
      <c r="R41" s="188">
        <f t="shared" si="2"/>
        <v>44</v>
      </c>
      <c r="S41" s="188">
        <f t="shared" si="2"/>
        <v>44</v>
      </c>
      <c r="T41" s="189">
        <f t="shared" si="2"/>
        <v>44</v>
      </c>
      <c r="U41" s="190">
        <f t="shared" si="2"/>
        <v>47</v>
      </c>
      <c r="V41" s="188">
        <f t="shared" si="2"/>
        <v>44</v>
      </c>
      <c r="W41" s="188">
        <f t="shared" si="2"/>
        <v>44</v>
      </c>
      <c r="X41" s="188">
        <f t="shared" si="2"/>
        <v>47</v>
      </c>
      <c r="Y41" s="188">
        <f t="shared" si="2"/>
        <v>44</v>
      </c>
      <c r="Z41" s="191">
        <f t="shared" si="2"/>
        <v>44</v>
      </c>
      <c r="AA41" s="192">
        <f t="shared" si="2"/>
        <v>44</v>
      </c>
      <c r="AB41" s="193">
        <f t="shared" si="2"/>
        <v>47</v>
      </c>
      <c r="AC41" s="191">
        <f t="shared" si="2"/>
        <v>44</v>
      </c>
      <c r="AD41" s="191">
        <f t="shared" si="2"/>
        <v>44</v>
      </c>
      <c r="AE41" s="191">
        <f t="shared" si="2"/>
        <v>47</v>
      </c>
      <c r="AF41" s="191">
        <f t="shared" si="2"/>
        <v>44</v>
      </c>
      <c r="AG41" s="191">
        <f t="shared" si="2"/>
        <v>44</v>
      </c>
      <c r="AH41" s="194">
        <f t="shared" si="2"/>
        <v>44</v>
      </c>
      <c r="AI41" s="170">
        <f>SUM(G41:AH41)</f>
        <v>1280</v>
      </c>
      <c r="AJ41" s="278">
        <f>AI41/4</f>
        <v>320</v>
      </c>
      <c r="AK41" s="280">
        <f>AJ41/40</f>
        <v>8</v>
      </c>
      <c r="AL41" s="1"/>
    </row>
    <row r="42" spans="1:38" ht="30.75" customHeight="1">
      <c r="A42" s="1"/>
      <c r="B42" s="187"/>
      <c r="C42" s="296" t="s">
        <v>101</v>
      </c>
      <c r="D42" s="297"/>
      <c r="E42" s="180" t="s">
        <v>99</v>
      </c>
      <c r="F42" s="172"/>
      <c r="G42" s="173">
        <v>8</v>
      </c>
      <c r="H42" s="173">
        <v>8</v>
      </c>
      <c r="I42" s="173">
        <v>8</v>
      </c>
      <c r="J42" s="173">
        <v>8</v>
      </c>
      <c r="K42" s="173">
        <v>8</v>
      </c>
      <c r="L42" s="173">
        <v>8</v>
      </c>
      <c r="M42" s="174">
        <v>8</v>
      </c>
      <c r="N42" s="175">
        <v>8</v>
      </c>
      <c r="O42" s="173">
        <v>8</v>
      </c>
      <c r="P42" s="173">
        <v>8</v>
      </c>
      <c r="Q42" s="173">
        <v>8</v>
      </c>
      <c r="R42" s="173">
        <v>8</v>
      </c>
      <c r="S42" s="173">
        <v>8</v>
      </c>
      <c r="T42" s="174">
        <v>8</v>
      </c>
      <c r="U42" s="175">
        <v>8</v>
      </c>
      <c r="V42" s="173">
        <v>8</v>
      </c>
      <c r="W42" s="173">
        <v>8</v>
      </c>
      <c r="X42" s="173">
        <v>8</v>
      </c>
      <c r="Y42" s="173">
        <v>8</v>
      </c>
      <c r="Z42" s="173">
        <v>8</v>
      </c>
      <c r="AA42" s="174">
        <v>8</v>
      </c>
      <c r="AB42" s="175">
        <v>8</v>
      </c>
      <c r="AC42" s="173">
        <v>8</v>
      </c>
      <c r="AD42" s="173">
        <v>8</v>
      </c>
      <c r="AE42" s="173">
        <v>8</v>
      </c>
      <c r="AF42" s="173">
        <v>8</v>
      </c>
      <c r="AG42" s="173">
        <v>8</v>
      </c>
      <c r="AH42" s="176">
        <v>8</v>
      </c>
      <c r="AI42" s="130"/>
      <c r="AJ42" s="177"/>
      <c r="AK42" s="178"/>
      <c r="AL42" s="1"/>
    </row>
    <row r="43" spans="1:38" ht="30.75" customHeight="1" thickBot="1">
      <c r="A43" s="1"/>
      <c r="B43" s="187"/>
      <c r="C43" s="298"/>
      <c r="D43" s="299"/>
      <c r="E43" s="179" t="s">
        <v>100</v>
      </c>
      <c r="F43" s="114"/>
      <c r="G43" s="116">
        <f>ROUNDDOWN(G41/G42,0)</f>
        <v>5</v>
      </c>
      <c r="H43" s="116">
        <f aca="true" t="shared" si="3" ref="H43:AH43">ROUNDDOWN(H41/H42,0)</f>
        <v>5</v>
      </c>
      <c r="I43" s="116">
        <f t="shared" si="3"/>
        <v>5</v>
      </c>
      <c r="J43" s="116">
        <f t="shared" si="3"/>
        <v>5</v>
      </c>
      <c r="K43" s="116">
        <f t="shared" si="3"/>
        <v>5</v>
      </c>
      <c r="L43" s="116">
        <f t="shared" si="3"/>
        <v>5</v>
      </c>
      <c r="M43" s="117">
        <f t="shared" si="3"/>
        <v>6</v>
      </c>
      <c r="N43" s="118">
        <f t="shared" si="3"/>
        <v>5</v>
      </c>
      <c r="O43" s="116">
        <f t="shared" si="3"/>
        <v>6</v>
      </c>
      <c r="P43" s="116">
        <f t="shared" si="3"/>
        <v>6</v>
      </c>
      <c r="Q43" s="116">
        <f t="shared" si="3"/>
        <v>5</v>
      </c>
      <c r="R43" s="116">
        <f t="shared" si="3"/>
        <v>5</v>
      </c>
      <c r="S43" s="116">
        <f t="shared" si="3"/>
        <v>5</v>
      </c>
      <c r="T43" s="117">
        <f t="shared" si="3"/>
        <v>5</v>
      </c>
      <c r="U43" s="118">
        <f t="shared" si="3"/>
        <v>5</v>
      </c>
      <c r="V43" s="116">
        <f t="shared" si="3"/>
        <v>5</v>
      </c>
      <c r="W43" s="116">
        <f t="shared" si="3"/>
        <v>5</v>
      </c>
      <c r="X43" s="116">
        <f t="shared" si="3"/>
        <v>5</v>
      </c>
      <c r="Y43" s="116">
        <f t="shared" si="3"/>
        <v>5</v>
      </c>
      <c r="Z43" s="116">
        <f t="shared" si="3"/>
        <v>5</v>
      </c>
      <c r="AA43" s="117">
        <f t="shared" si="3"/>
        <v>5</v>
      </c>
      <c r="AB43" s="118">
        <f t="shared" si="3"/>
        <v>5</v>
      </c>
      <c r="AC43" s="116">
        <f t="shared" si="3"/>
        <v>5</v>
      </c>
      <c r="AD43" s="116">
        <f t="shared" si="3"/>
        <v>5</v>
      </c>
      <c r="AE43" s="116">
        <f t="shared" si="3"/>
        <v>5</v>
      </c>
      <c r="AF43" s="116">
        <f t="shared" si="3"/>
        <v>5</v>
      </c>
      <c r="AG43" s="116">
        <f t="shared" si="3"/>
        <v>5</v>
      </c>
      <c r="AH43" s="119">
        <f t="shared" si="3"/>
        <v>5</v>
      </c>
      <c r="AI43" s="275">
        <f>SUM(G43:AH43)</f>
        <v>143</v>
      </c>
      <c r="AJ43" s="276">
        <f>AI43/4</f>
        <v>35.75</v>
      </c>
      <c r="AK43" s="279">
        <f>AJ43/40</f>
        <v>0.89375</v>
      </c>
      <c r="AL43" s="1"/>
    </row>
    <row r="44" spans="1:38" ht="30.75" customHeight="1" thickBot="1">
      <c r="A44" s="181"/>
      <c r="B44" s="300" t="s">
        <v>102</v>
      </c>
      <c r="C44" s="301"/>
      <c r="D44" s="301"/>
      <c r="E44" s="302"/>
      <c r="F44" s="182"/>
      <c r="G44" s="183">
        <v>8</v>
      </c>
      <c r="H44" s="183">
        <v>8</v>
      </c>
      <c r="I44" s="183">
        <v>8</v>
      </c>
      <c r="J44" s="183">
        <v>8</v>
      </c>
      <c r="K44" s="183">
        <v>8</v>
      </c>
      <c r="L44" s="183">
        <v>8</v>
      </c>
      <c r="M44" s="184">
        <v>8</v>
      </c>
      <c r="N44" s="185">
        <v>8</v>
      </c>
      <c r="O44" s="183">
        <v>8</v>
      </c>
      <c r="P44" s="183">
        <v>8</v>
      </c>
      <c r="Q44" s="183">
        <v>8</v>
      </c>
      <c r="R44" s="183">
        <v>8</v>
      </c>
      <c r="S44" s="183">
        <v>8</v>
      </c>
      <c r="T44" s="184">
        <v>8</v>
      </c>
      <c r="U44" s="185">
        <v>8</v>
      </c>
      <c r="V44" s="183">
        <v>8</v>
      </c>
      <c r="W44" s="183">
        <v>8</v>
      </c>
      <c r="X44" s="183">
        <v>8</v>
      </c>
      <c r="Y44" s="183">
        <v>8</v>
      </c>
      <c r="Z44" s="183">
        <v>8</v>
      </c>
      <c r="AA44" s="184">
        <v>8</v>
      </c>
      <c r="AB44" s="185">
        <v>8</v>
      </c>
      <c r="AC44" s="183">
        <v>8</v>
      </c>
      <c r="AD44" s="183">
        <v>8</v>
      </c>
      <c r="AE44" s="183">
        <v>8</v>
      </c>
      <c r="AF44" s="183">
        <v>8</v>
      </c>
      <c r="AG44" s="183">
        <v>8</v>
      </c>
      <c r="AH44" s="186">
        <v>8</v>
      </c>
      <c r="AI44" s="168">
        <f>SUM(G44:AH44)</f>
        <v>224</v>
      </c>
      <c r="AJ44" s="277">
        <f>AI44/4</f>
        <v>56</v>
      </c>
      <c r="AK44" s="120"/>
      <c r="AL44" s="1"/>
    </row>
    <row r="45" spans="1:38" ht="14.25">
      <c r="A45" s="1"/>
      <c r="B45" s="110"/>
      <c r="C45" s="111"/>
      <c r="D45" s="110"/>
      <c r="E45" s="110"/>
      <c r="F45" s="112"/>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85" t="s">
        <v>49</v>
      </c>
      <c r="AJ45" s="86" t="s">
        <v>50</v>
      </c>
      <c r="AK45" s="113"/>
      <c r="AL45" s="199"/>
    </row>
    <row r="46" spans="1:38" ht="21.75" customHeight="1">
      <c r="A46" s="1"/>
      <c r="B46" s="56" t="s">
        <v>78</v>
      </c>
      <c r="C46" s="5"/>
      <c r="D46" s="5"/>
      <c r="E46" s="1"/>
      <c r="F46" s="1"/>
      <c r="G46" s="1"/>
      <c r="H46" s="1"/>
      <c r="I46" s="4"/>
      <c r="J46" s="1"/>
      <c r="K46" s="1"/>
      <c r="L46" s="1"/>
      <c r="M46" s="1"/>
      <c r="N46" s="1"/>
      <c r="O46" s="1"/>
      <c r="P46" s="1"/>
      <c r="Q46" s="1"/>
      <c r="R46" s="1"/>
      <c r="U46" s="1"/>
      <c r="V46" s="1"/>
      <c r="W46" s="1"/>
      <c r="X46" s="1"/>
      <c r="Y46" s="1"/>
      <c r="Z46" s="1"/>
      <c r="AA46" s="1"/>
      <c r="AB46" s="1"/>
      <c r="AC46" s="1"/>
      <c r="AD46" s="1"/>
      <c r="AE46" s="1"/>
      <c r="AF46" s="1"/>
      <c r="AG46" s="1"/>
      <c r="AH46" s="1"/>
      <c r="AK46" s="86"/>
      <c r="AL46" s="1"/>
    </row>
    <row r="47" spans="1:38" ht="21.75" customHeight="1">
      <c r="A47" s="1"/>
      <c r="B47" s="56" t="s">
        <v>77</v>
      </c>
      <c r="C47" s="5"/>
      <c r="D47" s="5"/>
      <c r="E47" s="1"/>
      <c r="F47" s="1"/>
      <c r="G47" s="1"/>
      <c r="H47" s="1"/>
      <c r="I47" s="4"/>
      <c r="J47" s="1"/>
      <c r="K47" s="1"/>
      <c r="L47" s="1"/>
      <c r="M47" s="1"/>
      <c r="N47" s="1"/>
      <c r="O47" s="1"/>
      <c r="P47" s="1"/>
      <c r="Q47" s="1"/>
      <c r="R47" s="1"/>
      <c r="U47" s="1"/>
      <c r="V47" s="1"/>
      <c r="W47" s="1"/>
      <c r="X47" s="1"/>
      <c r="Y47" s="1"/>
      <c r="Z47" s="1"/>
      <c r="AA47" s="1"/>
      <c r="AB47" s="1"/>
      <c r="AC47" s="1"/>
      <c r="AD47" s="1"/>
      <c r="AE47" s="1"/>
      <c r="AF47" s="1"/>
      <c r="AG47" s="1"/>
      <c r="AH47" s="1"/>
      <c r="AJ47" s="1"/>
      <c r="AK47" s="4"/>
      <c r="AL47" s="1"/>
    </row>
    <row r="48" spans="1:38" ht="21.75" customHeight="1">
      <c r="A48" s="1"/>
      <c r="B48" s="56" t="s">
        <v>80</v>
      </c>
      <c r="C48" s="5"/>
      <c r="D48" s="5"/>
      <c r="E48" s="1"/>
      <c r="F48" s="1"/>
      <c r="G48" s="1"/>
      <c r="H48" s="1"/>
      <c r="I48" s="4"/>
      <c r="J48" s="1"/>
      <c r="K48" s="1"/>
      <c r="L48" s="1"/>
      <c r="M48" s="1"/>
      <c r="N48" s="1"/>
      <c r="O48" s="1"/>
      <c r="P48" s="1"/>
      <c r="Q48" s="1"/>
      <c r="R48" s="1"/>
      <c r="U48" s="1"/>
      <c r="V48" s="1"/>
      <c r="W48" s="1"/>
      <c r="X48" s="1"/>
      <c r="Y48" s="1"/>
      <c r="Z48" s="1"/>
      <c r="AA48" s="1"/>
      <c r="AB48" s="1"/>
      <c r="AC48" s="1"/>
      <c r="AD48" s="1"/>
      <c r="AE48" s="1"/>
      <c r="AF48" s="1"/>
      <c r="AG48" s="1"/>
      <c r="AH48" s="1"/>
      <c r="AJ48" s="1"/>
      <c r="AK48" s="4"/>
      <c r="AL48" s="1"/>
    </row>
    <row r="49" spans="1:38" ht="18" customHeight="1">
      <c r="A49" s="1"/>
      <c r="B49" s="5" t="s">
        <v>33</v>
      </c>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s="58" customFormat="1" ht="18" customHeight="1">
      <c r="A50" s="57"/>
      <c r="B50" s="57" t="s">
        <v>42</v>
      </c>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row>
    <row r="51" spans="1:38" ht="18" customHeight="1">
      <c r="A51" s="1"/>
      <c r="B51" s="1" t="s">
        <v>47</v>
      </c>
      <c r="C51" s="1"/>
      <c r="D51" s="1"/>
      <c r="E51" s="1"/>
      <c r="F51" s="1"/>
      <c r="G51" s="4"/>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ht="18" customHeight="1">
      <c r="A52" s="1"/>
      <c r="B52" s="1" t="s">
        <v>48</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ht="6.75" customHeight="1"/>
    <row r="54" ht="15" customHeight="1">
      <c r="B54" s="3" t="s">
        <v>52</v>
      </c>
    </row>
    <row r="55" spans="1:38" ht="15" customHeight="1">
      <c r="A55" s="1"/>
      <c r="B55" s="57" t="s">
        <v>53</v>
      </c>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ht="15" customHeight="1">
      <c r="A56" s="1"/>
      <c r="B56" s="57" t="s">
        <v>54</v>
      </c>
      <c r="C56" s="1"/>
      <c r="D56" s="1"/>
      <c r="E56" s="1"/>
      <c r="F56" s="1"/>
      <c r="G56" s="1"/>
      <c r="I56" s="1"/>
      <c r="J56" s="4" t="s">
        <v>10</v>
      </c>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ht="15" customHeight="1">
      <c r="A57" s="1"/>
      <c r="B57" s="57" t="s">
        <v>64</v>
      </c>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ht="15" customHeight="1">
      <c r="A58" s="1"/>
      <c r="B58" s="57" t="s">
        <v>55</v>
      </c>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ht="15" customHeight="1" thickBot="1">
      <c r="A59" s="1"/>
      <c r="B59" s="57" t="s">
        <v>65</v>
      </c>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2:38" ht="14.25">
      <c r="B60" s="87" t="s">
        <v>58</v>
      </c>
      <c r="T60" s="303" t="s">
        <v>36</v>
      </c>
      <c r="U60" s="304"/>
      <c r="V60" s="304"/>
      <c r="W60" s="304"/>
      <c r="X60" s="305"/>
      <c r="Y60" s="306" t="s">
        <v>37</v>
      </c>
      <c r="Z60" s="304"/>
      <c r="AA60" s="304"/>
      <c r="AB60" s="304"/>
      <c r="AC60" s="304"/>
      <c r="AD60" s="304"/>
      <c r="AE60" s="304"/>
      <c r="AF60" s="304"/>
      <c r="AG60" s="305"/>
      <c r="AH60" s="306" t="s">
        <v>36</v>
      </c>
      <c r="AI60" s="304"/>
      <c r="AJ60" s="307"/>
      <c r="AK60" s="1"/>
      <c r="AL60" s="1"/>
    </row>
    <row r="61" spans="2:38" ht="15" customHeight="1" thickBot="1">
      <c r="B61" s="57"/>
      <c r="S61" s="88" t="s">
        <v>59</v>
      </c>
      <c r="T61" s="308" t="s">
        <v>60</v>
      </c>
      <c r="U61" s="309"/>
      <c r="V61" s="309"/>
      <c r="W61" s="309"/>
      <c r="X61" s="310"/>
      <c r="Y61" s="311" t="s">
        <v>38</v>
      </c>
      <c r="Z61" s="312"/>
      <c r="AA61" s="312"/>
      <c r="AB61" s="312"/>
      <c r="AC61" s="312"/>
      <c r="AD61" s="312"/>
      <c r="AE61" s="312"/>
      <c r="AF61" s="312"/>
      <c r="AG61" s="313"/>
      <c r="AH61" s="314" t="s">
        <v>61</v>
      </c>
      <c r="AI61" s="309"/>
      <c r="AJ61" s="315"/>
      <c r="AK61" s="1"/>
      <c r="AL61" s="1"/>
    </row>
    <row r="62" spans="1:38" ht="5.25" customHeight="1" thickBot="1">
      <c r="A62" s="1"/>
      <c r="B62" s="59"/>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s="65" customFormat="1" ht="15" customHeight="1">
      <c r="A63" s="1"/>
      <c r="B63" s="60" t="s">
        <v>34</v>
      </c>
      <c r="C63" s="90" t="s">
        <v>35</v>
      </c>
      <c r="D63" s="61"/>
      <c r="E63" s="51" t="s">
        <v>66</v>
      </c>
      <c r="F63" s="52" t="s">
        <v>29</v>
      </c>
      <c r="G63" s="50">
        <v>8</v>
      </c>
      <c r="H63" s="50">
        <v>8</v>
      </c>
      <c r="I63" s="50">
        <v>8</v>
      </c>
      <c r="J63" s="50">
        <v>4</v>
      </c>
      <c r="K63" s="50">
        <v>4</v>
      </c>
      <c r="L63" s="50"/>
      <c r="M63" s="62"/>
      <c r="N63" s="53">
        <v>8</v>
      </c>
      <c r="O63" s="50">
        <v>8</v>
      </c>
      <c r="P63" s="50">
        <v>8</v>
      </c>
      <c r="Q63" s="50">
        <v>4</v>
      </c>
      <c r="R63" s="50">
        <v>4</v>
      </c>
      <c r="S63" s="50"/>
      <c r="T63" s="63"/>
      <c r="U63" s="53">
        <v>8</v>
      </c>
      <c r="V63" s="50">
        <v>8</v>
      </c>
      <c r="W63" s="62">
        <v>8</v>
      </c>
      <c r="X63" s="96">
        <v>4</v>
      </c>
      <c r="Y63" s="97">
        <v>4</v>
      </c>
      <c r="Z63" s="95"/>
      <c r="AA63" s="63"/>
      <c r="AB63" s="53">
        <v>8</v>
      </c>
      <c r="AC63" s="50">
        <v>8</v>
      </c>
      <c r="AD63" s="50">
        <v>8</v>
      </c>
      <c r="AE63" s="50">
        <v>4</v>
      </c>
      <c r="AF63" s="50">
        <v>4</v>
      </c>
      <c r="AG63" s="50"/>
      <c r="AH63" s="63"/>
      <c r="AI63" s="253">
        <f>SUM(G63:AH63)</f>
        <v>128</v>
      </c>
      <c r="AJ63" s="255">
        <f>AI63/4</f>
        <v>32</v>
      </c>
      <c r="AK63" s="54"/>
      <c r="AL63" s="64"/>
    </row>
    <row r="64" spans="1:38" s="65" customFormat="1" ht="15" customHeight="1" thickBot="1">
      <c r="A64" s="1"/>
      <c r="B64" s="60"/>
      <c r="C64" s="90" t="s">
        <v>62</v>
      </c>
      <c r="D64" s="61"/>
      <c r="E64" s="66" t="s">
        <v>63</v>
      </c>
      <c r="F64" s="52" t="s">
        <v>30</v>
      </c>
      <c r="G64" s="50"/>
      <c r="H64" s="50"/>
      <c r="I64" s="50"/>
      <c r="J64" s="50">
        <v>3</v>
      </c>
      <c r="K64" s="50">
        <v>5</v>
      </c>
      <c r="L64" s="50"/>
      <c r="M64" s="62"/>
      <c r="N64" s="53"/>
      <c r="O64" s="50"/>
      <c r="P64" s="50"/>
      <c r="Q64" s="50">
        <v>3</v>
      </c>
      <c r="R64" s="50">
        <v>5</v>
      </c>
      <c r="S64" s="50"/>
      <c r="T64" s="63"/>
      <c r="U64" s="53"/>
      <c r="V64" s="50"/>
      <c r="W64" s="62"/>
      <c r="X64" s="98">
        <v>3</v>
      </c>
      <c r="Y64" s="99">
        <v>5</v>
      </c>
      <c r="Z64" s="95"/>
      <c r="AA64" s="63"/>
      <c r="AB64" s="53"/>
      <c r="AC64" s="50"/>
      <c r="AD64" s="50"/>
      <c r="AE64" s="50">
        <v>3</v>
      </c>
      <c r="AF64" s="50">
        <v>5</v>
      </c>
      <c r="AG64" s="50"/>
      <c r="AH64" s="63"/>
      <c r="AI64" s="254" t="s">
        <v>31</v>
      </c>
      <c r="AJ64" s="256" t="s">
        <v>31</v>
      </c>
      <c r="AK64" s="48"/>
      <c r="AL64" s="64"/>
    </row>
    <row r="65" spans="1:38" s="65" customFormat="1" ht="6" customHeight="1">
      <c r="A65" s="1"/>
      <c r="B65" s="67"/>
      <c r="C65" s="68"/>
      <c r="D65" s="67"/>
      <c r="E65" s="69"/>
      <c r="F65" s="70"/>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71"/>
      <c r="AJ65" s="71"/>
      <c r="AK65" s="68"/>
      <c r="AL65" s="64"/>
    </row>
    <row r="66" ht="15" customHeight="1">
      <c r="B66" s="57" t="s">
        <v>56</v>
      </c>
    </row>
    <row r="67" ht="15" customHeight="1">
      <c r="B67" s="89" t="s">
        <v>57</v>
      </c>
    </row>
    <row r="68" ht="15" customHeight="1">
      <c r="B68" s="89"/>
    </row>
  </sheetData>
  <sheetProtection/>
  <mergeCells count="15">
    <mergeCell ref="B44:E44"/>
    <mergeCell ref="C42:D43"/>
    <mergeCell ref="B39:C40"/>
    <mergeCell ref="W3:AJ3"/>
    <mergeCell ref="W4:AJ4"/>
    <mergeCell ref="D40:E40"/>
    <mergeCell ref="B41:E41"/>
    <mergeCell ref="D39:E39"/>
    <mergeCell ref="AH61:AJ61"/>
    <mergeCell ref="AK34:AK38"/>
    <mergeCell ref="T60:X60"/>
    <mergeCell ref="Y60:AG60"/>
    <mergeCell ref="AH60:AJ60"/>
    <mergeCell ref="T61:X61"/>
    <mergeCell ref="Y61:AG61"/>
  </mergeCells>
  <conditionalFormatting sqref="G43:AH43">
    <cfRule type="cellIs" priority="1" dxfId="2" operator="lessThan" stopIfTrue="1">
      <formula>G40</formula>
    </cfRule>
  </conditionalFormatting>
  <printOptions/>
  <pageMargins left="0.1968503937007874" right="0.1968503937007874" top="0.2362204724409449" bottom="0.1968503937007874" header="0.1968503937007874" footer="0.1968503937007874"/>
  <pageSetup cellComments="asDisplayed" horizontalDpi="600" verticalDpi="600" orientation="landscape" paperSize="9" scale="51" r:id="rId4"/>
  <drawing r:id="rId3"/>
  <legacyDrawing r:id="rId2"/>
</worksheet>
</file>

<file path=xl/worksheets/sheet3.xml><?xml version="1.0" encoding="utf-8"?>
<worksheet xmlns="http://schemas.openxmlformats.org/spreadsheetml/2006/main" xmlns:r="http://schemas.openxmlformats.org/officeDocument/2006/relationships">
  <dimension ref="A1:L62"/>
  <sheetViews>
    <sheetView view="pageBreakPreview" zoomScale="90" zoomScaleNormal="80" zoomScaleSheetLayoutView="90" zoomScalePageLayoutView="0" workbookViewId="0" topLeftCell="A34">
      <selection activeCell="A3" sqref="A3"/>
    </sheetView>
  </sheetViews>
  <sheetFormatPr defaultColWidth="9.00390625" defaultRowHeight="14.25"/>
  <cols>
    <col min="1" max="16384" width="9.00390625" style="206" customWidth="1"/>
  </cols>
  <sheetData>
    <row r="1" spans="2:12" ht="30" customHeight="1">
      <c r="B1" s="205"/>
      <c r="C1" s="321" t="s">
        <v>104</v>
      </c>
      <c r="D1" s="321"/>
      <c r="E1" s="321"/>
      <c r="F1" s="321"/>
      <c r="G1" s="321"/>
      <c r="H1" s="321"/>
      <c r="I1" s="321"/>
      <c r="J1" s="321"/>
      <c r="K1" s="205"/>
      <c r="L1" s="205"/>
    </row>
    <row r="2" ht="13.5">
      <c r="A2" s="206" t="s">
        <v>138</v>
      </c>
    </row>
    <row r="4" spans="3:7" ht="13.5">
      <c r="C4" s="206" t="s">
        <v>105</v>
      </c>
      <c r="D4" s="207"/>
      <c r="E4" s="208"/>
      <c r="F4" s="208"/>
      <c r="G4" s="209"/>
    </row>
    <row r="5" spans="3:7" ht="13.5">
      <c r="C5" s="210" t="s">
        <v>35</v>
      </c>
      <c r="D5" s="211"/>
      <c r="E5" s="212"/>
      <c r="F5" s="212"/>
      <c r="G5" s="209"/>
    </row>
    <row r="6" spans="3:7" ht="13.5">
      <c r="C6" s="210"/>
      <c r="D6" s="211"/>
      <c r="E6" s="208"/>
      <c r="F6" s="208"/>
      <c r="G6" s="209"/>
    </row>
    <row r="7" spans="3:7" ht="13.5">
      <c r="C7" s="210" t="s">
        <v>106</v>
      </c>
      <c r="D7" s="211"/>
      <c r="E7" s="212"/>
      <c r="F7" s="212"/>
      <c r="G7" s="209"/>
    </row>
    <row r="8" spans="3:7" ht="13.5">
      <c r="C8" s="210"/>
      <c r="D8" s="211"/>
      <c r="E8" s="208"/>
      <c r="F8" s="208"/>
      <c r="G8" s="209"/>
    </row>
    <row r="9" spans="3:7" ht="13.5">
      <c r="C9" s="210" t="s">
        <v>107</v>
      </c>
      <c r="D9" s="211"/>
      <c r="E9" s="212"/>
      <c r="F9" s="212"/>
      <c r="G9" s="209"/>
    </row>
    <row r="10" spans="3:7" ht="13.5">
      <c r="C10" s="210"/>
      <c r="D10" s="211"/>
      <c r="E10" s="208"/>
      <c r="F10" s="208"/>
      <c r="G10" s="209"/>
    </row>
    <row r="11" spans="3:7" ht="13.5">
      <c r="C11" s="210" t="s">
        <v>108</v>
      </c>
      <c r="D11" s="211"/>
      <c r="E11" s="212"/>
      <c r="F11" s="212"/>
      <c r="G11" s="209"/>
    </row>
    <row r="12" spans="3:7" ht="13.5">
      <c r="C12" s="210"/>
      <c r="D12" s="211"/>
      <c r="E12" s="208"/>
      <c r="F12" s="208"/>
      <c r="G12" s="209"/>
    </row>
    <row r="13" spans="3:7" ht="13.5">
      <c r="C13" s="210" t="s">
        <v>109</v>
      </c>
      <c r="D13" s="211"/>
      <c r="E13" s="212"/>
      <c r="F13" s="212"/>
      <c r="G13" s="209"/>
    </row>
    <row r="14" spans="3:7" ht="13.5">
      <c r="C14" s="210"/>
      <c r="D14" s="211"/>
      <c r="E14" s="208"/>
      <c r="F14" s="208"/>
      <c r="G14" s="209"/>
    </row>
    <row r="15" spans="3:7" ht="13.5">
      <c r="C15" s="210" t="s">
        <v>110</v>
      </c>
      <c r="D15" s="211"/>
      <c r="E15" s="212"/>
      <c r="F15" s="212"/>
      <c r="G15" s="209"/>
    </row>
    <row r="16" spans="3:7" s="213" customFormat="1" ht="13.5">
      <c r="C16" s="214"/>
      <c r="D16" s="211"/>
      <c r="E16" s="215"/>
      <c r="F16" s="215"/>
      <c r="G16" s="209"/>
    </row>
    <row r="17" spans="3:7" ht="13.5">
      <c r="C17" s="210" t="s">
        <v>111</v>
      </c>
      <c r="D17" s="211"/>
      <c r="E17" s="212"/>
      <c r="F17" s="212"/>
      <c r="G17" s="209"/>
    </row>
    <row r="18" spans="3:7" ht="13.5">
      <c r="C18" s="210"/>
      <c r="D18" s="211"/>
      <c r="E18" s="208"/>
      <c r="F18" s="208"/>
      <c r="G18" s="209"/>
    </row>
    <row r="19" spans="3:9" ht="13.5">
      <c r="C19" s="210" t="s">
        <v>112</v>
      </c>
      <c r="D19" s="211"/>
      <c r="E19" s="212"/>
      <c r="F19" s="212"/>
      <c r="G19" s="216"/>
      <c r="H19" s="217"/>
      <c r="I19" s="217"/>
    </row>
    <row r="20" spans="3:7" ht="13.5">
      <c r="C20" s="210"/>
      <c r="D20" s="211"/>
      <c r="E20" s="208"/>
      <c r="F20" s="208"/>
      <c r="G20" s="209"/>
    </row>
    <row r="21" spans="3:7" ht="13.5">
      <c r="C21" s="210" t="s">
        <v>113</v>
      </c>
      <c r="D21" s="211"/>
      <c r="E21" s="212"/>
      <c r="F21" s="212"/>
      <c r="G21" s="209"/>
    </row>
    <row r="22" spans="3:7" ht="13.5">
      <c r="C22" s="210"/>
      <c r="D22" s="211"/>
      <c r="E22" s="208"/>
      <c r="F22" s="208"/>
      <c r="G22" s="209"/>
    </row>
    <row r="23" spans="3:7" ht="13.5">
      <c r="C23" s="210" t="s">
        <v>114</v>
      </c>
      <c r="D23" s="211"/>
      <c r="E23" s="212"/>
      <c r="F23" s="212"/>
      <c r="G23" s="209"/>
    </row>
    <row r="24" spans="3:7" ht="13.5">
      <c r="C24" s="210"/>
      <c r="D24" s="211"/>
      <c r="E24" s="208"/>
      <c r="F24" s="208"/>
      <c r="G24" s="209"/>
    </row>
    <row r="25" spans="3:7" ht="13.5">
      <c r="C25" s="210" t="s">
        <v>115</v>
      </c>
      <c r="D25" s="211"/>
      <c r="E25" s="212"/>
      <c r="F25" s="212"/>
      <c r="G25" s="209"/>
    </row>
    <row r="26" spans="3:7" ht="13.5">
      <c r="C26" s="210"/>
      <c r="D26" s="211"/>
      <c r="E26" s="208"/>
      <c r="F26" s="208"/>
      <c r="G26" s="209"/>
    </row>
    <row r="27" spans="3:8" ht="13.5">
      <c r="C27" s="210" t="s">
        <v>116</v>
      </c>
      <c r="D27" s="211"/>
      <c r="E27" s="208"/>
      <c r="F27" s="208"/>
      <c r="G27" s="216"/>
      <c r="H27" s="217"/>
    </row>
    <row r="28" spans="3:7" s="213" customFormat="1" ht="13.5">
      <c r="C28" s="214"/>
      <c r="D28" s="211"/>
      <c r="E28" s="215"/>
      <c r="F28" s="215"/>
      <c r="G28" s="209"/>
    </row>
    <row r="29" spans="3:7" s="213" customFormat="1" ht="13.5">
      <c r="C29" s="214" t="s">
        <v>117</v>
      </c>
      <c r="D29" s="211"/>
      <c r="E29" s="215"/>
      <c r="F29" s="215"/>
      <c r="G29" s="209"/>
    </row>
    <row r="30" spans="4:7" ht="13.5">
      <c r="D30" s="207"/>
      <c r="E30" s="208"/>
      <c r="F30" s="208"/>
      <c r="G30" s="218"/>
    </row>
    <row r="39" spans="1:12" ht="14.25">
      <c r="A39" s="219"/>
      <c r="B39" s="219"/>
      <c r="C39" s="220"/>
      <c r="D39" s="221"/>
      <c r="E39" s="222"/>
      <c r="F39" s="222"/>
      <c r="G39" s="223"/>
      <c r="H39" s="219"/>
      <c r="I39" s="219"/>
      <c r="J39" s="224"/>
      <c r="K39" s="219"/>
      <c r="L39" s="219"/>
    </row>
    <row r="40" spans="1:12" ht="13.5">
      <c r="A40" s="225"/>
      <c r="B40" s="225"/>
      <c r="C40" s="226"/>
      <c r="D40" s="227"/>
      <c r="E40" s="228"/>
      <c r="F40" s="228"/>
      <c r="G40" s="229"/>
      <c r="H40" s="225"/>
      <c r="I40" s="225"/>
      <c r="J40" s="230"/>
      <c r="K40" s="225"/>
      <c r="L40" s="225"/>
    </row>
    <row r="42" spans="1:10" ht="13.5">
      <c r="A42" s="322" t="s">
        <v>118</v>
      </c>
      <c r="B42" s="322"/>
      <c r="E42" s="206" t="s">
        <v>119</v>
      </c>
      <c r="I42" s="322" t="s">
        <v>118</v>
      </c>
      <c r="J42" s="322"/>
    </row>
    <row r="50" spans="4:7" ht="13.5">
      <c r="D50" s="207"/>
      <c r="E50" s="208"/>
      <c r="F50" s="208"/>
      <c r="G50" s="218"/>
    </row>
    <row r="51" spans="4:7" ht="13.5">
      <c r="D51" s="207"/>
      <c r="E51" s="208"/>
      <c r="F51" s="208"/>
      <c r="G51" s="218"/>
    </row>
    <row r="52" spans="2:7" ht="13.5">
      <c r="B52" s="206" t="s">
        <v>120</v>
      </c>
      <c r="C52" s="231" t="s">
        <v>121</v>
      </c>
      <c r="D52" s="232"/>
      <c r="E52" s="233" t="s">
        <v>122</v>
      </c>
      <c r="F52" s="233"/>
      <c r="G52" s="218"/>
    </row>
    <row r="53" spans="4:7" ht="13.5">
      <c r="D53" s="207"/>
      <c r="E53" s="208"/>
      <c r="F53" s="208"/>
      <c r="G53" s="218"/>
    </row>
    <row r="54" spans="2:7" ht="13.5">
      <c r="B54" s="206" t="s">
        <v>120</v>
      </c>
      <c r="D54" s="232"/>
      <c r="E54" s="233" t="s">
        <v>123</v>
      </c>
      <c r="F54" s="233"/>
      <c r="G54" s="234"/>
    </row>
    <row r="55" spans="4:7" ht="13.5">
      <c r="D55" s="207"/>
      <c r="E55" s="208"/>
      <c r="F55" s="208"/>
      <c r="G55" s="218"/>
    </row>
    <row r="56" spans="2:7" ht="13.5">
      <c r="B56" s="206" t="s">
        <v>124</v>
      </c>
      <c r="D56" s="232"/>
      <c r="E56" s="233" t="s">
        <v>123</v>
      </c>
      <c r="F56" s="233"/>
      <c r="G56" s="234"/>
    </row>
    <row r="57" spans="4:7" ht="13.5">
      <c r="D57" s="207"/>
      <c r="E57" s="208"/>
      <c r="F57" s="208"/>
      <c r="G57" s="218"/>
    </row>
    <row r="58" spans="2:9" ht="13.5">
      <c r="B58" s="206" t="s">
        <v>124</v>
      </c>
      <c r="D58" s="207"/>
      <c r="E58" s="215"/>
      <c r="F58" s="235" t="s">
        <v>125</v>
      </c>
      <c r="G58" s="234"/>
      <c r="H58" s="236"/>
      <c r="I58" s="236" t="s">
        <v>126</v>
      </c>
    </row>
    <row r="59" spans="4:7" ht="13.5">
      <c r="D59" s="207"/>
      <c r="E59" s="208"/>
      <c r="F59" s="208"/>
      <c r="G59" s="218"/>
    </row>
    <row r="60" spans="2:7" ht="13.5">
      <c r="B60" s="206" t="s">
        <v>120</v>
      </c>
      <c r="C60" s="231" t="s">
        <v>121</v>
      </c>
      <c r="D60" s="232"/>
      <c r="E60" s="233" t="s">
        <v>122</v>
      </c>
      <c r="F60" s="233"/>
      <c r="G60" s="218"/>
    </row>
    <row r="61" spans="4:7" ht="13.5">
      <c r="D61" s="207"/>
      <c r="E61" s="208"/>
      <c r="F61" s="208"/>
      <c r="G61" s="218"/>
    </row>
    <row r="62" spans="4:7" ht="13.5">
      <c r="D62" s="207"/>
      <c r="E62" s="208"/>
      <c r="F62" s="208"/>
      <c r="G62" s="218"/>
    </row>
  </sheetData>
  <sheetProtection/>
  <mergeCells count="3">
    <mergeCell ref="C1:J1"/>
    <mergeCell ref="A42:B42"/>
    <mergeCell ref="I42:J42"/>
  </mergeCells>
  <printOptions horizontalCentered="1"/>
  <pageMargins left="0.5905511811023623" right="0.5905511811023623" top="0.7874015748031497" bottom="0.7874015748031497" header="0.31496062992125984" footer="0.31496062992125984"/>
  <pageSetup horizontalDpi="600" verticalDpi="600" orientation="portrait" paperSize="9" scale="72" r:id="rId2"/>
  <headerFooter>
    <oddHeader>&amp;R&amp;A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鳥取市</cp:lastModifiedBy>
  <cp:lastPrinted>2012-01-21T10:38:40Z</cp:lastPrinted>
  <dcterms:created xsi:type="dcterms:W3CDTF">2006-03-06T02:53:48Z</dcterms:created>
  <dcterms:modified xsi:type="dcterms:W3CDTF">2018-03-19T11:00:31Z</dcterms:modified>
  <cp:category/>
  <cp:version/>
  <cp:contentType/>
  <cp:contentStatus/>
</cp:coreProperties>
</file>