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l-file-sv\学校教育課\50_地域・家庭教育係\放課後こどもプラン事業\児童クラブ\05各種文書様式・雛型\03実績報告書様式\R6\01_様式\"/>
    </mc:Choice>
  </mc:AlternateContent>
  <xr:revisionPtr revIDLastSave="0" documentId="13_ncr:1_{3D579C63-61EB-48B0-A56B-5A9333FEE73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6記入用紙" sheetId="12" r:id="rId1"/>
    <sheet name="記入例" sheetId="14" r:id="rId2"/>
    <sheet name="リスト" sheetId="13" r:id="rId3"/>
  </sheets>
  <definedNames>
    <definedName name="_xlnm.Print_Area" localSheetId="0">'R6記入用紙'!$A$1:$AQ$119</definedName>
    <definedName name="_xlnm.Print_Area" localSheetId="1">記入例!$A$1:$AQ$119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104" i="12" l="1"/>
  <c r="AE118" i="12" s="1"/>
  <c r="AP23" i="12"/>
  <c r="AO23" i="12"/>
  <c r="AP104" i="14"/>
  <c r="AO104" i="14"/>
  <c r="AP95" i="14"/>
  <c r="AO95" i="14"/>
  <c r="AP77" i="14"/>
  <c r="AO77" i="14"/>
  <c r="AO68" i="14"/>
  <c r="AP68" i="14"/>
  <c r="AP59" i="14"/>
  <c r="AO59" i="14"/>
  <c r="AP50" i="14"/>
  <c r="AO50" i="14"/>
  <c r="AP41" i="14"/>
  <c r="AO41" i="14"/>
  <c r="AO32" i="14"/>
  <c r="AP32" i="14"/>
  <c r="AP23" i="14"/>
  <c r="AO23" i="14"/>
  <c r="AO14" i="14"/>
  <c r="AP14" i="14"/>
  <c r="AP5" i="14"/>
  <c r="AO5" i="14"/>
  <c r="AP5" i="12"/>
  <c r="O118" i="12"/>
  <c r="Q118" i="12"/>
  <c r="S118" i="12"/>
  <c r="U118" i="12"/>
  <c r="Y118" i="12"/>
  <c r="AA118" i="12"/>
  <c r="AC118" i="12"/>
  <c r="W118" i="12"/>
  <c r="I114" i="12"/>
  <c r="AD114" i="12" l="1"/>
  <c r="AA114" i="12"/>
  <c r="X114" i="12"/>
  <c r="U114" i="12"/>
  <c r="R114" i="12"/>
  <c r="O114" i="12"/>
  <c r="L114" i="12"/>
  <c r="AD114" i="14"/>
  <c r="AA114" i="14"/>
  <c r="X114" i="14"/>
  <c r="R114" i="14"/>
  <c r="O114" i="14"/>
  <c r="L114" i="14"/>
  <c r="AW110" i="14"/>
  <c r="AV110" i="14"/>
  <c r="AU110" i="14"/>
  <c r="AT110" i="14"/>
  <c r="AP110" i="14"/>
  <c r="AW109" i="14"/>
  <c r="AV109" i="14"/>
  <c r="AU109" i="14"/>
  <c r="AT109" i="14"/>
  <c r="AP109" i="14"/>
  <c r="AW108" i="14"/>
  <c r="AV108" i="14"/>
  <c r="AU108" i="14"/>
  <c r="AT108" i="14"/>
  <c r="AP108" i="14"/>
  <c r="AW107" i="14"/>
  <c r="AV107" i="14"/>
  <c r="AU107" i="14"/>
  <c r="AT107" i="14"/>
  <c r="AO107" i="14"/>
  <c r="AW106" i="14"/>
  <c r="AV106" i="14"/>
  <c r="AU106" i="14"/>
  <c r="AT106" i="14"/>
  <c r="AO106" i="14"/>
  <c r="AW105" i="14"/>
  <c r="AV105" i="14"/>
  <c r="AU105" i="14"/>
  <c r="AT105" i="14"/>
  <c r="AO105" i="14"/>
  <c r="AW104" i="14"/>
  <c r="AV104" i="14"/>
  <c r="AU104" i="14"/>
  <c r="AT104" i="14"/>
  <c r="AW102" i="14"/>
  <c r="AV102" i="14"/>
  <c r="AU102" i="14"/>
  <c r="AW101" i="14"/>
  <c r="AV101" i="14"/>
  <c r="AU101" i="14"/>
  <c r="AT101" i="14"/>
  <c r="AP101" i="14"/>
  <c r="AW100" i="14"/>
  <c r="AV100" i="14"/>
  <c r="AU100" i="14"/>
  <c r="AT100" i="14"/>
  <c r="AP100" i="14"/>
  <c r="AW99" i="14"/>
  <c r="AV99" i="14"/>
  <c r="AU99" i="14"/>
  <c r="AT99" i="14"/>
  <c r="AP99" i="14"/>
  <c r="AW98" i="14"/>
  <c r="AV98" i="14"/>
  <c r="AU98" i="14"/>
  <c r="AT98" i="14"/>
  <c r="AO98" i="14"/>
  <c r="AW97" i="14"/>
  <c r="AV97" i="14"/>
  <c r="AU97" i="14"/>
  <c r="AT97" i="14"/>
  <c r="AO97" i="14"/>
  <c r="AW96" i="14"/>
  <c r="AV96" i="14"/>
  <c r="AU96" i="14"/>
  <c r="AT96" i="14"/>
  <c r="AO96" i="14"/>
  <c r="AW95" i="14"/>
  <c r="AV95" i="14"/>
  <c r="AU95" i="14"/>
  <c r="AT95" i="14"/>
  <c r="AW93" i="14"/>
  <c r="AV93" i="14"/>
  <c r="AU93" i="14"/>
  <c r="AW92" i="14"/>
  <c r="AV92" i="14"/>
  <c r="AU92" i="14"/>
  <c r="AT92" i="14"/>
  <c r="AP92" i="14"/>
  <c r="AW91" i="14"/>
  <c r="AV91" i="14"/>
  <c r="AU91" i="14"/>
  <c r="AT91" i="14"/>
  <c r="AP91" i="14"/>
  <c r="AW90" i="14"/>
  <c r="AV90" i="14"/>
  <c r="AU90" i="14"/>
  <c r="AT90" i="14"/>
  <c r="AP90" i="14"/>
  <c r="AW89" i="14"/>
  <c r="AV89" i="14"/>
  <c r="AU89" i="14"/>
  <c r="AT89" i="14"/>
  <c r="AO89" i="14"/>
  <c r="AW88" i="14"/>
  <c r="AV88" i="14"/>
  <c r="AU88" i="14"/>
  <c r="AT88" i="14"/>
  <c r="AO88" i="14"/>
  <c r="AW87" i="14"/>
  <c r="AV87" i="14"/>
  <c r="AU87" i="14"/>
  <c r="AT87" i="14"/>
  <c r="AO87" i="14"/>
  <c r="AW86" i="14"/>
  <c r="AV86" i="14"/>
  <c r="AU86" i="14"/>
  <c r="AT86" i="14"/>
  <c r="AW84" i="14"/>
  <c r="AV84" i="14"/>
  <c r="AU84" i="14"/>
  <c r="AW83" i="14"/>
  <c r="AV83" i="14"/>
  <c r="AU83" i="14"/>
  <c r="AT83" i="14"/>
  <c r="AP83" i="14"/>
  <c r="AW82" i="14"/>
  <c r="AV82" i="14"/>
  <c r="AU82" i="14"/>
  <c r="AT82" i="14"/>
  <c r="AP82" i="14"/>
  <c r="AW81" i="14"/>
  <c r="AV81" i="14"/>
  <c r="AU81" i="14"/>
  <c r="AT81" i="14"/>
  <c r="AP81" i="14"/>
  <c r="AW80" i="14"/>
  <c r="AV80" i="14"/>
  <c r="AU80" i="14"/>
  <c r="AT80" i="14"/>
  <c r="AO80" i="14"/>
  <c r="AW79" i="14"/>
  <c r="AV79" i="14"/>
  <c r="AU79" i="14"/>
  <c r="AT79" i="14"/>
  <c r="AO79" i="14"/>
  <c r="AW78" i="14"/>
  <c r="AV78" i="14"/>
  <c r="AU78" i="14"/>
  <c r="AT78" i="14"/>
  <c r="AO78" i="14"/>
  <c r="AW77" i="14"/>
  <c r="AV77" i="14"/>
  <c r="AU77" i="14"/>
  <c r="AT77" i="14"/>
  <c r="AW75" i="14"/>
  <c r="AV75" i="14"/>
  <c r="AU75" i="14"/>
  <c r="AW74" i="14"/>
  <c r="AV74" i="14"/>
  <c r="AU74" i="14"/>
  <c r="AT74" i="14"/>
  <c r="AP74" i="14"/>
  <c r="AW73" i="14"/>
  <c r="AV73" i="14"/>
  <c r="AU73" i="14"/>
  <c r="AT73" i="14"/>
  <c r="AP73" i="14"/>
  <c r="AW72" i="14"/>
  <c r="AV72" i="14"/>
  <c r="AU72" i="14"/>
  <c r="AT72" i="14"/>
  <c r="AP72" i="14"/>
  <c r="AW71" i="14"/>
  <c r="AV71" i="14"/>
  <c r="AU71" i="14"/>
  <c r="AT71" i="14"/>
  <c r="AO71" i="14"/>
  <c r="AW70" i="14"/>
  <c r="AV70" i="14"/>
  <c r="AU70" i="14"/>
  <c r="AT70" i="14"/>
  <c r="AO70" i="14"/>
  <c r="AW69" i="14"/>
  <c r="AV69" i="14"/>
  <c r="AU69" i="14"/>
  <c r="AT69" i="14"/>
  <c r="AO69" i="14"/>
  <c r="AW68" i="14"/>
  <c r="AV68" i="14"/>
  <c r="AU68" i="14"/>
  <c r="AT68" i="14"/>
  <c r="AW66" i="14"/>
  <c r="AV66" i="14"/>
  <c r="AU66" i="14"/>
  <c r="AW65" i="14"/>
  <c r="AV65" i="14"/>
  <c r="AU65" i="14"/>
  <c r="AP65" i="14"/>
  <c r="AW64" i="14"/>
  <c r="AV64" i="14"/>
  <c r="AU64" i="14"/>
  <c r="AT64" i="14"/>
  <c r="AP64" i="14"/>
  <c r="AW63" i="14"/>
  <c r="AV63" i="14"/>
  <c r="AU63" i="14"/>
  <c r="AT63" i="14"/>
  <c r="AP63" i="14"/>
  <c r="AW62" i="14"/>
  <c r="AV62" i="14"/>
  <c r="AU62" i="14"/>
  <c r="AT62" i="14"/>
  <c r="AO62" i="14"/>
  <c r="AW61" i="14"/>
  <c r="AV61" i="14"/>
  <c r="AU61" i="14"/>
  <c r="AT61" i="14"/>
  <c r="AO61" i="14"/>
  <c r="AW60" i="14"/>
  <c r="AV60" i="14"/>
  <c r="AU60" i="14"/>
  <c r="AT60" i="14"/>
  <c r="AO60" i="14"/>
  <c r="AW59" i="14"/>
  <c r="AV59" i="14"/>
  <c r="AU59" i="14"/>
  <c r="AT59" i="14"/>
  <c r="AW57" i="14"/>
  <c r="AV57" i="14"/>
  <c r="AU57" i="14"/>
  <c r="AW56" i="14"/>
  <c r="AV56" i="14"/>
  <c r="AU56" i="14"/>
  <c r="AT56" i="14"/>
  <c r="AP56" i="14"/>
  <c r="AW55" i="14"/>
  <c r="AV55" i="14"/>
  <c r="AU55" i="14"/>
  <c r="AT55" i="14"/>
  <c r="AP55" i="14"/>
  <c r="AW54" i="14"/>
  <c r="AV54" i="14"/>
  <c r="AU54" i="14"/>
  <c r="AT54" i="14"/>
  <c r="AP54" i="14"/>
  <c r="AW53" i="14"/>
  <c r="AV53" i="14"/>
  <c r="AU53" i="14"/>
  <c r="AT53" i="14"/>
  <c r="AO53" i="14"/>
  <c r="AW52" i="14"/>
  <c r="AV52" i="14"/>
  <c r="AU52" i="14"/>
  <c r="AT52" i="14"/>
  <c r="AO52" i="14"/>
  <c r="AW51" i="14"/>
  <c r="AV51" i="14"/>
  <c r="AU51" i="14"/>
  <c r="AT51" i="14"/>
  <c r="AO51" i="14"/>
  <c r="AW50" i="14"/>
  <c r="AV50" i="14"/>
  <c r="AU50" i="14"/>
  <c r="AT50" i="14"/>
  <c r="AW48" i="14"/>
  <c r="AV48" i="14"/>
  <c r="AU48" i="14"/>
  <c r="AW47" i="14"/>
  <c r="AV47" i="14"/>
  <c r="AU47" i="14"/>
  <c r="AT47" i="14"/>
  <c r="AP47" i="14"/>
  <c r="AW46" i="14"/>
  <c r="AV46" i="14"/>
  <c r="AU46" i="14"/>
  <c r="AT46" i="14"/>
  <c r="AP46" i="14"/>
  <c r="AW45" i="14"/>
  <c r="AV45" i="14"/>
  <c r="AU45" i="14"/>
  <c r="AT45" i="14"/>
  <c r="AP45" i="14"/>
  <c r="AW44" i="14"/>
  <c r="AV44" i="14"/>
  <c r="AU44" i="14"/>
  <c r="AT44" i="14"/>
  <c r="AO44" i="14"/>
  <c r="AW43" i="14"/>
  <c r="AV43" i="14"/>
  <c r="AU43" i="14"/>
  <c r="AT43" i="14"/>
  <c r="AO43" i="14"/>
  <c r="AW42" i="14"/>
  <c r="AV42" i="14"/>
  <c r="AU42" i="14"/>
  <c r="AT42" i="14"/>
  <c r="AO42" i="14"/>
  <c r="AW41" i="14"/>
  <c r="AV41" i="14"/>
  <c r="AU41" i="14"/>
  <c r="AT41" i="14"/>
  <c r="AW39" i="14"/>
  <c r="AV39" i="14"/>
  <c r="AU39" i="14"/>
  <c r="AW38" i="14"/>
  <c r="AV38" i="14"/>
  <c r="AU38" i="14"/>
  <c r="AT38" i="14"/>
  <c r="AP38" i="14"/>
  <c r="AW37" i="14"/>
  <c r="AV37" i="14"/>
  <c r="AU37" i="14"/>
  <c r="AT37" i="14"/>
  <c r="AP37" i="14"/>
  <c r="AW36" i="14"/>
  <c r="AV36" i="14"/>
  <c r="AU36" i="14"/>
  <c r="AT36" i="14"/>
  <c r="AP36" i="14"/>
  <c r="AW35" i="14"/>
  <c r="AV35" i="14"/>
  <c r="AU35" i="14"/>
  <c r="AT35" i="14"/>
  <c r="AO35" i="14"/>
  <c r="AW34" i="14"/>
  <c r="AV34" i="14"/>
  <c r="AU34" i="14"/>
  <c r="AT34" i="14"/>
  <c r="AO34" i="14"/>
  <c r="AW33" i="14"/>
  <c r="AV33" i="14"/>
  <c r="AU33" i="14"/>
  <c r="AT33" i="14"/>
  <c r="AO33" i="14"/>
  <c r="AW32" i="14"/>
  <c r="AV32" i="14"/>
  <c r="AU32" i="14"/>
  <c r="AT32" i="14"/>
  <c r="AW30" i="14"/>
  <c r="AV30" i="14"/>
  <c r="AU30" i="14"/>
  <c r="AW29" i="14"/>
  <c r="AV29" i="14"/>
  <c r="AU29" i="14"/>
  <c r="AT29" i="14"/>
  <c r="AP29" i="14"/>
  <c r="AW28" i="14"/>
  <c r="AV28" i="14"/>
  <c r="AU28" i="14"/>
  <c r="AT28" i="14"/>
  <c r="AP28" i="14"/>
  <c r="AW27" i="14"/>
  <c r="AV27" i="14"/>
  <c r="AU27" i="14"/>
  <c r="AT27" i="14"/>
  <c r="AP27" i="14"/>
  <c r="AW26" i="14"/>
  <c r="AV26" i="14"/>
  <c r="AU26" i="14"/>
  <c r="AT26" i="14"/>
  <c r="AO26" i="14"/>
  <c r="AW25" i="14"/>
  <c r="AV25" i="14"/>
  <c r="AU25" i="14"/>
  <c r="AT25" i="14"/>
  <c r="AO25" i="14"/>
  <c r="AW24" i="14"/>
  <c r="AV24" i="14"/>
  <c r="AU24" i="14"/>
  <c r="AT24" i="14"/>
  <c r="AO24" i="14"/>
  <c r="AW23" i="14"/>
  <c r="AV23" i="14"/>
  <c r="AU23" i="14"/>
  <c r="AT23" i="14"/>
  <c r="AW21" i="14"/>
  <c r="AV21" i="14"/>
  <c r="AU21" i="14"/>
  <c r="AW20" i="14"/>
  <c r="AV20" i="14"/>
  <c r="AU20" i="14"/>
  <c r="AT20" i="14"/>
  <c r="AP20" i="14"/>
  <c r="AW19" i="14"/>
  <c r="AV19" i="14"/>
  <c r="AU19" i="14"/>
  <c r="AT19" i="14"/>
  <c r="AP19" i="14"/>
  <c r="AW18" i="14"/>
  <c r="AV18" i="14"/>
  <c r="AU18" i="14"/>
  <c r="AT18" i="14"/>
  <c r="AP18" i="14"/>
  <c r="AW17" i="14"/>
  <c r="AV17" i="14"/>
  <c r="AU17" i="14"/>
  <c r="AT17" i="14"/>
  <c r="AO17" i="14"/>
  <c r="AW16" i="14"/>
  <c r="AV16" i="14"/>
  <c r="AU16" i="14"/>
  <c r="AT16" i="14"/>
  <c r="AO16" i="14"/>
  <c r="AW15" i="14"/>
  <c r="AV15" i="14"/>
  <c r="AU15" i="14"/>
  <c r="AT15" i="14"/>
  <c r="AO15" i="14"/>
  <c r="AW14" i="14"/>
  <c r="AV14" i="14"/>
  <c r="AU14" i="14"/>
  <c r="AT14" i="14"/>
  <c r="AW12" i="14"/>
  <c r="AV12" i="14"/>
  <c r="AU12" i="14"/>
  <c r="AW11" i="14"/>
  <c r="AV11" i="14"/>
  <c r="AU11" i="14"/>
  <c r="AT11" i="14"/>
  <c r="AP11" i="14"/>
  <c r="AW10" i="14"/>
  <c r="AV10" i="14"/>
  <c r="AU10" i="14"/>
  <c r="AT10" i="14"/>
  <c r="AP10" i="14"/>
  <c r="AW9" i="14"/>
  <c r="AU9" i="14"/>
  <c r="AT9" i="14"/>
  <c r="AP9" i="14"/>
  <c r="AW8" i="14"/>
  <c r="AV8" i="14"/>
  <c r="AU8" i="14"/>
  <c r="AT8" i="14"/>
  <c r="AO8" i="14"/>
  <c r="AW7" i="14"/>
  <c r="AV7" i="14"/>
  <c r="AU7" i="14"/>
  <c r="AT7" i="14"/>
  <c r="AO7" i="14"/>
  <c r="AW6" i="14"/>
  <c r="AV6" i="14"/>
  <c r="AU6" i="14"/>
  <c r="AT6" i="14"/>
  <c r="AO6" i="14"/>
  <c r="AW2" i="14"/>
  <c r="I4" i="14" s="1"/>
  <c r="J4" i="14" s="1"/>
  <c r="K4" i="14" s="1"/>
  <c r="L4" i="14" s="1"/>
  <c r="M4" i="14" s="1"/>
  <c r="N4" i="14" s="1"/>
  <c r="O4" i="14" s="1"/>
  <c r="P4" i="14" s="1"/>
  <c r="Q4" i="14" s="1"/>
  <c r="R4" i="14" s="1"/>
  <c r="S4" i="14" s="1"/>
  <c r="T4" i="14" s="1"/>
  <c r="U4" i="14" s="1"/>
  <c r="V4" i="14" s="1"/>
  <c r="W4" i="14" s="1"/>
  <c r="X4" i="14" s="1"/>
  <c r="Y4" i="14" s="1"/>
  <c r="Z4" i="14" s="1"/>
  <c r="AA4" i="14" s="1"/>
  <c r="AB4" i="14" s="1"/>
  <c r="AC4" i="14" s="1"/>
  <c r="AD4" i="14" s="1"/>
  <c r="AE4" i="14" s="1"/>
  <c r="AF4" i="14" s="1"/>
  <c r="AG4" i="14" s="1"/>
  <c r="AH4" i="14" s="1"/>
  <c r="AI4" i="14" s="1"/>
  <c r="AJ4" i="14" s="1"/>
  <c r="AK4" i="14" s="1"/>
  <c r="AL4" i="14" s="1"/>
  <c r="I13" i="14" s="1"/>
  <c r="U114" i="14" l="1"/>
  <c r="I114" i="14"/>
  <c r="AG114" i="12"/>
  <c r="AN104" i="14"/>
  <c r="AE118" i="14" s="1"/>
  <c r="AO86" i="14"/>
  <c r="AN23" i="14"/>
  <c r="M118" i="14" s="1"/>
  <c r="J13" i="14"/>
  <c r="K13" i="14" s="1"/>
  <c r="L13" i="14" s="1"/>
  <c r="M13" i="14" s="1"/>
  <c r="N13" i="14" s="1"/>
  <c r="O13" i="14" s="1"/>
  <c r="P13" i="14" s="1"/>
  <c r="Q13" i="14" s="1"/>
  <c r="R13" i="14" s="1"/>
  <c r="S13" i="14" s="1"/>
  <c r="T13" i="14" s="1"/>
  <c r="U13" i="14" s="1"/>
  <c r="V13" i="14" s="1"/>
  <c r="W13" i="14" s="1"/>
  <c r="X13" i="14" s="1"/>
  <c r="Y13" i="14" s="1"/>
  <c r="Z13" i="14" s="1"/>
  <c r="AA13" i="14" s="1"/>
  <c r="AB13" i="14" s="1"/>
  <c r="AC13" i="14" s="1"/>
  <c r="AD13" i="14" s="1"/>
  <c r="AE13" i="14" s="1"/>
  <c r="AF13" i="14" s="1"/>
  <c r="AG13" i="14" s="1"/>
  <c r="AH13" i="14" s="1"/>
  <c r="AI13" i="14" s="1"/>
  <c r="AJ13" i="14" s="1"/>
  <c r="AK13" i="14" s="1"/>
  <c r="AL13" i="14" s="1"/>
  <c r="AM13" i="14" s="1"/>
  <c r="I22" i="14" s="1"/>
  <c r="AN59" i="14"/>
  <c r="U118" i="14" s="1"/>
  <c r="AP86" i="14"/>
  <c r="AN95" i="14"/>
  <c r="AC118" i="14" s="1"/>
  <c r="AP110" i="12"/>
  <c r="AP109" i="12"/>
  <c r="AP108" i="12"/>
  <c r="AO107" i="12"/>
  <c r="AO106" i="12"/>
  <c r="AO105" i="12"/>
  <c r="AW106" i="12"/>
  <c r="AV106" i="12"/>
  <c r="AU106" i="12"/>
  <c r="AT106" i="12"/>
  <c r="AW107" i="12"/>
  <c r="AV107" i="12"/>
  <c r="AU107" i="12"/>
  <c r="AT107" i="12"/>
  <c r="AW97" i="12"/>
  <c r="AV97" i="12"/>
  <c r="AU97" i="12"/>
  <c r="AT97" i="12"/>
  <c r="AO97" i="12"/>
  <c r="AW98" i="12"/>
  <c r="AV98" i="12"/>
  <c r="AU98" i="12"/>
  <c r="AT98" i="12"/>
  <c r="AO98" i="12"/>
  <c r="AW88" i="12"/>
  <c r="AV88" i="12"/>
  <c r="AU88" i="12"/>
  <c r="AT88" i="12"/>
  <c r="AO88" i="12"/>
  <c r="AW89" i="12"/>
  <c r="AV89" i="12"/>
  <c r="AU89" i="12"/>
  <c r="AT89" i="12"/>
  <c r="AO89" i="12"/>
  <c r="AW79" i="12"/>
  <c r="AV79" i="12"/>
  <c r="AU79" i="12"/>
  <c r="AT79" i="12"/>
  <c r="AO79" i="12"/>
  <c r="AW80" i="12"/>
  <c r="AV80" i="12"/>
  <c r="AU80" i="12"/>
  <c r="AT80" i="12"/>
  <c r="AO80" i="12"/>
  <c r="AW70" i="12"/>
  <c r="AV70" i="12"/>
  <c r="AU70" i="12"/>
  <c r="AT70" i="12"/>
  <c r="AO70" i="12"/>
  <c r="AW71" i="12"/>
  <c r="AV71" i="12"/>
  <c r="AU71" i="12"/>
  <c r="AT71" i="12"/>
  <c r="AO71" i="12"/>
  <c r="AW61" i="12"/>
  <c r="AV61" i="12"/>
  <c r="AU61" i="12"/>
  <c r="AT61" i="12"/>
  <c r="AO61" i="12"/>
  <c r="AW62" i="12"/>
  <c r="AV62" i="12"/>
  <c r="AU62" i="12"/>
  <c r="AT62" i="12"/>
  <c r="AO62" i="12"/>
  <c r="AW52" i="12"/>
  <c r="AV52" i="12"/>
  <c r="AU52" i="12"/>
  <c r="AT52" i="12"/>
  <c r="AO52" i="12"/>
  <c r="AW53" i="12"/>
  <c r="AV53" i="12"/>
  <c r="AU53" i="12"/>
  <c r="AT53" i="12"/>
  <c r="AO53" i="12"/>
  <c r="AW43" i="12"/>
  <c r="AV43" i="12"/>
  <c r="AU43" i="12"/>
  <c r="AT43" i="12"/>
  <c r="AO43" i="12"/>
  <c r="AW44" i="12"/>
  <c r="AV44" i="12"/>
  <c r="AU44" i="12"/>
  <c r="AT44" i="12"/>
  <c r="AO44" i="12"/>
  <c r="AW35" i="12"/>
  <c r="AV35" i="12"/>
  <c r="AU35" i="12"/>
  <c r="AT35" i="12"/>
  <c r="AO35" i="12"/>
  <c r="AP36" i="12"/>
  <c r="AT36" i="12"/>
  <c r="AU36" i="12"/>
  <c r="AV36" i="12"/>
  <c r="AW36" i="12"/>
  <c r="AW34" i="12"/>
  <c r="AV34" i="12"/>
  <c r="AU34" i="12"/>
  <c r="AT34" i="12"/>
  <c r="AO34" i="12"/>
  <c r="AW25" i="12"/>
  <c r="AV25" i="12"/>
  <c r="AU25" i="12"/>
  <c r="AT25" i="12"/>
  <c r="AO25" i="12"/>
  <c r="AW24" i="12"/>
  <c r="AV24" i="12"/>
  <c r="AU24" i="12"/>
  <c r="AT24" i="12"/>
  <c r="AO24" i="12"/>
  <c r="AW16" i="12"/>
  <c r="AV16" i="12"/>
  <c r="AU16" i="12"/>
  <c r="AT16" i="12"/>
  <c r="AO16" i="12"/>
  <c r="AW17" i="12"/>
  <c r="AV17" i="12"/>
  <c r="AU17" i="12"/>
  <c r="AT17" i="12"/>
  <c r="AO17" i="12"/>
  <c r="AW7" i="12"/>
  <c r="AV7" i="12"/>
  <c r="AU7" i="12"/>
  <c r="AT7" i="12"/>
  <c r="AO7" i="12"/>
  <c r="AW6" i="12"/>
  <c r="AV6" i="12"/>
  <c r="AU6" i="12"/>
  <c r="AT6" i="12"/>
  <c r="AO6" i="12"/>
  <c r="AO5" i="12" s="1"/>
  <c r="AN5" i="12" s="1"/>
  <c r="I118" i="12" s="1"/>
  <c r="AG114" i="14" l="1"/>
  <c r="AN86" i="14"/>
  <c r="AA118" i="14" s="1"/>
  <c r="AN50" i="14"/>
  <c r="S118" i="14" s="1"/>
  <c r="AN5" i="14"/>
  <c r="AN41" i="14"/>
  <c r="Q118" i="14" s="1"/>
  <c r="AN32" i="14"/>
  <c r="O118" i="14" s="1"/>
  <c r="AN14" i="14"/>
  <c r="K118" i="14" s="1"/>
  <c r="AP111" i="14"/>
  <c r="AN68" i="14"/>
  <c r="W118" i="14" s="1"/>
  <c r="AN77" i="14"/>
  <c r="Y118" i="14" s="1"/>
  <c r="AT13" i="14"/>
  <c r="AU13" i="14"/>
  <c r="J22" i="14"/>
  <c r="K22" i="14" s="1"/>
  <c r="L22" i="14" s="1"/>
  <c r="M22" i="14" s="1"/>
  <c r="N22" i="14" s="1"/>
  <c r="O22" i="14" s="1"/>
  <c r="P22" i="14" s="1"/>
  <c r="Q22" i="14" s="1"/>
  <c r="R22" i="14" s="1"/>
  <c r="S22" i="14" s="1"/>
  <c r="T22" i="14" s="1"/>
  <c r="U22" i="14" s="1"/>
  <c r="V22" i="14" s="1"/>
  <c r="W22" i="14" s="1"/>
  <c r="X22" i="14" s="1"/>
  <c r="Y22" i="14" s="1"/>
  <c r="Z22" i="14" s="1"/>
  <c r="AA22" i="14" s="1"/>
  <c r="AB22" i="14" s="1"/>
  <c r="AC22" i="14" s="1"/>
  <c r="AD22" i="14" s="1"/>
  <c r="AE22" i="14" s="1"/>
  <c r="AF22" i="14" s="1"/>
  <c r="AG22" i="14" s="1"/>
  <c r="AH22" i="14" s="1"/>
  <c r="AI22" i="14" s="1"/>
  <c r="AJ22" i="14" s="1"/>
  <c r="AK22" i="14" s="1"/>
  <c r="AL22" i="14" s="1"/>
  <c r="I31" i="14" s="1"/>
  <c r="AV13" i="14"/>
  <c r="AO111" i="14"/>
  <c r="AW13" i="14"/>
  <c r="AO104" i="12"/>
  <c r="AP104" i="12"/>
  <c r="AN111" i="14" l="1"/>
  <c r="I118" i="14"/>
  <c r="AG118" i="14" s="1"/>
  <c r="AU22" i="14"/>
  <c r="AT22" i="14"/>
  <c r="AW22" i="14"/>
  <c r="AV22" i="14"/>
  <c r="J31" i="14"/>
  <c r="K31" i="14" s="1"/>
  <c r="L31" i="14" s="1"/>
  <c r="M31" i="14" s="1"/>
  <c r="N31" i="14" s="1"/>
  <c r="O31" i="14" s="1"/>
  <c r="P31" i="14" s="1"/>
  <c r="Q31" i="14" s="1"/>
  <c r="R31" i="14" s="1"/>
  <c r="S31" i="14" s="1"/>
  <c r="T31" i="14" s="1"/>
  <c r="U31" i="14" s="1"/>
  <c r="V31" i="14" s="1"/>
  <c r="W31" i="14" s="1"/>
  <c r="X31" i="14" s="1"/>
  <c r="Y31" i="14" s="1"/>
  <c r="Z31" i="14" s="1"/>
  <c r="AA31" i="14" s="1"/>
  <c r="AB31" i="14" s="1"/>
  <c r="AC31" i="14" s="1"/>
  <c r="AD31" i="14" s="1"/>
  <c r="AE31" i="14" s="1"/>
  <c r="AF31" i="14" s="1"/>
  <c r="AG31" i="14" s="1"/>
  <c r="AH31" i="14" s="1"/>
  <c r="AI31" i="14" s="1"/>
  <c r="AJ31" i="14" s="1"/>
  <c r="AK31" i="14" s="1"/>
  <c r="AL31" i="14" s="1"/>
  <c r="AM31" i="14" s="1"/>
  <c r="I40" i="14" s="1"/>
  <c r="AW31" i="14" l="1"/>
  <c r="AU31" i="14"/>
  <c r="AV31" i="14"/>
  <c r="J40" i="14"/>
  <c r="K40" i="14" s="1"/>
  <c r="L40" i="14" s="1"/>
  <c r="M40" i="14" s="1"/>
  <c r="N40" i="14" s="1"/>
  <c r="O40" i="14" s="1"/>
  <c r="P40" i="14" s="1"/>
  <c r="Q40" i="14" s="1"/>
  <c r="R40" i="14" s="1"/>
  <c r="S40" i="14" s="1"/>
  <c r="T40" i="14" s="1"/>
  <c r="U40" i="14" s="1"/>
  <c r="V40" i="14" s="1"/>
  <c r="W40" i="14" s="1"/>
  <c r="X40" i="14" s="1"/>
  <c r="Y40" i="14" s="1"/>
  <c r="Z40" i="14" s="1"/>
  <c r="AA40" i="14" s="1"/>
  <c r="AB40" i="14" s="1"/>
  <c r="AC40" i="14" s="1"/>
  <c r="AD40" i="14" s="1"/>
  <c r="AE40" i="14" s="1"/>
  <c r="AF40" i="14" s="1"/>
  <c r="AG40" i="14" s="1"/>
  <c r="AH40" i="14" s="1"/>
  <c r="AI40" i="14" s="1"/>
  <c r="AJ40" i="14" s="1"/>
  <c r="AK40" i="14" s="1"/>
  <c r="AL40" i="14" s="1"/>
  <c r="AM40" i="14" s="1"/>
  <c r="I49" i="14" s="1"/>
  <c r="AT31" i="14"/>
  <c r="AU40" i="14" l="1"/>
  <c r="AT40" i="14"/>
  <c r="AV40" i="14"/>
  <c r="J49" i="14"/>
  <c r="K49" i="14" s="1"/>
  <c r="L49" i="14" s="1"/>
  <c r="M49" i="14" s="1"/>
  <c r="N49" i="14" s="1"/>
  <c r="O49" i="14" s="1"/>
  <c r="P49" i="14" s="1"/>
  <c r="Q49" i="14" s="1"/>
  <c r="R49" i="14" s="1"/>
  <c r="S49" i="14" s="1"/>
  <c r="T49" i="14" s="1"/>
  <c r="U49" i="14" s="1"/>
  <c r="V49" i="14" s="1"/>
  <c r="W49" i="14" s="1"/>
  <c r="X49" i="14" s="1"/>
  <c r="Y49" i="14" s="1"/>
  <c r="Z49" i="14" s="1"/>
  <c r="AA49" i="14" s="1"/>
  <c r="AB49" i="14" s="1"/>
  <c r="AC49" i="14" s="1"/>
  <c r="AD49" i="14" s="1"/>
  <c r="AE49" i="14" s="1"/>
  <c r="AF49" i="14" s="1"/>
  <c r="AG49" i="14" s="1"/>
  <c r="AH49" i="14" s="1"/>
  <c r="AI49" i="14" s="1"/>
  <c r="AJ49" i="14" s="1"/>
  <c r="AK49" i="14" s="1"/>
  <c r="AL49" i="14" s="1"/>
  <c r="I58" i="14" s="1"/>
  <c r="AW40" i="14"/>
  <c r="AO96" i="12"/>
  <c r="AO95" i="12" s="1"/>
  <c r="AU49" i="14" l="1"/>
  <c r="AV49" i="14"/>
  <c r="J58" i="14"/>
  <c r="K58" i="14" s="1"/>
  <c r="L58" i="14" s="1"/>
  <c r="M58" i="14" s="1"/>
  <c r="N58" i="14" s="1"/>
  <c r="O58" i="14" s="1"/>
  <c r="P58" i="14" s="1"/>
  <c r="Q58" i="14" s="1"/>
  <c r="R58" i="14" s="1"/>
  <c r="S58" i="14" s="1"/>
  <c r="T58" i="14" s="1"/>
  <c r="U58" i="14" s="1"/>
  <c r="V58" i="14" s="1"/>
  <c r="W58" i="14" s="1"/>
  <c r="X58" i="14" s="1"/>
  <c r="Y58" i="14" s="1"/>
  <c r="Z58" i="14" s="1"/>
  <c r="AA58" i="14" s="1"/>
  <c r="AB58" i="14" s="1"/>
  <c r="AC58" i="14" s="1"/>
  <c r="AD58" i="14" s="1"/>
  <c r="AE58" i="14" s="1"/>
  <c r="AF58" i="14" s="1"/>
  <c r="AG58" i="14" s="1"/>
  <c r="AH58" i="14" s="1"/>
  <c r="AI58" i="14" s="1"/>
  <c r="AJ58" i="14" s="1"/>
  <c r="AK58" i="14" s="1"/>
  <c r="AL58" i="14" s="1"/>
  <c r="AM58" i="14" s="1"/>
  <c r="I67" i="14" s="1"/>
  <c r="AW49" i="14"/>
  <c r="AT49" i="14"/>
  <c r="AW110" i="12"/>
  <c r="AV110" i="12"/>
  <c r="AU110" i="12"/>
  <c r="AT110" i="12"/>
  <c r="AW109" i="12"/>
  <c r="AV109" i="12"/>
  <c r="AU109" i="12"/>
  <c r="AT109" i="12"/>
  <c r="AW108" i="12"/>
  <c r="AV108" i="12"/>
  <c r="AU108" i="12"/>
  <c r="AT108" i="12"/>
  <c r="AW105" i="12"/>
  <c r="AV105" i="12"/>
  <c r="AU105" i="12"/>
  <c r="AT105" i="12"/>
  <c r="AW104" i="12"/>
  <c r="AV104" i="12"/>
  <c r="AU104" i="12"/>
  <c r="AT104" i="12"/>
  <c r="AW102" i="12"/>
  <c r="AV102" i="12"/>
  <c r="AU102" i="12"/>
  <c r="AW101" i="12"/>
  <c r="AV101" i="12"/>
  <c r="AU101" i="12"/>
  <c r="AT101" i="12"/>
  <c r="AP101" i="12"/>
  <c r="AW100" i="12"/>
  <c r="AV100" i="12"/>
  <c r="AU100" i="12"/>
  <c r="AT100" i="12"/>
  <c r="AP100" i="12"/>
  <c r="AW99" i="12"/>
  <c r="AV99" i="12"/>
  <c r="AU99" i="12"/>
  <c r="AT99" i="12"/>
  <c r="AP99" i="12"/>
  <c r="AW96" i="12"/>
  <c r="AV96" i="12"/>
  <c r="AU96" i="12"/>
  <c r="AT96" i="12"/>
  <c r="AW95" i="12"/>
  <c r="AV95" i="12"/>
  <c r="AU95" i="12"/>
  <c r="AT95" i="12"/>
  <c r="AW93" i="12"/>
  <c r="AV93" i="12"/>
  <c r="AU93" i="12"/>
  <c r="AW92" i="12"/>
  <c r="AV92" i="12"/>
  <c r="AU92" i="12"/>
  <c r="AT92" i="12"/>
  <c r="AP92" i="12"/>
  <c r="AW91" i="12"/>
  <c r="AV91" i="12"/>
  <c r="AU91" i="12"/>
  <c r="AT91" i="12"/>
  <c r="AP91" i="12"/>
  <c r="AW90" i="12"/>
  <c r="AV90" i="12"/>
  <c r="AU90" i="12"/>
  <c r="AT90" i="12"/>
  <c r="AP90" i="12"/>
  <c r="AW87" i="12"/>
  <c r="AV87" i="12"/>
  <c r="AU87" i="12"/>
  <c r="AT87" i="12"/>
  <c r="AO87" i="12"/>
  <c r="AO86" i="12" s="1"/>
  <c r="AW86" i="12"/>
  <c r="AV86" i="12"/>
  <c r="AU86" i="12"/>
  <c r="AT86" i="12"/>
  <c r="AW84" i="12"/>
  <c r="AV84" i="12"/>
  <c r="AU84" i="12"/>
  <c r="AW83" i="12"/>
  <c r="AV83" i="12"/>
  <c r="AU83" i="12"/>
  <c r="AT83" i="12"/>
  <c r="AP83" i="12"/>
  <c r="AW82" i="12"/>
  <c r="AV82" i="12"/>
  <c r="AU82" i="12"/>
  <c r="AT82" i="12"/>
  <c r="AP82" i="12"/>
  <c r="AW81" i="12"/>
  <c r="AV81" i="12"/>
  <c r="AU81" i="12"/>
  <c r="AT81" i="12"/>
  <c r="AP81" i="12"/>
  <c r="AW78" i="12"/>
  <c r="AV78" i="12"/>
  <c r="AU78" i="12"/>
  <c r="AT78" i="12"/>
  <c r="AO78" i="12"/>
  <c r="AO77" i="12" s="1"/>
  <c r="AW77" i="12"/>
  <c r="AV77" i="12"/>
  <c r="AU77" i="12"/>
  <c r="AT77" i="12"/>
  <c r="AW75" i="12"/>
  <c r="AV75" i="12"/>
  <c r="AU75" i="12"/>
  <c r="AW74" i="12"/>
  <c r="AV74" i="12"/>
  <c r="AU74" i="12"/>
  <c r="AT74" i="12"/>
  <c r="AP74" i="12"/>
  <c r="AW73" i="12"/>
  <c r="AV73" i="12"/>
  <c r="AU73" i="12"/>
  <c r="AT73" i="12"/>
  <c r="AP73" i="12"/>
  <c r="AW72" i="12"/>
  <c r="AV72" i="12"/>
  <c r="AU72" i="12"/>
  <c r="AT72" i="12"/>
  <c r="AP72" i="12"/>
  <c r="AW69" i="12"/>
  <c r="AV69" i="12"/>
  <c r="AU69" i="12"/>
  <c r="AT69" i="12"/>
  <c r="AO69" i="12"/>
  <c r="AO68" i="12" s="1"/>
  <c r="AW68" i="12"/>
  <c r="AV68" i="12"/>
  <c r="AU68" i="12"/>
  <c r="AT68" i="12"/>
  <c r="AW66" i="12"/>
  <c r="AV66" i="12"/>
  <c r="AU66" i="12"/>
  <c r="AW65" i="12"/>
  <c r="AV65" i="12"/>
  <c r="AU65" i="12"/>
  <c r="AP65" i="12"/>
  <c r="AW64" i="12"/>
  <c r="AV64" i="12"/>
  <c r="AU64" i="12"/>
  <c r="AT64" i="12"/>
  <c r="AP64" i="12"/>
  <c r="AW63" i="12"/>
  <c r="AV63" i="12"/>
  <c r="AU63" i="12"/>
  <c r="AT63" i="12"/>
  <c r="AP63" i="12"/>
  <c r="AW60" i="12"/>
  <c r="AV60" i="12"/>
  <c r="AU60" i="12"/>
  <c r="AT60" i="12"/>
  <c r="AO60" i="12"/>
  <c r="AO59" i="12" s="1"/>
  <c r="AW59" i="12"/>
  <c r="AV59" i="12"/>
  <c r="AU59" i="12"/>
  <c r="AT59" i="12"/>
  <c r="AW57" i="12"/>
  <c r="AV57" i="12"/>
  <c r="AU57" i="12"/>
  <c r="AW56" i="12"/>
  <c r="AV56" i="12"/>
  <c r="AU56" i="12"/>
  <c r="AT56" i="12"/>
  <c r="AP56" i="12"/>
  <c r="AW55" i="12"/>
  <c r="AV55" i="12"/>
  <c r="AU55" i="12"/>
  <c r="AT55" i="12"/>
  <c r="AP55" i="12"/>
  <c r="AW54" i="12"/>
  <c r="AV54" i="12"/>
  <c r="AU54" i="12"/>
  <c r="AT54" i="12"/>
  <c r="AP54" i="12"/>
  <c r="AW51" i="12"/>
  <c r="AV51" i="12"/>
  <c r="AU51" i="12"/>
  <c r="AT51" i="12"/>
  <c r="AO51" i="12"/>
  <c r="AO50" i="12" s="1"/>
  <c r="AW50" i="12"/>
  <c r="AV50" i="12"/>
  <c r="AU50" i="12"/>
  <c r="AT50" i="12"/>
  <c r="AW48" i="12"/>
  <c r="AV48" i="12"/>
  <c r="AU48" i="12"/>
  <c r="AW47" i="12"/>
  <c r="AV47" i="12"/>
  <c r="AU47" i="12"/>
  <c r="AT47" i="12"/>
  <c r="AP47" i="12"/>
  <c r="AW46" i="12"/>
  <c r="AV46" i="12"/>
  <c r="AU46" i="12"/>
  <c r="AT46" i="12"/>
  <c r="AP46" i="12"/>
  <c r="AW45" i="12"/>
  <c r="AV45" i="12"/>
  <c r="AU45" i="12"/>
  <c r="AT45" i="12"/>
  <c r="AP45" i="12"/>
  <c r="AW42" i="12"/>
  <c r="AV42" i="12"/>
  <c r="AU42" i="12"/>
  <c r="AT42" i="12"/>
  <c r="AO42" i="12"/>
  <c r="AO41" i="12" s="1"/>
  <c r="AW41" i="12"/>
  <c r="AV41" i="12"/>
  <c r="AU41" i="12"/>
  <c r="AT41" i="12"/>
  <c r="AW39" i="12"/>
  <c r="AV39" i="12"/>
  <c r="AU39" i="12"/>
  <c r="AW38" i="12"/>
  <c r="AV38" i="12"/>
  <c r="AU38" i="12"/>
  <c r="AT38" i="12"/>
  <c r="AP38" i="12"/>
  <c r="AW37" i="12"/>
  <c r="AV37" i="12"/>
  <c r="AU37" i="12"/>
  <c r="AT37" i="12"/>
  <c r="AP37" i="12"/>
  <c r="AW33" i="12"/>
  <c r="AV33" i="12"/>
  <c r="AU33" i="12"/>
  <c r="AT33" i="12"/>
  <c r="AO33" i="12"/>
  <c r="AO32" i="12" s="1"/>
  <c r="AW32" i="12"/>
  <c r="AV32" i="12"/>
  <c r="AU32" i="12"/>
  <c r="AT32" i="12"/>
  <c r="AW30" i="12"/>
  <c r="AV30" i="12"/>
  <c r="AU30" i="12"/>
  <c r="AW29" i="12"/>
  <c r="AV29" i="12"/>
  <c r="AU29" i="12"/>
  <c r="AT29" i="12"/>
  <c r="AP29" i="12"/>
  <c r="AW28" i="12"/>
  <c r="AV28" i="12"/>
  <c r="AU28" i="12"/>
  <c r="AT28" i="12"/>
  <c r="AP28" i="12"/>
  <c r="AW27" i="12"/>
  <c r="AV27" i="12"/>
  <c r="AU27" i="12"/>
  <c r="AT27" i="12"/>
  <c r="AP27" i="12"/>
  <c r="AW26" i="12"/>
  <c r="AV26" i="12"/>
  <c r="AU26" i="12"/>
  <c r="AT26" i="12"/>
  <c r="AO26" i="12"/>
  <c r="AW23" i="12"/>
  <c r="AV23" i="12"/>
  <c r="AU23" i="12"/>
  <c r="AT23" i="12"/>
  <c r="AW21" i="12"/>
  <c r="AV21" i="12"/>
  <c r="AU21" i="12"/>
  <c r="AW20" i="12"/>
  <c r="AV20" i="12"/>
  <c r="AU20" i="12"/>
  <c r="AT20" i="12"/>
  <c r="AP20" i="12"/>
  <c r="AW19" i="12"/>
  <c r="AV19" i="12"/>
  <c r="AU19" i="12"/>
  <c r="AT19" i="12"/>
  <c r="AP19" i="12"/>
  <c r="AP14" i="12" s="1"/>
  <c r="AW18" i="12"/>
  <c r="AV18" i="12"/>
  <c r="AU18" i="12"/>
  <c r="AT18" i="12"/>
  <c r="AP18" i="12"/>
  <c r="AW15" i="12"/>
  <c r="AV15" i="12"/>
  <c r="AU15" i="12"/>
  <c r="AT15" i="12"/>
  <c r="AO15" i="12"/>
  <c r="AO14" i="12" s="1"/>
  <c r="AW14" i="12"/>
  <c r="AV14" i="12"/>
  <c r="AU14" i="12"/>
  <c r="AT14" i="12"/>
  <c r="AW12" i="12"/>
  <c r="AV12" i="12"/>
  <c r="AU12" i="12"/>
  <c r="AW11" i="12"/>
  <c r="AV11" i="12"/>
  <c r="AU11" i="12"/>
  <c r="AT11" i="12"/>
  <c r="AP11" i="12"/>
  <c r="AW10" i="12"/>
  <c r="AV10" i="12"/>
  <c r="AU10" i="12"/>
  <c r="AT10" i="12"/>
  <c r="AP10" i="12"/>
  <c r="AW9" i="12"/>
  <c r="AU9" i="12"/>
  <c r="AT9" i="12"/>
  <c r="AP9" i="12"/>
  <c r="AW8" i="12"/>
  <c r="AV8" i="12"/>
  <c r="AU8" i="12"/>
  <c r="AT8" i="12"/>
  <c r="AO8" i="12"/>
  <c r="AW2" i="12"/>
  <c r="I4" i="12" s="1"/>
  <c r="J4" i="12" s="1"/>
  <c r="K4" i="12" s="1"/>
  <c r="L4" i="12" s="1"/>
  <c r="M4" i="12" s="1"/>
  <c r="N4" i="12" s="1"/>
  <c r="O4" i="12" s="1"/>
  <c r="P4" i="12" s="1"/>
  <c r="Q4" i="12" s="1"/>
  <c r="R4" i="12" s="1"/>
  <c r="S4" i="12" s="1"/>
  <c r="T4" i="12" s="1"/>
  <c r="U4" i="12" s="1"/>
  <c r="V4" i="12" s="1"/>
  <c r="W4" i="12" s="1"/>
  <c r="X4" i="12" s="1"/>
  <c r="Y4" i="12" s="1"/>
  <c r="Z4" i="12" s="1"/>
  <c r="AA4" i="12" s="1"/>
  <c r="AB4" i="12" s="1"/>
  <c r="AC4" i="12" s="1"/>
  <c r="AD4" i="12" s="1"/>
  <c r="AE4" i="12" s="1"/>
  <c r="AF4" i="12" s="1"/>
  <c r="AG4" i="12" s="1"/>
  <c r="AH4" i="12" s="1"/>
  <c r="AI4" i="12" s="1"/>
  <c r="AJ4" i="12" s="1"/>
  <c r="AK4" i="12" s="1"/>
  <c r="AL4" i="12" s="1"/>
  <c r="I13" i="12" s="1"/>
  <c r="J13" i="12" s="1"/>
  <c r="K13" i="12" s="1"/>
  <c r="AU58" i="14" l="1"/>
  <c r="AW58" i="14"/>
  <c r="AT58" i="14"/>
  <c r="J67" i="14"/>
  <c r="K67" i="14" s="1"/>
  <c r="L67" i="14" s="1"/>
  <c r="M67" i="14" s="1"/>
  <c r="N67" i="14" s="1"/>
  <c r="O67" i="14" s="1"/>
  <c r="P67" i="14" s="1"/>
  <c r="Q67" i="14" s="1"/>
  <c r="R67" i="14" s="1"/>
  <c r="S67" i="14" s="1"/>
  <c r="T67" i="14" s="1"/>
  <c r="U67" i="14" s="1"/>
  <c r="V67" i="14" s="1"/>
  <c r="W67" i="14" s="1"/>
  <c r="X67" i="14" s="1"/>
  <c r="Y67" i="14" s="1"/>
  <c r="Z67" i="14" s="1"/>
  <c r="AA67" i="14" s="1"/>
  <c r="AB67" i="14" s="1"/>
  <c r="AC67" i="14" s="1"/>
  <c r="AD67" i="14" s="1"/>
  <c r="AE67" i="14" s="1"/>
  <c r="AF67" i="14" s="1"/>
  <c r="AG67" i="14" s="1"/>
  <c r="AH67" i="14" s="1"/>
  <c r="AI67" i="14" s="1"/>
  <c r="AJ67" i="14" s="1"/>
  <c r="AK67" i="14" s="1"/>
  <c r="AL67" i="14" s="1"/>
  <c r="I76" i="14" s="1"/>
  <c r="AV58" i="14"/>
  <c r="AP50" i="12"/>
  <c r="AN50" i="12" s="1"/>
  <c r="AP95" i="12"/>
  <c r="AN95" i="12" s="1"/>
  <c r="AP68" i="12"/>
  <c r="AN68" i="12" s="1"/>
  <c r="AP59" i="12"/>
  <c r="AN59" i="12" s="1"/>
  <c r="AN23" i="12"/>
  <c r="M118" i="12" s="1"/>
  <c r="AN14" i="12"/>
  <c r="K118" i="12" s="1"/>
  <c r="AP41" i="12"/>
  <c r="AN41" i="12" s="1"/>
  <c r="AP32" i="12"/>
  <c r="AN32" i="12" s="1"/>
  <c r="AP86" i="12"/>
  <c r="AN86" i="12" s="1"/>
  <c r="AP77" i="12"/>
  <c r="L13" i="12"/>
  <c r="AG118" i="12" l="1"/>
  <c r="AV67" i="14"/>
  <c r="J76" i="14"/>
  <c r="K76" i="14" s="1"/>
  <c r="L76" i="14" s="1"/>
  <c r="M76" i="14" s="1"/>
  <c r="N76" i="14" s="1"/>
  <c r="O76" i="14" s="1"/>
  <c r="P76" i="14" s="1"/>
  <c r="Q76" i="14" s="1"/>
  <c r="R76" i="14" s="1"/>
  <c r="S76" i="14" s="1"/>
  <c r="T76" i="14" s="1"/>
  <c r="U76" i="14" s="1"/>
  <c r="V76" i="14" s="1"/>
  <c r="W76" i="14" s="1"/>
  <c r="X76" i="14" s="1"/>
  <c r="Y76" i="14" s="1"/>
  <c r="Z76" i="14" s="1"/>
  <c r="AA76" i="14" s="1"/>
  <c r="AB76" i="14" s="1"/>
  <c r="AC76" i="14" s="1"/>
  <c r="AD76" i="14" s="1"/>
  <c r="AE76" i="14" s="1"/>
  <c r="AF76" i="14" s="1"/>
  <c r="AG76" i="14" s="1"/>
  <c r="AH76" i="14" s="1"/>
  <c r="AI76" i="14" s="1"/>
  <c r="AJ76" i="14" s="1"/>
  <c r="AK76" i="14" s="1"/>
  <c r="AL76" i="14" s="1"/>
  <c r="AM76" i="14" s="1"/>
  <c r="I85" i="14" s="1"/>
  <c r="AT67" i="14"/>
  <c r="AU67" i="14"/>
  <c r="AW67" i="14"/>
  <c r="AP111" i="12"/>
  <c r="AO111" i="12"/>
  <c r="M13" i="12"/>
  <c r="AN77" i="12"/>
  <c r="AU76" i="14" l="1"/>
  <c r="J85" i="14"/>
  <c r="K85" i="14" s="1"/>
  <c r="L85" i="14" s="1"/>
  <c r="M85" i="14" s="1"/>
  <c r="N85" i="14" s="1"/>
  <c r="O85" i="14" s="1"/>
  <c r="P85" i="14" s="1"/>
  <c r="Q85" i="14" s="1"/>
  <c r="R85" i="14" s="1"/>
  <c r="S85" i="14" s="1"/>
  <c r="T85" i="14" s="1"/>
  <c r="U85" i="14" s="1"/>
  <c r="V85" i="14" s="1"/>
  <c r="W85" i="14" s="1"/>
  <c r="X85" i="14" s="1"/>
  <c r="Y85" i="14" s="1"/>
  <c r="Z85" i="14" s="1"/>
  <c r="AA85" i="14" s="1"/>
  <c r="AB85" i="14" s="1"/>
  <c r="AC85" i="14" s="1"/>
  <c r="AD85" i="14" s="1"/>
  <c r="AE85" i="14" s="1"/>
  <c r="AF85" i="14" s="1"/>
  <c r="AG85" i="14" s="1"/>
  <c r="AH85" i="14" s="1"/>
  <c r="AI85" i="14" s="1"/>
  <c r="AJ85" i="14" s="1"/>
  <c r="AK85" i="14" s="1"/>
  <c r="AL85" i="14" s="1"/>
  <c r="AM85" i="14" s="1"/>
  <c r="I94" i="14" s="1"/>
  <c r="AV76" i="14"/>
  <c r="AW76" i="14"/>
  <c r="AT76" i="14"/>
  <c r="AN111" i="12"/>
  <c r="N13" i="12"/>
  <c r="AT85" i="14" l="1"/>
  <c r="J94" i="14"/>
  <c r="K94" i="14" s="1"/>
  <c r="L94" i="14" s="1"/>
  <c r="M94" i="14" s="1"/>
  <c r="N94" i="14" s="1"/>
  <c r="O94" i="14" s="1"/>
  <c r="P94" i="14" s="1"/>
  <c r="Q94" i="14" s="1"/>
  <c r="R94" i="14" s="1"/>
  <c r="S94" i="14" s="1"/>
  <c r="T94" i="14" s="1"/>
  <c r="U94" i="14" s="1"/>
  <c r="V94" i="14" s="1"/>
  <c r="W94" i="14" s="1"/>
  <c r="X94" i="14" s="1"/>
  <c r="Y94" i="14" s="1"/>
  <c r="Z94" i="14" s="1"/>
  <c r="AA94" i="14" s="1"/>
  <c r="AB94" i="14" s="1"/>
  <c r="AC94" i="14" s="1"/>
  <c r="AD94" i="14" s="1"/>
  <c r="AE94" i="14" s="1"/>
  <c r="AF94" i="14" s="1"/>
  <c r="AG94" i="14" s="1"/>
  <c r="AH94" i="14" s="1"/>
  <c r="AI94" i="14" s="1"/>
  <c r="AJ94" i="14" s="1"/>
  <c r="I103" i="14" s="1"/>
  <c r="AV85" i="14"/>
  <c r="AW85" i="14"/>
  <c r="AU85" i="14"/>
  <c r="O13" i="12"/>
  <c r="J103" i="14" l="1"/>
  <c r="K103" i="14" s="1"/>
  <c r="L103" i="14" s="1"/>
  <c r="M103" i="14" s="1"/>
  <c r="N103" i="14" s="1"/>
  <c r="O103" i="14" s="1"/>
  <c r="P103" i="14" s="1"/>
  <c r="Q103" i="14" s="1"/>
  <c r="R103" i="14" s="1"/>
  <c r="S103" i="14" s="1"/>
  <c r="T103" i="14" s="1"/>
  <c r="U103" i="14" s="1"/>
  <c r="V103" i="14" s="1"/>
  <c r="W103" i="14" s="1"/>
  <c r="X103" i="14" s="1"/>
  <c r="Y103" i="14" s="1"/>
  <c r="Z103" i="14" s="1"/>
  <c r="AA103" i="14" s="1"/>
  <c r="AB103" i="14" s="1"/>
  <c r="AC103" i="14" s="1"/>
  <c r="AD103" i="14" s="1"/>
  <c r="AE103" i="14" s="1"/>
  <c r="AF103" i="14" s="1"/>
  <c r="AG103" i="14" s="1"/>
  <c r="AH103" i="14" s="1"/>
  <c r="AI103" i="14" s="1"/>
  <c r="AJ103" i="14" s="1"/>
  <c r="AK103" i="14" s="1"/>
  <c r="AL103" i="14" s="1"/>
  <c r="AM103" i="14" s="1"/>
  <c r="AT94" i="14"/>
  <c r="AV94" i="14"/>
  <c r="AW94" i="14"/>
  <c r="AU94" i="14"/>
  <c r="P13" i="12"/>
  <c r="AV103" i="14" l="1"/>
  <c r="AV111" i="14" s="1"/>
  <c r="AU103" i="14"/>
  <c r="AU111" i="14" s="1"/>
  <c r="AW103" i="14"/>
  <c r="AW111" i="14" s="1"/>
  <c r="AT103" i="14"/>
  <c r="AT111" i="14" s="1"/>
  <c r="Q13" i="12"/>
  <c r="R13" i="12" l="1"/>
  <c r="S13" i="12" l="1"/>
  <c r="T13" i="12" s="1"/>
  <c r="U13" i="12" s="1"/>
  <c r="V13" i="12" s="1"/>
  <c r="W13" i="12" s="1"/>
  <c r="X13" i="12" s="1"/>
  <c r="Y13" i="12" s="1"/>
  <c r="Z13" i="12" s="1"/>
  <c r="AA13" i="12" s="1"/>
  <c r="AB13" i="12" s="1"/>
  <c r="AC13" i="12" s="1"/>
  <c r="AD13" i="12" s="1"/>
  <c r="AE13" i="12" s="1"/>
  <c r="AF13" i="12" s="1"/>
  <c r="AG13" i="12" s="1"/>
  <c r="AH13" i="12" s="1"/>
  <c r="AI13" i="12" s="1"/>
  <c r="AJ13" i="12" s="1"/>
  <c r="AK13" i="12" s="1"/>
  <c r="AL13" i="12" s="1"/>
  <c r="AM13" i="12" s="1"/>
  <c r="AT13" i="12" l="1"/>
  <c r="I22" i="12"/>
  <c r="AW13" i="12"/>
  <c r="AU13" i="12"/>
  <c r="AV13" i="12"/>
  <c r="J22" i="12" l="1"/>
  <c r="K22" i="12" s="1"/>
  <c r="L22" i="12" s="1"/>
  <c r="M22" i="12" s="1"/>
  <c r="N22" i="12" s="1"/>
  <c r="O22" i="12" s="1"/>
  <c r="P22" i="12" s="1"/>
  <c r="Q22" i="12" s="1"/>
  <c r="R22" i="12" s="1"/>
  <c r="S22" i="12" s="1"/>
  <c r="T22" i="12" s="1"/>
  <c r="U22" i="12" s="1"/>
  <c r="V22" i="12" s="1"/>
  <c r="W22" i="12" s="1"/>
  <c r="X22" i="12" s="1"/>
  <c r="Y22" i="12" s="1"/>
  <c r="Z22" i="12" s="1"/>
  <c r="AA22" i="12" s="1"/>
  <c r="AB22" i="12" s="1"/>
  <c r="AC22" i="12" s="1"/>
  <c r="AD22" i="12" s="1"/>
  <c r="AE22" i="12" s="1"/>
  <c r="AF22" i="12" s="1"/>
  <c r="AG22" i="12" s="1"/>
  <c r="AH22" i="12" s="1"/>
  <c r="AI22" i="12" s="1"/>
  <c r="AJ22" i="12" s="1"/>
  <c r="AK22" i="12" s="1"/>
  <c r="AL22" i="12" s="1"/>
  <c r="I31" i="12" s="1"/>
  <c r="AW22" i="12" l="1"/>
  <c r="AT22" i="12"/>
  <c r="AV22" i="12"/>
  <c r="AU22" i="12"/>
  <c r="J31" i="12"/>
  <c r="K31" i="12" s="1"/>
  <c r="L31" i="12" s="1"/>
  <c r="M31" i="12" s="1"/>
  <c r="N31" i="12" s="1"/>
  <c r="O31" i="12" s="1"/>
  <c r="P31" i="12" s="1"/>
  <c r="Q31" i="12" s="1"/>
  <c r="R31" i="12" s="1"/>
  <c r="S31" i="12" s="1"/>
  <c r="T31" i="12" s="1"/>
  <c r="U31" i="12" s="1"/>
  <c r="V31" i="12" s="1"/>
  <c r="W31" i="12" s="1"/>
  <c r="X31" i="12" s="1"/>
  <c r="Y31" i="12" s="1"/>
  <c r="Z31" i="12" s="1"/>
  <c r="AA31" i="12" s="1"/>
  <c r="AB31" i="12" s="1"/>
  <c r="AC31" i="12" s="1"/>
  <c r="AD31" i="12" s="1"/>
  <c r="AE31" i="12" s="1"/>
  <c r="AF31" i="12" s="1"/>
  <c r="AG31" i="12" s="1"/>
  <c r="AH31" i="12" s="1"/>
  <c r="AI31" i="12" s="1"/>
  <c r="AJ31" i="12" s="1"/>
  <c r="AK31" i="12" s="1"/>
  <c r="AL31" i="12" s="1"/>
  <c r="AM31" i="12" s="1"/>
  <c r="I40" i="12" s="1"/>
  <c r="AW31" i="12" l="1"/>
  <c r="J40" i="12"/>
  <c r="K40" i="12" s="1"/>
  <c r="L40" i="12" s="1"/>
  <c r="M40" i="12" s="1"/>
  <c r="N40" i="12" s="1"/>
  <c r="O40" i="12" s="1"/>
  <c r="P40" i="12" s="1"/>
  <c r="Q40" i="12" s="1"/>
  <c r="R40" i="12" s="1"/>
  <c r="S40" i="12" s="1"/>
  <c r="T40" i="12" s="1"/>
  <c r="U40" i="12" s="1"/>
  <c r="V40" i="12" s="1"/>
  <c r="W40" i="12" s="1"/>
  <c r="X40" i="12" s="1"/>
  <c r="Y40" i="12" s="1"/>
  <c r="Z40" i="12" s="1"/>
  <c r="AA40" i="12" s="1"/>
  <c r="AB40" i="12" s="1"/>
  <c r="AC40" i="12" s="1"/>
  <c r="AD40" i="12" s="1"/>
  <c r="AE40" i="12" s="1"/>
  <c r="AF40" i="12" s="1"/>
  <c r="AG40" i="12" s="1"/>
  <c r="AH40" i="12" s="1"/>
  <c r="AI40" i="12" s="1"/>
  <c r="AJ40" i="12" s="1"/>
  <c r="AK40" i="12" s="1"/>
  <c r="AL40" i="12" s="1"/>
  <c r="AM40" i="12" s="1"/>
  <c r="I49" i="12" s="1"/>
  <c r="AV31" i="12"/>
  <c r="AU31" i="12"/>
  <c r="AT31" i="12"/>
  <c r="AV40" i="12" l="1"/>
  <c r="AW40" i="12"/>
  <c r="AT40" i="12"/>
  <c r="AU40" i="12"/>
  <c r="J49" i="12"/>
  <c r="K49" i="12" s="1"/>
  <c r="L49" i="12" s="1"/>
  <c r="M49" i="12" s="1"/>
  <c r="N49" i="12" s="1"/>
  <c r="O49" i="12" s="1"/>
  <c r="P49" i="12" s="1"/>
  <c r="Q49" i="12" s="1"/>
  <c r="R49" i="12" s="1"/>
  <c r="S49" i="12" s="1"/>
  <c r="T49" i="12" s="1"/>
  <c r="U49" i="12" s="1"/>
  <c r="V49" i="12" s="1"/>
  <c r="W49" i="12" s="1"/>
  <c r="X49" i="12" s="1"/>
  <c r="Y49" i="12" s="1"/>
  <c r="Z49" i="12" s="1"/>
  <c r="AA49" i="12" s="1"/>
  <c r="AB49" i="12" s="1"/>
  <c r="AC49" i="12" s="1"/>
  <c r="AD49" i="12" s="1"/>
  <c r="AE49" i="12" s="1"/>
  <c r="AF49" i="12" s="1"/>
  <c r="AG49" i="12" s="1"/>
  <c r="AH49" i="12" s="1"/>
  <c r="AI49" i="12" s="1"/>
  <c r="AJ49" i="12" s="1"/>
  <c r="AK49" i="12" s="1"/>
  <c r="AL49" i="12" s="1"/>
  <c r="I58" i="12" s="1"/>
  <c r="AU49" i="12" l="1"/>
  <c r="J58" i="12"/>
  <c r="K58" i="12" s="1"/>
  <c r="L58" i="12" s="1"/>
  <c r="M58" i="12" s="1"/>
  <c r="N58" i="12" s="1"/>
  <c r="O58" i="12" s="1"/>
  <c r="P58" i="12" s="1"/>
  <c r="Q58" i="12" s="1"/>
  <c r="R58" i="12" s="1"/>
  <c r="S58" i="12" s="1"/>
  <c r="T58" i="12" s="1"/>
  <c r="U58" i="12" s="1"/>
  <c r="V58" i="12" s="1"/>
  <c r="W58" i="12" s="1"/>
  <c r="X58" i="12" s="1"/>
  <c r="Y58" i="12" s="1"/>
  <c r="Z58" i="12" s="1"/>
  <c r="AA58" i="12" s="1"/>
  <c r="AB58" i="12" s="1"/>
  <c r="AC58" i="12" s="1"/>
  <c r="AD58" i="12" s="1"/>
  <c r="AE58" i="12" s="1"/>
  <c r="AF58" i="12" s="1"/>
  <c r="AG58" i="12" s="1"/>
  <c r="AH58" i="12" s="1"/>
  <c r="AI58" i="12" s="1"/>
  <c r="AJ58" i="12" s="1"/>
  <c r="AK58" i="12" s="1"/>
  <c r="AL58" i="12" s="1"/>
  <c r="AM58" i="12" s="1"/>
  <c r="I67" i="12" s="1"/>
  <c r="AW49" i="12"/>
  <c r="AV49" i="12"/>
  <c r="AT49" i="12"/>
  <c r="AT58" i="12" l="1"/>
  <c r="AU58" i="12"/>
  <c r="AV58" i="12"/>
  <c r="AW58" i="12"/>
  <c r="J67" i="12"/>
  <c r="K67" i="12" s="1"/>
  <c r="L67" i="12" s="1"/>
  <c r="M67" i="12" s="1"/>
  <c r="N67" i="12" s="1"/>
  <c r="O67" i="12" s="1"/>
  <c r="P67" i="12" s="1"/>
  <c r="Q67" i="12" s="1"/>
  <c r="R67" i="12" s="1"/>
  <c r="S67" i="12" s="1"/>
  <c r="T67" i="12" s="1"/>
  <c r="U67" i="12" s="1"/>
  <c r="V67" i="12" s="1"/>
  <c r="W67" i="12" s="1"/>
  <c r="X67" i="12" s="1"/>
  <c r="Y67" i="12" s="1"/>
  <c r="Z67" i="12" s="1"/>
  <c r="AA67" i="12" s="1"/>
  <c r="AB67" i="12" s="1"/>
  <c r="AC67" i="12" s="1"/>
  <c r="AD67" i="12" s="1"/>
  <c r="AE67" i="12" s="1"/>
  <c r="AF67" i="12" s="1"/>
  <c r="AG67" i="12" s="1"/>
  <c r="AH67" i="12" s="1"/>
  <c r="AI67" i="12" s="1"/>
  <c r="AJ67" i="12" s="1"/>
  <c r="AK67" i="12" s="1"/>
  <c r="AL67" i="12" s="1"/>
  <c r="AV67" i="12" l="1"/>
  <c r="AU67" i="12"/>
  <c r="I76" i="12"/>
  <c r="AW67" i="12"/>
  <c r="AT67" i="12"/>
  <c r="J76" i="12" l="1"/>
  <c r="K76" i="12" s="1"/>
  <c r="L76" i="12" s="1"/>
  <c r="M76" i="12" s="1"/>
  <c r="N76" i="12" s="1"/>
  <c r="O76" i="12" s="1"/>
  <c r="P76" i="12" s="1"/>
  <c r="Q76" i="12" s="1"/>
  <c r="R76" i="12" s="1"/>
  <c r="S76" i="12" s="1"/>
  <c r="T76" i="12" s="1"/>
  <c r="U76" i="12" s="1"/>
  <c r="V76" i="12" s="1"/>
  <c r="W76" i="12" s="1"/>
  <c r="X76" i="12" s="1"/>
  <c r="Y76" i="12" s="1"/>
  <c r="Z76" i="12" s="1"/>
  <c r="AA76" i="12" s="1"/>
  <c r="AB76" i="12" s="1"/>
  <c r="AC76" i="12" s="1"/>
  <c r="AD76" i="12" s="1"/>
  <c r="AE76" i="12" s="1"/>
  <c r="AF76" i="12" s="1"/>
  <c r="AG76" i="12" s="1"/>
  <c r="AH76" i="12" s="1"/>
  <c r="AI76" i="12" s="1"/>
  <c r="AJ76" i="12" s="1"/>
  <c r="AK76" i="12" s="1"/>
  <c r="AL76" i="12" s="1"/>
  <c r="AM76" i="12" s="1"/>
  <c r="I85" i="12" s="1"/>
  <c r="AT76" i="12" l="1"/>
  <c r="AV76" i="12"/>
  <c r="AW76" i="12"/>
  <c r="AU76" i="12"/>
  <c r="J85" i="12"/>
  <c r="K85" i="12" s="1"/>
  <c r="L85" i="12" s="1"/>
  <c r="M85" i="12" s="1"/>
  <c r="N85" i="12" s="1"/>
  <c r="O85" i="12" s="1"/>
  <c r="P85" i="12" s="1"/>
  <c r="Q85" i="12" s="1"/>
  <c r="R85" i="12" s="1"/>
  <c r="S85" i="12" s="1"/>
  <c r="T85" i="12" s="1"/>
  <c r="U85" i="12" s="1"/>
  <c r="V85" i="12" s="1"/>
  <c r="W85" i="12" s="1"/>
  <c r="X85" i="12" s="1"/>
  <c r="Y85" i="12" s="1"/>
  <c r="Z85" i="12" s="1"/>
  <c r="AA85" i="12" s="1"/>
  <c r="AB85" i="12" s="1"/>
  <c r="AC85" i="12" s="1"/>
  <c r="AD85" i="12" s="1"/>
  <c r="AE85" i="12" s="1"/>
  <c r="AF85" i="12" s="1"/>
  <c r="AG85" i="12" s="1"/>
  <c r="AH85" i="12" s="1"/>
  <c r="AI85" i="12" s="1"/>
  <c r="AJ85" i="12" s="1"/>
  <c r="AK85" i="12" s="1"/>
  <c r="AL85" i="12" s="1"/>
  <c r="AM85" i="12" s="1"/>
  <c r="I94" i="12" s="1"/>
  <c r="AW85" i="12" l="1"/>
  <c r="AU85" i="12"/>
  <c r="AV85" i="12"/>
  <c r="J94" i="12"/>
  <c r="K94" i="12" s="1"/>
  <c r="L94" i="12" s="1"/>
  <c r="M94" i="12" s="1"/>
  <c r="N94" i="12" s="1"/>
  <c r="O94" i="12" s="1"/>
  <c r="P94" i="12" s="1"/>
  <c r="Q94" i="12" s="1"/>
  <c r="R94" i="12" s="1"/>
  <c r="S94" i="12" s="1"/>
  <c r="T94" i="12" s="1"/>
  <c r="U94" i="12" s="1"/>
  <c r="V94" i="12" s="1"/>
  <c r="W94" i="12" s="1"/>
  <c r="X94" i="12" s="1"/>
  <c r="Y94" i="12" s="1"/>
  <c r="Z94" i="12" s="1"/>
  <c r="AA94" i="12" s="1"/>
  <c r="AB94" i="12" s="1"/>
  <c r="AC94" i="12" s="1"/>
  <c r="AD94" i="12" s="1"/>
  <c r="AE94" i="12" s="1"/>
  <c r="AF94" i="12" s="1"/>
  <c r="AG94" i="12" s="1"/>
  <c r="AH94" i="12" s="1"/>
  <c r="AI94" i="12" s="1"/>
  <c r="AJ94" i="12" s="1"/>
  <c r="I103" i="12" s="1"/>
  <c r="J103" i="12" s="1"/>
  <c r="AT85" i="12"/>
  <c r="AT94" i="12" l="1"/>
  <c r="AU94" i="12"/>
  <c r="AV94" i="12"/>
  <c r="K103" i="12"/>
  <c r="L103" i="12" s="1"/>
  <c r="M103" i="12" s="1"/>
  <c r="N103" i="12" s="1"/>
  <c r="O103" i="12" s="1"/>
  <c r="P103" i="12" s="1"/>
  <c r="Q103" i="12" s="1"/>
  <c r="R103" i="12" s="1"/>
  <c r="S103" i="12" s="1"/>
  <c r="T103" i="12" s="1"/>
  <c r="U103" i="12" s="1"/>
  <c r="V103" i="12" s="1"/>
  <c r="W103" i="12" s="1"/>
  <c r="X103" i="12" s="1"/>
  <c r="Y103" i="12" s="1"/>
  <c r="Z103" i="12" s="1"/>
  <c r="AA103" i="12" s="1"/>
  <c r="AB103" i="12" s="1"/>
  <c r="AC103" i="12" s="1"/>
  <c r="AD103" i="12" s="1"/>
  <c r="AE103" i="12" s="1"/>
  <c r="AF103" i="12" s="1"/>
  <c r="AG103" i="12" s="1"/>
  <c r="AH103" i="12" s="1"/>
  <c r="AI103" i="12" s="1"/>
  <c r="AJ103" i="12" s="1"/>
  <c r="AK103" i="12" s="1"/>
  <c r="AL103" i="12" s="1"/>
  <c r="AM103" i="12" s="1"/>
  <c r="AT103" i="12" s="1"/>
  <c r="AW94" i="12"/>
  <c r="AT111" i="12" l="1"/>
  <c r="AV103" i="12"/>
  <c r="AV111" i="12" s="1"/>
  <c r="AU103" i="12"/>
  <c r="AU111" i="12" s="1"/>
  <c r="AW103" i="12"/>
  <c r="AW111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鳥取市役所</author>
  </authors>
  <commentList>
    <comment ref="AM2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リストから選択してください。
リストにない場合は直接入力してください。</t>
        </r>
      </text>
    </comment>
    <comment ref="AG112" authorId="0" shapeId="0" xr:uid="{6DC386A1-482A-4FD5-A122-43757450B11F}">
      <text>
        <r>
          <rPr>
            <b/>
            <sz val="9"/>
            <color indexed="81"/>
            <rFont val="MS P ゴシック"/>
            <family val="3"/>
            <charset val="128"/>
          </rPr>
          <t>事業報告書の開設日数と一致しているか確認してください。</t>
        </r>
      </text>
    </comment>
  </commentList>
</comments>
</file>

<file path=xl/sharedStrings.xml><?xml version="1.0" encoding="utf-8"?>
<sst xmlns="http://schemas.openxmlformats.org/spreadsheetml/2006/main" count="1267" uniqueCount="164">
  <si>
    <t>日</t>
    <rPh sb="0" eb="1">
      <t>ニチ</t>
    </rPh>
    <phoneticPr fontId="2"/>
  </si>
  <si>
    <t>曜日</t>
    <rPh sb="0" eb="2">
      <t>ヨウビ</t>
    </rPh>
    <phoneticPr fontId="2"/>
  </si>
  <si>
    <t>4月</t>
    <rPh sb="1" eb="2">
      <t>ガツ</t>
    </rPh>
    <phoneticPr fontId="2"/>
  </si>
  <si>
    <t>夏季休業</t>
    <rPh sb="0" eb="2">
      <t>カキ</t>
    </rPh>
    <rPh sb="2" eb="4">
      <t>キュウギョウ</t>
    </rPh>
    <phoneticPr fontId="2"/>
  </si>
  <si>
    <t>冬季休業</t>
    <rPh sb="0" eb="2">
      <t>トウキ</t>
    </rPh>
    <rPh sb="2" eb="4">
      <t>キュウギョウ</t>
    </rPh>
    <phoneticPr fontId="2"/>
  </si>
  <si>
    <t>学年始休業</t>
    <rPh sb="0" eb="2">
      <t>ガクネン</t>
    </rPh>
    <rPh sb="2" eb="3">
      <t>ハジ</t>
    </rPh>
    <rPh sb="3" eb="5">
      <t>キュウギョウ</t>
    </rPh>
    <phoneticPr fontId="2"/>
  </si>
  <si>
    <t>開設日計</t>
    <rPh sb="0" eb="2">
      <t>カイセツ</t>
    </rPh>
    <rPh sb="2" eb="4">
      <t>ニッケイ</t>
    </rPh>
    <phoneticPr fontId="2"/>
  </si>
  <si>
    <t>■</t>
  </si>
  <si>
    <t>学校行事等
(日：行事名)</t>
    <rPh sb="0" eb="2">
      <t>ガッコウ</t>
    </rPh>
    <rPh sb="2" eb="4">
      <t>ギョウジ</t>
    </rPh>
    <rPh sb="4" eb="5">
      <t>トウ</t>
    </rPh>
    <rPh sb="7" eb="8">
      <t>ニチ</t>
    </rPh>
    <rPh sb="9" eb="11">
      <t>ギョウジ</t>
    </rPh>
    <rPh sb="11" eb="12">
      <t>ナ</t>
    </rPh>
    <phoneticPr fontId="2"/>
  </si>
  <si>
    <t>長期休暇等</t>
    <rPh sb="0" eb="2">
      <t>チョウキ</t>
    </rPh>
    <rPh sb="2" eb="4">
      <t>キュウカ</t>
    </rPh>
    <rPh sb="4" eb="5">
      <t>ナド</t>
    </rPh>
    <phoneticPr fontId="2"/>
  </si>
  <si>
    <t>平日</t>
    <rPh sb="0" eb="2">
      <t>ヘイジツ</t>
    </rPh>
    <phoneticPr fontId="2"/>
  </si>
  <si>
    <t>計</t>
    <rPh sb="0" eb="1">
      <t>ケイ</t>
    </rPh>
    <phoneticPr fontId="2"/>
  </si>
  <si>
    <t>開設日</t>
    <rPh sb="0" eb="3">
      <t>カイセツビ</t>
    </rPh>
    <phoneticPr fontId="2"/>
  </si>
  <si>
    <t>日数</t>
    <rPh sb="0" eb="2">
      <t>ニッスウ</t>
    </rPh>
    <phoneticPr fontId="2"/>
  </si>
  <si>
    <t>時間</t>
    <rPh sb="0" eb="2">
      <t>ジカン</t>
    </rPh>
    <phoneticPr fontId="2"/>
  </si>
  <si>
    <t>平 　　　日</t>
    <rPh sb="0" eb="1">
      <t>ヒラ</t>
    </rPh>
    <rPh sb="5" eb="6">
      <t>ヒ</t>
    </rPh>
    <phoneticPr fontId="2"/>
  </si>
  <si>
    <t>長　　期　　休　　暇　　等</t>
    <rPh sb="0" eb="1">
      <t>チョウ</t>
    </rPh>
    <rPh sb="3" eb="4">
      <t>キ</t>
    </rPh>
    <rPh sb="6" eb="7">
      <t>キュウ</t>
    </rPh>
    <rPh sb="9" eb="10">
      <t>ヒマ</t>
    </rPh>
    <rPh sb="12" eb="13">
      <t>ナド</t>
    </rPh>
    <phoneticPr fontId="2"/>
  </si>
  <si>
    <r>
      <t xml:space="preserve">長期休暇等
</t>
    </r>
    <r>
      <rPr>
        <sz val="9"/>
        <rFont val="ＭＳ Ｐゴシック"/>
        <family val="3"/>
        <charset val="128"/>
      </rPr>
      <t>（土・日・祝・振替日含む）</t>
    </r>
    <rPh sb="0" eb="2">
      <t>チョウキ</t>
    </rPh>
    <rPh sb="2" eb="4">
      <t>キュウカ</t>
    </rPh>
    <rPh sb="4" eb="5">
      <t>ナド</t>
    </rPh>
    <rPh sb="7" eb="8">
      <t>ツチ</t>
    </rPh>
    <rPh sb="9" eb="10">
      <t>ヒ</t>
    </rPh>
    <rPh sb="11" eb="12">
      <t>シュク</t>
    </rPh>
    <rPh sb="13" eb="16">
      <t>フリカエビ</t>
    </rPh>
    <rPh sb="16" eb="17">
      <t>フク</t>
    </rPh>
    <phoneticPr fontId="2"/>
  </si>
  <si>
    <t>平日（授業日）：</t>
    <rPh sb="0" eb="2">
      <t>ヘイジツ</t>
    </rPh>
    <rPh sb="3" eb="5">
      <t>ジュギョウ</t>
    </rPh>
    <rPh sb="5" eb="6">
      <t>ビ</t>
    </rPh>
    <phoneticPr fontId="2"/>
  </si>
  <si>
    <t>長期休暇等：</t>
    <rPh sb="0" eb="2">
      <t>チョウキ</t>
    </rPh>
    <rPh sb="2" eb="4">
      <t>キュウカ</t>
    </rPh>
    <rPh sb="4" eb="5">
      <t>ナド</t>
    </rPh>
    <phoneticPr fontId="2"/>
  </si>
  <si>
    <t>【凡例】</t>
    <rPh sb="1" eb="3">
      <t>ハンレイ</t>
    </rPh>
    <phoneticPr fontId="2"/>
  </si>
  <si>
    <t>平日（授業日）</t>
    <rPh sb="0" eb="1">
      <t>ヒラ</t>
    </rPh>
    <rPh sb="1" eb="2">
      <t>ヒ</t>
    </rPh>
    <rPh sb="3" eb="5">
      <t>ジュギョウ</t>
    </rPh>
    <rPh sb="5" eb="6">
      <t>ビ</t>
    </rPh>
    <phoneticPr fontId="2"/>
  </si>
  <si>
    <t>～</t>
    <phoneticPr fontId="2"/>
  </si>
  <si>
    <t>○</t>
    <phoneticPr fontId="2"/>
  </si>
  <si>
    <t>●</t>
    <phoneticPr fontId="2"/>
  </si>
  <si>
    <t>※開設時間は「規約」上のもの</t>
    <rPh sb="1" eb="3">
      <t>カイセツ</t>
    </rPh>
    <rPh sb="3" eb="5">
      <t>ジカン</t>
    </rPh>
    <rPh sb="7" eb="9">
      <t>キヤク</t>
    </rPh>
    <rPh sb="10" eb="11">
      <t>ジョウ</t>
    </rPh>
    <phoneticPr fontId="2"/>
  </si>
  <si>
    <t>入力用
⇒</t>
    <rPh sb="0" eb="3">
      <t>ニュウリョクヨウ</t>
    </rPh>
    <phoneticPr fontId="2"/>
  </si>
  <si>
    <t>昭和</t>
    <rPh sb="0" eb="2">
      <t>ショウワ</t>
    </rPh>
    <phoneticPr fontId="2"/>
  </si>
  <si>
    <t>憲法</t>
    <rPh sb="0" eb="2">
      <t>ケンポウ</t>
    </rPh>
    <phoneticPr fontId="2"/>
  </si>
  <si>
    <t>勤労</t>
    <rPh sb="0" eb="2">
      <t>キンロウ</t>
    </rPh>
    <phoneticPr fontId="2"/>
  </si>
  <si>
    <t>文化</t>
    <rPh sb="0" eb="2">
      <t>ブンカ</t>
    </rPh>
    <phoneticPr fontId="2"/>
  </si>
  <si>
    <t>建国</t>
    <rPh sb="0" eb="2">
      <t>ケンコク</t>
    </rPh>
    <phoneticPr fontId="2"/>
  </si>
  <si>
    <t>時間単位</t>
    <rPh sb="0" eb="2">
      <t>ジカン</t>
    </rPh>
    <rPh sb="2" eb="4">
      <t>タンイ</t>
    </rPh>
    <phoneticPr fontId="2"/>
  </si>
  <si>
    <t>振休（休）、長期休暇(■)、学校行事(学)</t>
    <rPh sb="0" eb="1">
      <t>フ</t>
    </rPh>
    <rPh sb="1" eb="2">
      <t>キュウ</t>
    </rPh>
    <rPh sb="3" eb="4">
      <t>キュウ</t>
    </rPh>
    <rPh sb="6" eb="8">
      <t>チョウキ</t>
    </rPh>
    <rPh sb="8" eb="10">
      <t>キュウカ</t>
    </rPh>
    <rPh sb="14" eb="16">
      <t>ガッコウ</t>
    </rPh>
    <rPh sb="16" eb="18">
      <t>ギョウジ</t>
    </rPh>
    <rPh sb="19" eb="20">
      <t>ガク</t>
    </rPh>
    <phoneticPr fontId="2"/>
  </si>
  <si>
    <t>春分</t>
    <rPh sb="0" eb="2">
      <t>シュンブン</t>
    </rPh>
    <phoneticPr fontId="2"/>
  </si>
  <si>
    <t>みどり</t>
    <phoneticPr fontId="2"/>
  </si>
  <si>
    <t>こども</t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</si>
  <si>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</si>
  <si>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</si>
  <si>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</si>
  <si>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</si>
  <si>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</si>
  <si>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</si>
  <si>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</si>
  <si>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</si>
  <si>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</si>
  <si>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</si>
  <si>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</si>
  <si>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山</t>
    <rPh sb="0" eb="1">
      <t>ヤマ</t>
    </rPh>
    <phoneticPr fontId="2"/>
  </si>
  <si>
    <t>元旦</t>
    <rPh sb="0" eb="2">
      <t>ガンタン</t>
    </rPh>
    <phoneticPr fontId="2"/>
  </si>
  <si>
    <t>天皇</t>
    <rPh sb="0" eb="2">
      <t>テンノウ</t>
    </rPh>
    <phoneticPr fontId="2"/>
  </si>
  <si>
    <t>スポ</t>
    <phoneticPr fontId="2"/>
  </si>
  <si>
    <t>敬老</t>
    <phoneticPr fontId="2"/>
  </si>
  <si>
    <t>～</t>
  </si>
  <si>
    <t>○</t>
  </si>
  <si>
    <t>●</t>
  </si>
  <si>
    <t>1・2日</t>
    <rPh sb="3" eb="4">
      <t>ニチ</t>
    </rPh>
    <phoneticPr fontId="2"/>
  </si>
  <si>
    <t>始業式</t>
    <phoneticPr fontId="2"/>
  </si>
  <si>
    <t>入学式</t>
    <phoneticPr fontId="2"/>
  </si>
  <si>
    <t>振替</t>
    <phoneticPr fontId="2"/>
  </si>
  <si>
    <t>海</t>
    <phoneticPr fontId="2"/>
  </si>
  <si>
    <t>敬老</t>
    <phoneticPr fontId="2"/>
  </si>
  <si>
    <t>秋分</t>
    <phoneticPr fontId="2"/>
  </si>
  <si>
    <t>スポ</t>
    <phoneticPr fontId="2"/>
  </si>
  <si>
    <t>成人</t>
    <phoneticPr fontId="2"/>
  </si>
  <si>
    <t>体験的学習活動等休業日</t>
  </si>
  <si>
    <t>30日</t>
    <rPh sb="2" eb="3">
      <t>ニチ</t>
    </rPh>
    <phoneticPr fontId="2"/>
  </si>
  <si>
    <t>13～15日:盆休み</t>
    <rPh sb="5" eb="6">
      <t>ニチ</t>
    </rPh>
    <rPh sb="7" eb="9">
      <t>ボンヤス</t>
    </rPh>
    <phoneticPr fontId="2"/>
  </si>
  <si>
    <t>16日:学習発表会</t>
    <rPh sb="4" eb="6">
      <t>ガクシュウ</t>
    </rPh>
    <rPh sb="6" eb="8">
      <t>ハッピョウ</t>
    </rPh>
    <rPh sb="8" eb="9">
      <t>カイ</t>
    </rPh>
    <phoneticPr fontId="2"/>
  </si>
  <si>
    <t>くわのみ児童クラブ1組</t>
    <rPh sb="10" eb="11">
      <t>クミ</t>
    </rPh>
    <phoneticPr fontId="1"/>
  </si>
  <si>
    <t>あすなろ児童クラブ（1組）</t>
    <rPh sb="11" eb="12">
      <t>クミ</t>
    </rPh>
    <phoneticPr fontId="1"/>
  </si>
  <si>
    <t>わかあゆ児童クラブ</t>
  </si>
  <si>
    <t>さくらんぼ児童クラブ</t>
  </si>
  <si>
    <t>そらやま児童クラブ</t>
  </si>
  <si>
    <t>さくらのみち第1クラブ</t>
    <rPh sb="6" eb="7">
      <t>ダイ</t>
    </rPh>
    <phoneticPr fontId="1"/>
  </si>
  <si>
    <t>あおぞら児童クラブ</t>
  </si>
  <si>
    <t>なかよし児童クラブ</t>
  </si>
  <si>
    <t>砂山第一児童クラブ</t>
    <rPh sb="2" eb="4">
      <t>ダイイチ</t>
    </rPh>
    <phoneticPr fontId="1"/>
  </si>
  <si>
    <t>どんぐり児童クラブ</t>
  </si>
  <si>
    <t>しいのみクラブ</t>
  </si>
  <si>
    <t>みほっこ第1児童クラブ</t>
    <rPh sb="4" eb="5">
      <t>ダイ</t>
    </rPh>
    <rPh sb="6" eb="8">
      <t>ジドウ</t>
    </rPh>
    <phoneticPr fontId="1"/>
  </si>
  <si>
    <t>やまびこ児童クラブ</t>
  </si>
  <si>
    <t>ひまわり児童クラブ1組</t>
    <rPh sb="10" eb="11">
      <t>クミ</t>
    </rPh>
    <phoneticPr fontId="1"/>
  </si>
  <si>
    <t>こばと児童クラブ</t>
  </si>
  <si>
    <t>ぽっかぽか児童クラブ</t>
  </si>
  <si>
    <t>まつかぜ児童クラブ</t>
  </si>
  <si>
    <t>元気っ子児童クラブ1組</t>
    <rPh sb="10" eb="11">
      <t>クミ</t>
    </rPh>
    <phoneticPr fontId="1"/>
  </si>
  <si>
    <t>せんきょう児童クラブ</t>
  </si>
  <si>
    <t>とんぼ児童クラブ</t>
  </si>
  <si>
    <t>かにっこ児童クラブ</t>
  </si>
  <si>
    <t>さじっ子クラブ</t>
  </si>
  <si>
    <t>うべのっこ児童クラブ</t>
  </si>
  <si>
    <t>のびっこ児童クラブ</t>
  </si>
  <si>
    <t>ひだまり児童クラブ</t>
  </si>
  <si>
    <t>あゆっ子児童クラブ</t>
  </si>
  <si>
    <t>さんき児童クラブ</t>
  </si>
  <si>
    <t>さいごう児童クラブ</t>
  </si>
  <si>
    <t>鹿野町放課後児童クラブ</t>
    <rPh sb="3" eb="6">
      <t>ホウカゴ</t>
    </rPh>
    <phoneticPr fontId="1"/>
  </si>
  <si>
    <t>風の子児童クラブ</t>
  </si>
  <si>
    <t>もちっ子児童クラブ</t>
  </si>
  <si>
    <t>海っこ児童クラブ</t>
  </si>
  <si>
    <t>こなんっ子放課後児童クラブ</t>
    <rPh sb="5" eb="8">
      <t>ホウカゴ</t>
    </rPh>
    <phoneticPr fontId="1"/>
  </si>
  <si>
    <t>美保小児童クラブ第五教室</t>
    <rPh sb="0" eb="3">
      <t>ミホショウ</t>
    </rPh>
    <rPh sb="8" eb="12">
      <t>ダイゴキョウシツ</t>
    </rPh>
    <phoneticPr fontId="3"/>
  </si>
  <si>
    <t>あおぞら第二児童クラブ</t>
  </si>
  <si>
    <t>めだか児童クラブ</t>
  </si>
  <si>
    <t>ちゃれんじ児童クラブ第1</t>
    <rPh sb="10" eb="11">
      <t>ダイ</t>
    </rPh>
    <phoneticPr fontId="1"/>
  </si>
  <si>
    <t>うさぎ児童クラブ</t>
  </si>
  <si>
    <t>あすなろ児童クラブ（2組）</t>
    <rPh sb="11" eb="12">
      <t>クミ</t>
    </rPh>
    <phoneticPr fontId="1"/>
  </si>
  <si>
    <t>第2しいのみクラブ</t>
    <rPh sb="0" eb="1">
      <t>ダイ</t>
    </rPh>
    <phoneticPr fontId="1"/>
  </si>
  <si>
    <t>くるみ児童クラブ</t>
    <rPh sb="3" eb="5">
      <t>ジドウ</t>
    </rPh>
    <phoneticPr fontId="1"/>
  </si>
  <si>
    <t>たからの子児童クラブ</t>
    <rPh sb="4" eb="5">
      <t>コ</t>
    </rPh>
    <rPh sb="5" eb="7">
      <t>ジドウ</t>
    </rPh>
    <phoneticPr fontId="1"/>
  </si>
  <si>
    <t>砂山第二児童クラブ</t>
    <rPh sb="4" eb="6">
      <t>ジドウ</t>
    </rPh>
    <phoneticPr fontId="1"/>
  </si>
  <si>
    <t>第二なかよし児童クラブ</t>
    <rPh sb="1" eb="2">
      <t>ニ</t>
    </rPh>
    <rPh sb="6" eb="8">
      <t>ジドウ</t>
    </rPh>
    <phoneticPr fontId="1"/>
  </si>
  <si>
    <t>日進第２やまびこ児童クラブ</t>
    <rPh sb="8" eb="10">
      <t>ジドウ</t>
    </rPh>
    <phoneticPr fontId="1"/>
  </si>
  <si>
    <t>めだか児童クラブ（つくし組）</t>
    <rPh sb="3" eb="5">
      <t>ジドウ</t>
    </rPh>
    <phoneticPr fontId="1"/>
  </si>
  <si>
    <t>うべのっこ第二児童クラブ</t>
    <rPh sb="7" eb="9">
      <t>ジドウ</t>
    </rPh>
    <phoneticPr fontId="1"/>
  </si>
  <si>
    <t>さくらのみち第2クラブ</t>
  </si>
  <si>
    <t>くらだ児童クラブ</t>
    <rPh sb="3" eb="5">
      <t>ジドウ</t>
    </rPh>
    <phoneticPr fontId="1"/>
  </si>
  <si>
    <t>さくらんぼ第2児童クラブ</t>
    <rPh sb="7" eb="9">
      <t>ジドウ</t>
    </rPh>
    <phoneticPr fontId="1"/>
  </si>
  <si>
    <t>ひまわり児童クラブ2組</t>
    <rPh sb="4" eb="6">
      <t>ジドウ</t>
    </rPh>
    <rPh sb="10" eb="11">
      <t>クミ</t>
    </rPh>
    <phoneticPr fontId="1"/>
  </si>
  <si>
    <t>あおぞら第三児童クラブ</t>
    <rPh sb="4" eb="5">
      <t>ダイ</t>
    </rPh>
    <rPh sb="5" eb="6">
      <t>サン</t>
    </rPh>
    <rPh sb="6" eb="8">
      <t>ジドウ</t>
    </rPh>
    <phoneticPr fontId="2"/>
  </si>
  <si>
    <t>みずほ児童クラブ</t>
    <rPh sb="3" eb="5">
      <t>ジドウ</t>
    </rPh>
    <phoneticPr fontId="1"/>
  </si>
  <si>
    <t>あすなろ児童クラブ（3組）</t>
    <rPh sb="4" eb="6">
      <t>ジドウ</t>
    </rPh>
    <rPh sb="11" eb="12">
      <t>クミ</t>
    </rPh>
    <phoneticPr fontId="1"/>
  </si>
  <si>
    <t>みほっこ第2児童クラブ</t>
    <rPh sb="4" eb="5">
      <t>ダイ</t>
    </rPh>
    <rPh sb="6" eb="8">
      <t>ジドウ</t>
    </rPh>
    <phoneticPr fontId="1"/>
  </si>
  <si>
    <t>みほっこ第3児童クラブ</t>
    <rPh sb="4" eb="5">
      <t>ダイ</t>
    </rPh>
    <rPh sb="6" eb="8">
      <t>ジドウ</t>
    </rPh>
    <phoneticPr fontId="1"/>
  </si>
  <si>
    <t>みほっこ第4児童クラブ</t>
    <rPh sb="4" eb="5">
      <t>ダイ</t>
    </rPh>
    <rPh sb="6" eb="8">
      <t>ジドウ</t>
    </rPh>
    <phoneticPr fontId="1"/>
  </si>
  <si>
    <t>ちゃれんじ児童クラブ第2</t>
    <rPh sb="5" eb="7">
      <t>ジドウ</t>
    </rPh>
    <rPh sb="10" eb="11">
      <t>ダイ</t>
    </rPh>
    <phoneticPr fontId="1"/>
  </si>
  <si>
    <t>とくよしポケットクラブ1組</t>
    <rPh sb="12" eb="13">
      <t>クミ</t>
    </rPh>
    <phoneticPr fontId="1"/>
  </si>
  <si>
    <t>元気っ子児童クラブ2組</t>
    <rPh sb="0" eb="2">
      <t>ゲンキ</t>
    </rPh>
    <rPh sb="3" eb="4">
      <t>コ</t>
    </rPh>
    <rPh sb="10" eb="11">
      <t>クミ</t>
    </rPh>
    <phoneticPr fontId="1"/>
  </si>
  <si>
    <t>どんぐり第2児童クラブ</t>
    <rPh sb="4" eb="5">
      <t>ダイ</t>
    </rPh>
    <phoneticPr fontId="1"/>
  </si>
  <si>
    <t>とくよしポケットクラブ2組</t>
  </si>
  <si>
    <t>けやき児童クラブ</t>
    <rPh sb="3" eb="5">
      <t>ジドウ</t>
    </rPh>
    <phoneticPr fontId="2"/>
  </si>
  <si>
    <t>みらい児童クラブ</t>
    <rPh sb="3" eb="5">
      <t>ジドウ</t>
    </rPh>
    <phoneticPr fontId="2"/>
  </si>
  <si>
    <t>はとっ子児童クラブ2組</t>
    <rPh sb="3" eb="4">
      <t>コ</t>
    </rPh>
    <rPh sb="4" eb="6">
      <t>ジドウ</t>
    </rPh>
    <rPh sb="10" eb="11">
      <t>クミ</t>
    </rPh>
    <phoneticPr fontId="2"/>
  </si>
  <si>
    <t>ひまわり児童クラブ3組</t>
    <rPh sb="4" eb="6">
      <t>ジドウ</t>
    </rPh>
    <rPh sb="10" eb="11">
      <t>クミ</t>
    </rPh>
    <phoneticPr fontId="2"/>
  </si>
  <si>
    <t>浜村児童クラブ　きいろ教室</t>
    <rPh sb="0" eb="2">
      <t>ハマムラ</t>
    </rPh>
    <rPh sb="2" eb="4">
      <t>ジドウ</t>
    </rPh>
    <rPh sb="11" eb="13">
      <t>キョウシツ</t>
    </rPh>
    <phoneticPr fontId="2"/>
  </si>
  <si>
    <t>かすみのさと児童クラブ</t>
    <rPh sb="6" eb="8">
      <t>ジドウ</t>
    </rPh>
    <phoneticPr fontId="2"/>
  </si>
  <si>
    <t>くわのみ児童クラブ2組</t>
    <rPh sb="4" eb="6">
      <t>ジドウ</t>
    </rPh>
    <rPh sb="10" eb="11">
      <t>クミ</t>
    </rPh>
    <phoneticPr fontId="2"/>
  </si>
  <si>
    <t>ぽらん児童クラブ</t>
    <rPh sb="3" eb="5">
      <t>ジドウ</t>
    </rPh>
    <phoneticPr fontId="2"/>
  </si>
  <si>
    <t>くるみ第二児童クラブ</t>
    <rPh sb="3" eb="4">
      <t>ダイ</t>
    </rPh>
    <rPh sb="4" eb="5">
      <t>２</t>
    </rPh>
    <rPh sb="5" eb="7">
      <t>ジドウ</t>
    </rPh>
    <phoneticPr fontId="2"/>
  </si>
  <si>
    <t>クラブ名</t>
    <rPh sb="3" eb="4">
      <t>メイ</t>
    </rPh>
    <phoneticPr fontId="2"/>
  </si>
  <si>
    <t>クラブ名：</t>
    <rPh sb="3" eb="4">
      <t>ナ</t>
    </rPh>
    <phoneticPr fontId="2"/>
  </si>
  <si>
    <t>はとっ子児童クラブ1組</t>
    <rPh sb="10" eb="11">
      <t>クミ</t>
    </rPh>
    <phoneticPr fontId="2"/>
  </si>
  <si>
    <t>浜村児童クラブ　みどり教室</t>
    <rPh sb="11" eb="13">
      <t>キョウシツ</t>
    </rPh>
    <phoneticPr fontId="1"/>
  </si>
  <si>
    <t>みつばち児童クラブ　西町教室</t>
    <rPh sb="4" eb="6">
      <t>ジドウ</t>
    </rPh>
    <rPh sb="10" eb="12">
      <t>ニシマチ</t>
    </rPh>
    <phoneticPr fontId="2"/>
  </si>
  <si>
    <t>みつばち児童クラブ　湖山教室</t>
    <rPh sb="4" eb="6">
      <t>ジドウ</t>
    </rPh>
    <rPh sb="10" eb="12">
      <t>コヤマ</t>
    </rPh>
    <rPh sb="12" eb="14">
      <t>キョウシツ</t>
    </rPh>
    <phoneticPr fontId="2"/>
  </si>
  <si>
    <t>みつばち児童クラブ　公園前教室</t>
    <rPh sb="4" eb="6">
      <t>ジドウ</t>
    </rPh>
    <rPh sb="10" eb="13">
      <t>コウエンマエ</t>
    </rPh>
    <rPh sb="13" eb="15">
      <t>キョウシツ</t>
    </rPh>
    <phoneticPr fontId="2"/>
  </si>
  <si>
    <t>ひまわり児童クラブ4組</t>
    <rPh sb="4" eb="6">
      <t>ジドウ</t>
    </rPh>
    <rPh sb="10" eb="11">
      <t>クミ</t>
    </rPh>
    <phoneticPr fontId="2"/>
  </si>
  <si>
    <t>こやま児童クラブ</t>
    <rPh sb="3" eb="5">
      <t>ジドウ</t>
    </rPh>
    <phoneticPr fontId="2"/>
  </si>
  <si>
    <t>さざんか児童クラブ</t>
    <phoneticPr fontId="2"/>
  </si>
  <si>
    <t>始業式</t>
  </si>
  <si>
    <t>入学式</t>
  </si>
  <si>
    <t>4/8新１年生受入れのため１日開設</t>
    <phoneticPr fontId="2"/>
  </si>
  <si>
    <t>8日:参観日(振替10日)</t>
  </si>
  <si>
    <t>振替</t>
  </si>
  <si>
    <t>7日:運動会(振替9日)</t>
  </si>
  <si>
    <t>1日:体験的学習活動等休業日</t>
  </si>
  <si>
    <t xml:space="preserve"> (振替18日)</t>
  </si>
  <si>
    <t>成人</t>
  </si>
  <si>
    <t>令和６年度　児童クラブ開設（実績）日数表</t>
    <rPh sb="0" eb="2">
      <t>レイワ</t>
    </rPh>
    <rPh sb="3" eb="5">
      <t>ネンド</t>
    </rPh>
    <rPh sb="6" eb="11">
      <t>ジ</t>
    </rPh>
    <rPh sb="11" eb="13">
      <t>カイセツ</t>
    </rPh>
    <rPh sb="14" eb="16">
      <t>ジッセキ</t>
    </rPh>
    <rPh sb="17" eb="19">
      <t>ニッスウ</t>
    </rPh>
    <rPh sb="19" eb="20">
      <t>ヒョウ</t>
    </rPh>
    <phoneticPr fontId="2"/>
  </si>
  <si>
    <t>※令和6年度の計画（実績）を記入ください</t>
    <rPh sb="1" eb="3">
      <t>レイワ</t>
    </rPh>
    <rPh sb="4" eb="6">
      <t>ネンド</t>
    </rPh>
    <rPh sb="7" eb="9">
      <t>ケイカク</t>
    </rPh>
    <rPh sb="10" eb="12">
      <t>ジッセキ</t>
    </rPh>
    <rPh sb="14" eb="16">
      <t>キニュウ</t>
    </rPh>
    <phoneticPr fontId="2"/>
  </si>
  <si>
    <t>開　　設　　日　　数</t>
    <rPh sb="0" eb="1">
      <t>カイ</t>
    </rPh>
    <rPh sb="3" eb="4">
      <t>セツ</t>
    </rPh>
    <rPh sb="6" eb="7">
      <t>ニチ</t>
    </rPh>
    <rPh sb="9" eb="10">
      <t>スウ</t>
    </rPh>
    <phoneticPr fontId="2"/>
  </si>
  <si>
    <t>月</t>
    <rPh sb="0" eb="1">
      <t>ツキ</t>
    </rPh>
    <phoneticPr fontId="2"/>
  </si>
  <si>
    <t>4月</t>
    <rPh sb="1" eb="2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</si>
</sst>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General&quot;時&quot;&quot;間&quot;"/>
    <numFmt numFmtId="177" formatCode="General&quot;日&quot;"/>
    <numFmt numFmtId="178" formatCode="0.00_);[Red]\(0.00\)"/>
    <numFmt numFmtId="179" formatCode="0_);[Red]\(0\)"/>
    <numFmt numFmtId="180" formatCode="aaa"/>
    <numFmt numFmtId="181" formatCode="0.0_ 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7">
    <xf numFmtId="0" fontId="0" fillId="0" borderId="0" xfId="0">
      <alignment vertical="center"/>
    </xf>
    <xf numFmtId="0" fontId="7" fillId="0" borderId="1" xfId="0" applyFon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4" fillId="0" borderId="0" xfId="0" applyFont="1">
      <alignment vertical="center"/>
    </xf>
    <xf numFmtId="0" fontId="7" fillId="0" borderId="5" xfId="0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178" fontId="0" fillId="0" borderId="10" xfId="0" applyNumberFormat="1" applyBorder="1" applyAlignment="1">
      <alignment horizontal="right" vertical="center" shrinkToFit="1"/>
    </xf>
    <xf numFmtId="178" fontId="0" fillId="0" borderId="11" xfId="0" applyNumberFormat="1" applyBorder="1" applyAlignment="1">
      <alignment horizontal="right" vertical="center" shrinkToFit="1"/>
    </xf>
    <xf numFmtId="179" fontId="9" fillId="0" borderId="10" xfId="0" applyNumberFormat="1" applyFont="1" applyBorder="1" applyAlignment="1">
      <alignment horizontal="right" vertical="center" shrinkToFit="1"/>
    </xf>
    <xf numFmtId="179" fontId="9" fillId="0" borderId="11" xfId="0" applyNumberFormat="1" applyFont="1" applyBorder="1" applyAlignment="1">
      <alignment horizontal="right" vertical="center" shrinkToFit="1"/>
    </xf>
    <xf numFmtId="177" fontId="9" fillId="0" borderId="10" xfId="0" applyNumberFormat="1" applyFont="1" applyBorder="1" applyAlignment="1">
      <alignment horizontal="right" vertical="center" shrinkToFit="1"/>
    </xf>
    <xf numFmtId="177" fontId="0" fillId="0" borderId="10" xfId="0" applyNumberFormat="1" applyBorder="1" applyAlignment="1">
      <alignment horizontal="right" vertical="center" shrinkToFit="1"/>
    </xf>
    <xf numFmtId="0" fontId="0" fillId="0" borderId="13" xfId="0" applyBorder="1">
      <alignment vertical="center"/>
    </xf>
    <xf numFmtId="0" fontId="0" fillId="2" borderId="14" xfId="0" applyFill="1" applyBorder="1" applyAlignment="1">
      <alignment horizontal="center" vertical="center" shrinkToFit="1"/>
    </xf>
    <xf numFmtId="0" fontId="0" fillId="2" borderId="15" xfId="0" applyFill="1" applyBorder="1" applyAlignment="1">
      <alignment horizontal="center" vertical="center" shrinkToFit="1"/>
    </xf>
    <xf numFmtId="180" fontId="0" fillId="2" borderId="5" xfId="0" applyNumberFormat="1" applyFill="1" applyBorder="1" applyAlignment="1">
      <alignment horizontal="center" vertical="center" shrinkToFit="1"/>
    </xf>
    <xf numFmtId="180" fontId="0" fillId="2" borderId="11" xfId="0" applyNumberFormat="1" applyFill="1" applyBorder="1" applyAlignment="1">
      <alignment horizontal="center" vertical="center" shrinkToFit="1"/>
    </xf>
    <xf numFmtId="181" fontId="0" fillId="2" borderId="5" xfId="0" applyNumberFormat="1" applyFill="1" applyBorder="1" applyAlignment="1">
      <alignment horizontal="center" vertical="center" shrinkToFit="1"/>
    </xf>
    <xf numFmtId="181" fontId="0" fillId="2" borderId="12" xfId="0" applyNumberFormat="1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180" fontId="0" fillId="2" borderId="16" xfId="0" applyNumberFormat="1" applyFill="1" applyBorder="1" applyAlignment="1">
      <alignment horizontal="center" vertical="center" shrinkToFit="1"/>
    </xf>
    <xf numFmtId="180" fontId="0" fillId="2" borderId="17" xfId="0" applyNumberFormat="1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2" borderId="18" xfId="0" applyFill="1" applyBorder="1" applyAlignment="1">
      <alignment horizontal="center" vertical="center" shrinkToFit="1"/>
    </xf>
    <xf numFmtId="0" fontId="0" fillId="2" borderId="19" xfId="0" applyFill="1" applyBorder="1" applyAlignment="1">
      <alignment horizontal="center" vertical="center" shrinkToFit="1"/>
    </xf>
    <xf numFmtId="0" fontId="0" fillId="2" borderId="20" xfId="0" applyFill="1" applyBorder="1" applyAlignment="1">
      <alignment horizontal="center" vertical="center" shrinkToFit="1"/>
    </xf>
    <xf numFmtId="0" fontId="8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0" fillId="0" borderId="0" xfId="0" applyAlignment="1">
      <alignment horizontal="right" vertical="center" wrapText="1"/>
    </xf>
    <xf numFmtId="57" fontId="0" fillId="0" borderId="5" xfId="0" applyNumberFormat="1" applyBorder="1">
      <alignment vertical="center"/>
    </xf>
    <xf numFmtId="180" fontId="0" fillId="0" borderId="5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" fillId="0" borderId="24" xfId="0" applyFont="1" applyBorder="1" applyAlignment="1">
      <alignment horizontal="right" vertical="center"/>
    </xf>
    <xf numFmtId="0" fontId="1" fillId="0" borderId="25" xfId="0" applyFont="1" applyBorder="1" applyAlignment="1">
      <alignment horizontal="right" vertical="center"/>
    </xf>
    <xf numFmtId="0" fontId="0" fillId="0" borderId="26" xfId="0" applyBorder="1">
      <alignment vertical="center"/>
    </xf>
    <xf numFmtId="0" fontId="1" fillId="0" borderId="27" xfId="0" applyFont="1" applyBorder="1" applyAlignment="1">
      <alignment horizontal="right" vertical="center"/>
    </xf>
    <xf numFmtId="0" fontId="1" fillId="0" borderId="28" xfId="0" applyFont="1" applyBorder="1" applyAlignment="1">
      <alignment horizontal="right" vertical="center"/>
    </xf>
    <xf numFmtId="0" fontId="1" fillId="0" borderId="17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shrinkToFit="1"/>
    </xf>
    <xf numFmtId="0" fontId="1" fillId="0" borderId="10" xfId="0" applyFont="1" applyBorder="1" applyAlignment="1">
      <alignment horizontal="left" vertical="center" shrinkToFit="1"/>
    </xf>
    <xf numFmtId="20" fontId="0" fillId="0" borderId="31" xfId="0" applyNumberFormat="1" applyBorder="1">
      <alignment vertical="center"/>
    </xf>
    <xf numFmtId="178" fontId="1" fillId="0" borderId="32" xfId="0" applyNumberFormat="1" applyFont="1" applyBorder="1" applyAlignment="1">
      <alignment horizontal="right" vertical="center" shrinkToFit="1"/>
    </xf>
    <xf numFmtId="176" fontId="1" fillId="0" borderId="34" xfId="0" applyNumberFormat="1" applyFont="1" applyBorder="1" applyAlignment="1">
      <alignment horizontal="right" vertical="center" shrinkToFit="1"/>
    </xf>
    <xf numFmtId="20" fontId="0" fillId="0" borderId="35" xfId="0" applyNumberFormat="1" applyBorder="1">
      <alignment vertical="center"/>
    </xf>
    <xf numFmtId="178" fontId="1" fillId="0" borderId="36" xfId="0" applyNumberFormat="1" applyFont="1" applyBorder="1" applyAlignment="1">
      <alignment horizontal="right" vertical="center" shrinkToFit="1"/>
    </xf>
    <xf numFmtId="176" fontId="1" fillId="0" borderId="38" xfId="0" applyNumberFormat="1" applyFont="1" applyBorder="1" applyAlignment="1">
      <alignment horizontal="right" vertical="center" shrinkToFit="1"/>
    </xf>
    <xf numFmtId="0" fontId="0" fillId="0" borderId="39" xfId="0" applyBorder="1">
      <alignment vertical="center"/>
    </xf>
    <xf numFmtId="178" fontId="1" fillId="0" borderId="40" xfId="0" applyNumberFormat="1" applyFont="1" applyBorder="1" applyAlignment="1">
      <alignment horizontal="right" vertical="center" shrinkToFit="1"/>
    </xf>
    <xf numFmtId="176" fontId="1" fillId="0" borderId="42" xfId="0" applyNumberFormat="1" applyFont="1" applyBorder="1" applyAlignment="1">
      <alignment horizontal="right" vertical="center" shrinkToFit="1"/>
    </xf>
    <xf numFmtId="0" fontId="1" fillId="0" borderId="0" xfId="0" applyFont="1" applyAlignment="1">
      <alignment horizontal="right" vertical="center"/>
    </xf>
    <xf numFmtId="178" fontId="1" fillId="0" borderId="24" xfId="0" applyNumberFormat="1" applyFont="1" applyBorder="1" applyAlignment="1">
      <alignment horizontal="right" vertical="center"/>
    </xf>
    <xf numFmtId="178" fontId="1" fillId="0" borderId="27" xfId="0" applyNumberFormat="1" applyFont="1" applyBorder="1" applyAlignment="1">
      <alignment horizontal="right" vertical="center"/>
    </xf>
    <xf numFmtId="178" fontId="1" fillId="0" borderId="11" xfId="0" applyNumberFormat="1" applyFont="1" applyBorder="1" applyAlignment="1">
      <alignment horizontal="left" vertical="center" shrinkToFit="1"/>
    </xf>
    <xf numFmtId="178" fontId="1" fillId="0" borderId="0" xfId="0" applyNumberFormat="1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29" xfId="0" applyBorder="1" applyAlignment="1">
      <alignment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180" fontId="0" fillId="0" borderId="5" xfId="0" applyNumberFormat="1" applyBorder="1" applyAlignment="1">
      <alignment horizontal="center" vertical="center" shrinkToFit="1"/>
    </xf>
    <xf numFmtId="180" fontId="0" fillId="0" borderId="17" xfId="0" applyNumberFormat="1" applyBorder="1" applyAlignment="1">
      <alignment horizontal="center" vertical="center" shrinkToFit="1"/>
    </xf>
    <xf numFmtId="180" fontId="0" fillId="0" borderId="11" xfId="0" applyNumberFormat="1" applyBorder="1" applyAlignment="1">
      <alignment horizontal="center" vertical="center" shrinkToFit="1"/>
    </xf>
    <xf numFmtId="180" fontId="0" fillId="0" borderId="16" xfId="0" applyNumberForma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181" fontId="0" fillId="0" borderId="5" xfId="0" applyNumberForma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181" fontId="0" fillId="0" borderId="12" xfId="0" applyNumberForma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180" fontId="0" fillId="0" borderId="20" xfId="0" applyNumberFormat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0" fillId="0" borderId="0" xfId="0" applyFont="1">
      <alignment vertical="center"/>
    </xf>
    <xf numFmtId="0" fontId="12" fillId="0" borderId="0" xfId="0" applyFont="1" applyAlignment="1">
      <alignment vertical="top"/>
    </xf>
    <xf numFmtId="0" fontId="10" fillId="0" borderId="24" xfId="0" applyFont="1" applyBorder="1" applyAlignment="1">
      <alignment horizontal="center" vertical="center"/>
    </xf>
    <xf numFmtId="0" fontId="10" fillId="0" borderId="11" xfId="0" applyFont="1" applyBorder="1" applyAlignment="1">
      <alignment horizontal="left" vertical="center" shrinkToFit="1"/>
    </xf>
    <xf numFmtId="0" fontId="1" fillId="0" borderId="43" xfId="0" applyFont="1" applyBorder="1" applyAlignment="1">
      <alignment vertical="center" shrinkToFit="1"/>
    </xf>
    <xf numFmtId="20" fontId="10" fillId="0" borderId="31" xfId="0" applyNumberFormat="1" applyFont="1" applyBorder="1" applyAlignment="1">
      <alignment vertical="center" shrinkToFit="1"/>
    </xf>
    <xf numFmtId="0" fontId="0" fillId="0" borderId="32" xfId="0" applyBorder="1" applyAlignment="1">
      <alignment vertical="center" shrinkToFit="1"/>
    </xf>
    <xf numFmtId="20" fontId="10" fillId="0" borderId="33" xfId="0" applyNumberFormat="1" applyFont="1" applyBorder="1" applyAlignment="1">
      <alignment vertical="center" shrinkToFit="1"/>
    </xf>
    <xf numFmtId="20" fontId="10" fillId="0" borderId="35" xfId="0" applyNumberFormat="1" applyFont="1" applyBorder="1" applyAlignment="1">
      <alignment vertical="center" shrinkToFit="1"/>
    </xf>
    <xf numFmtId="0" fontId="0" fillId="0" borderId="36" xfId="0" applyBorder="1" applyAlignment="1">
      <alignment vertical="center" shrinkToFit="1"/>
    </xf>
    <xf numFmtId="20" fontId="10" fillId="0" borderId="37" xfId="0" applyNumberFormat="1" applyFont="1" applyBorder="1" applyAlignment="1">
      <alignment vertical="center" shrinkToFit="1"/>
    </xf>
    <xf numFmtId="20" fontId="10" fillId="0" borderId="39" xfId="0" applyNumberFormat="1" applyFont="1" applyBorder="1" applyAlignment="1">
      <alignment vertical="center" shrinkToFit="1"/>
    </xf>
    <xf numFmtId="0" fontId="0" fillId="0" borderId="40" xfId="0" applyBorder="1" applyAlignment="1">
      <alignment vertical="center" shrinkToFit="1"/>
    </xf>
    <xf numFmtId="20" fontId="10" fillId="0" borderId="41" xfId="0" applyNumberFormat="1" applyFont="1" applyBorder="1" applyAlignment="1">
      <alignment vertical="center" shrinkToFit="1"/>
    </xf>
    <xf numFmtId="0" fontId="7" fillId="0" borderId="20" xfId="0" applyFont="1" applyBorder="1">
      <alignment vertical="center"/>
    </xf>
    <xf numFmtId="0" fontId="0" fillId="0" borderId="44" xfId="0" applyBorder="1">
      <alignment vertical="center"/>
    </xf>
    <xf numFmtId="0" fontId="0" fillId="0" borderId="21" xfId="0" applyBorder="1">
      <alignment vertical="center"/>
    </xf>
    <xf numFmtId="0" fontId="0" fillId="0" borderId="5" xfId="0" applyBorder="1">
      <alignment vertical="center"/>
    </xf>
    <xf numFmtId="0" fontId="1" fillId="0" borderId="29" xfId="0" applyFont="1" applyBorder="1" applyAlignment="1">
      <alignment vertical="center" shrinkToFit="1"/>
    </xf>
    <xf numFmtId="178" fontId="0" fillId="0" borderId="65" xfId="0" applyNumberFormat="1" applyBorder="1" applyAlignment="1">
      <alignment horizontal="right" vertical="center" shrinkToFit="1"/>
    </xf>
    <xf numFmtId="179" fontId="9" fillId="0" borderId="65" xfId="0" applyNumberFormat="1" applyFont="1" applyBorder="1" applyAlignment="1">
      <alignment horizontal="right" vertical="center" shrinkToFit="1"/>
    </xf>
    <xf numFmtId="0" fontId="14" fillId="0" borderId="0" xfId="0" applyFont="1" applyAlignment="1">
      <alignment horizontal="right" vertical="center"/>
    </xf>
    <xf numFmtId="0" fontId="0" fillId="0" borderId="64" xfId="0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62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47" xfId="0" applyBorder="1" applyAlignment="1">
      <alignment horizontal="left" vertical="center" wrapText="1" shrinkToFit="1"/>
    </xf>
    <xf numFmtId="0" fontId="0" fillId="0" borderId="48" xfId="0" applyBorder="1" applyAlignment="1">
      <alignment horizontal="left" vertical="center" wrapText="1" shrinkToFit="1"/>
    </xf>
    <xf numFmtId="0" fontId="0" fillId="0" borderId="49" xfId="0" applyBorder="1" applyAlignment="1">
      <alignment horizontal="left" vertical="center" wrapText="1" shrinkToFit="1"/>
    </xf>
    <xf numFmtId="0" fontId="0" fillId="0" borderId="0" xfId="0" applyAlignment="1">
      <alignment horizontal="distributed" vertical="center"/>
    </xf>
    <xf numFmtId="0" fontId="0" fillId="0" borderId="17" xfId="0" applyBorder="1" applyAlignment="1">
      <alignment horizontal="distributed" vertical="center" indent="1"/>
    </xf>
    <xf numFmtId="0" fontId="0" fillId="0" borderId="10" xfId="0" applyBorder="1" applyAlignment="1">
      <alignment horizontal="distributed" vertical="center" indent="1"/>
    </xf>
    <xf numFmtId="178" fontId="0" fillId="0" borderId="11" xfId="0" applyNumberFormat="1" applyBorder="1" applyAlignment="1">
      <alignment horizontal="right" vertical="center"/>
    </xf>
    <xf numFmtId="178" fontId="0" fillId="0" borderId="57" xfId="0" applyNumberFormat="1" applyBorder="1" applyAlignment="1">
      <alignment horizontal="right" vertical="center"/>
    </xf>
    <xf numFmtId="0" fontId="3" fillId="0" borderId="45" xfId="0" applyFont="1" applyBorder="1" applyAlignment="1">
      <alignment vertical="center" wrapText="1"/>
    </xf>
    <xf numFmtId="0" fontId="3" fillId="0" borderId="46" xfId="0" applyFont="1" applyBorder="1" applyAlignment="1">
      <alignment vertical="center" wrapText="1"/>
    </xf>
    <xf numFmtId="0" fontId="3" fillId="0" borderId="54" xfId="0" applyFont="1" applyBorder="1" applyAlignment="1">
      <alignment vertical="center" wrapText="1"/>
    </xf>
    <xf numFmtId="0" fontId="3" fillId="0" borderId="55" xfId="0" applyFont="1" applyBorder="1" applyAlignment="1">
      <alignment vertical="center" wrapText="1"/>
    </xf>
    <xf numFmtId="178" fontId="0" fillId="0" borderId="17" xfId="0" applyNumberFormat="1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179" fontId="9" fillId="0" borderId="17" xfId="0" applyNumberFormat="1" applyFont="1" applyBorder="1" applyAlignment="1">
      <alignment horizontal="right" vertical="center"/>
    </xf>
    <xf numFmtId="179" fontId="9" fillId="0" borderId="11" xfId="0" applyNumberFormat="1" applyFont="1" applyBorder="1" applyAlignment="1">
      <alignment horizontal="right" vertical="center"/>
    </xf>
    <xf numFmtId="179" fontId="9" fillId="0" borderId="57" xfId="0" applyNumberFormat="1" applyFont="1" applyBorder="1" applyAlignment="1">
      <alignment horizontal="right" vertical="center"/>
    </xf>
    <xf numFmtId="178" fontId="0" fillId="0" borderId="17" xfId="0" applyNumberFormat="1" applyBorder="1" applyAlignment="1">
      <alignment horizontal="center" vertical="center"/>
    </xf>
    <xf numFmtId="178" fontId="0" fillId="0" borderId="11" xfId="0" applyNumberFormat="1" applyBorder="1" applyAlignment="1">
      <alignment horizontal="center" vertical="center"/>
    </xf>
    <xf numFmtId="0" fontId="4" fillId="3" borderId="56" xfId="0" applyFont="1" applyFill="1" applyBorder="1" applyAlignment="1">
      <alignment horizontal="center" vertical="center" shrinkToFit="1"/>
    </xf>
    <xf numFmtId="0" fontId="4" fillId="0" borderId="5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179" fontId="9" fillId="0" borderId="5" xfId="0" applyNumberFormat="1" applyFont="1" applyBorder="1" applyAlignment="1">
      <alignment horizontal="right" vertical="center"/>
    </xf>
    <xf numFmtId="0" fontId="11" fillId="0" borderId="56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120242</xdr:colOff>
      <xdr:row>0</xdr:row>
      <xdr:rowOff>42055</xdr:rowOff>
    </xdr:from>
    <xdr:to>
      <xdr:col>2</xdr:col>
      <xdr:colOff>19326</xdr:colOff>
      <xdr:row>1</xdr:row>
      <xdr:rowOff>21772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20242" y="42055"/>
          <a:ext cx="1118284" cy="426031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2000"/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118"/>
  <sheetViews>
    <sheetView showZeros="0" tabSelected="1" view="pageBreakPreview" zoomScale="55" zoomScaleNormal="89" zoomScaleSheetLayoutView="55" workbookViewId="0">
      <pane xSplit="8" ySplit="3" topLeftCell="J4" activePane="bottomRight" state="frozenSplit"/>
      <selection pane="topRight"/>
      <selection pane="bottomLeft" activeCell="B10" sqref="B10"/>
      <selection pane="bottomRight" activeCell="AL11" sqref="AL11"/>
    </sheetView>
  </sheetViews>
  <sheetFormatPr defaultColWidth="9" defaultRowHeight="13.2"/>
  <cols>
    <col min="1" max="1" width="5.33203125" customWidth="1"/>
    <col min="2" max="2" width="12.44140625" customWidth="1"/>
    <col min="3" max="3" width="5.33203125" style="82" customWidth="1"/>
    <col min="4" max="4" width="2.77734375" customWidth="1"/>
    <col min="5" max="5" width="5.33203125" style="82" customWidth="1"/>
    <col min="6" max="6" width="2.44140625" customWidth="1"/>
    <col min="7" max="7" width="5.88671875" customWidth="1"/>
    <col min="8" max="8" width="4.44140625" customWidth="1"/>
    <col min="9" max="39" width="3" customWidth="1"/>
    <col min="40" max="42" width="4.44140625" customWidth="1"/>
    <col min="43" max="43" width="18.21875" customWidth="1"/>
  </cols>
  <sheetData>
    <row r="1" spans="1:49" ht="20.399999999999999" customHeight="1">
      <c r="AQ1" s="103"/>
    </row>
    <row r="2" spans="1:49" ht="26.4" customHeight="1" thickBot="1">
      <c r="A2" s="31" t="s">
        <v>159</v>
      </c>
      <c r="B2" s="32"/>
      <c r="C2" s="83"/>
      <c r="D2" s="32"/>
      <c r="E2" s="83"/>
      <c r="F2" s="32"/>
      <c r="Q2" s="5" t="s">
        <v>160</v>
      </c>
      <c r="V2" s="5"/>
      <c r="AH2" s="142" t="s">
        <v>141</v>
      </c>
      <c r="AI2" s="142"/>
      <c r="AJ2" s="142"/>
      <c r="AK2" s="142"/>
      <c r="AL2" s="142"/>
      <c r="AM2" s="141"/>
      <c r="AN2" s="141"/>
      <c r="AO2" s="141"/>
      <c r="AP2" s="141"/>
      <c r="AQ2" s="141"/>
      <c r="AU2" s="33" t="s">
        <v>26</v>
      </c>
      <c r="AV2" s="34">
        <v>45383</v>
      </c>
      <c r="AW2" s="35">
        <f>WEEKDAY(AV2)</f>
        <v>2</v>
      </c>
    </row>
    <row r="3" spans="1:49" ht="15" customHeight="1">
      <c r="A3" s="131" t="s">
        <v>2</v>
      </c>
      <c r="B3" s="36"/>
      <c r="C3" s="84"/>
      <c r="D3" s="37"/>
      <c r="E3" s="84"/>
      <c r="F3" s="37"/>
      <c r="G3" s="38"/>
      <c r="H3" s="39" t="s">
        <v>0</v>
      </c>
      <c r="I3" s="62">
        <v>1</v>
      </c>
      <c r="J3" s="62">
        <v>2</v>
      </c>
      <c r="K3" s="62">
        <v>3</v>
      </c>
      <c r="L3" s="62">
        <v>4</v>
      </c>
      <c r="M3" s="63">
        <v>5</v>
      </c>
      <c r="N3" s="18">
        <v>6</v>
      </c>
      <c r="O3" s="19">
        <v>7</v>
      </c>
      <c r="P3" s="62">
        <v>8</v>
      </c>
      <c r="Q3" s="64">
        <v>9</v>
      </c>
      <c r="R3" s="62">
        <v>10</v>
      </c>
      <c r="S3" s="64">
        <v>11</v>
      </c>
      <c r="T3" s="62">
        <v>12</v>
      </c>
      <c r="U3" s="19">
        <v>13</v>
      </c>
      <c r="V3" s="18">
        <v>14</v>
      </c>
      <c r="W3" s="64">
        <v>15</v>
      </c>
      <c r="X3" s="62">
        <v>16</v>
      </c>
      <c r="Y3" s="64">
        <v>17</v>
      </c>
      <c r="Z3" s="62">
        <v>18</v>
      </c>
      <c r="AA3" s="64">
        <v>19</v>
      </c>
      <c r="AB3" s="18">
        <v>20</v>
      </c>
      <c r="AC3" s="19">
        <v>21</v>
      </c>
      <c r="AD3" s="62">
        <v>22</v>
      </c>
      <c r="AE3" s="64">
        <v>23</v>
      </c>
      <c r="AF3" s="62">
        <v>24</v>
      </c>
      <c r="AG3" s="64">
        <v>25</v>
      </c>
      <c r="AH3" s="62">
        <v>26</v>
      </c>
      <c r="AI3" s="19">
        <v>27</v>
      </c>
      <c r="AJ3" s="18">
        <v>28</v>
      </c>
      <c r="AK3" s="19">
        <v>29</v>
      </c>
      <c r="AL3" s="62">
        <v>30</v>
      </c>
      <c r="AM3" s="64"/>
      <c r="AN3" s="134" t="s">
        <v>6</v>
      </c>
      <c r="AO3" s="119" t="s">
        <v>10</v>
      </c>
      <c r="AP3" s="117" t="s">
        <v>9</v>
      </c>
      <c r="AQ3" s="107" t="s">
        <v>8</v>
      </c>
      <c r="AT3" t="s">
        <v>32</v>
      </c>
    </row>
    <row r="4" spans="1:49" ht="15" customHeight="1">
      <c r="A4" s="132"/>
      <c r="B4" s="40" t="s">
        <v>25</v>
      </c>
      <c r="G4" s="41"/>
      <c r="H4" s="42" t="s">
        <v>1</v>
      </c>
      <c r="I4" s="65">
        <f>+AW2</f>
        <v>2</v>
      </c>
      <c r="J4" s="65">
        <f>+I4+1</f>
        <v>3</v>
      </c>
      <c r="K4" s="66">
        <f t="shared" ref="K4:AL4" si="0">+J4+1</f>
        <v>4</v>
      </c>
      <c r="L4" s="65">
        <f t="shared" si="0"/>
        <v>5</v>
      </c>
      <c r="M4" s="67">
        <f t="shared" si="0"/>
        <v>6</v>
      </c>
      <c r="N4" s="20">
        <f t="shared" si="0"/>
        <v>7</v>
      </c>
      <c r="O4" s="21">
        <f t="shared" si="0"/>
        <v>8</v>
      </c>
      <c r="P4" s="65">
        <f t="shared" si="0"/>
        <v>9</v>
      </c>
      <c r="Q4" s="67">
        <f t="shared" si="0"/>
        <v>10</v>
      </c>
      <c r="R4" s="65">
        <f t="shared" si="0"/>
        <v>11</v>
      </c>
      <c r="S4" s="67">
        <f t="shared" si="0"/>
        <v>12</v>
      </c>
      <c r="T4" s="65">
        <f t="shared" si="0"/>
        <v>13</v>
      </c>
      <c r="U4" s="21">
        <f t="shared" si="0"/>
        <v>14</v>
      </c>
      <c r="V4" s="20">
        <f t="shared" si="0"/>
        <v>15</v>
      </c>
      <c r="W4" s="67">
        <f t="shared" si="0"/>
        <v>16</v>
      </c>
      <c r="X4" s="65">
        <f t="shared" si="0"/>
        <v>17</v>
      </c>
      <c r="Y4" s="67">
        <f t="shared" si="0"/>
        <v>18</v>
      </c>
      <c r="Z4" s="65">
        <f t="shared" si="0"/>
        <v>19</v>
      </c>
      <c r="AA4" s="67">
        <f t="shared" si="0"/>
        <v>20</v>
      </c>
      <c r="AB4" s="20">
        <f t="shared" si="0"/>
        <v>21</v>
      </c>
      <c r="AC4" s="21">
        <f t="shared" si="0"/>
        <v>22</v>
      </c>
      <c r="AD4" s="65">
        <f t="shared" si="0"/>
        <v>23</v>
      </c>
      <c r="AE4" s="67">
        <f t="shared" si="0"/>
        <v>24</v>
      </c>
      <c r="AF4" s="65">
        <f t="shared" si="0"/>
        <v>25</v>
      </c>
      <c r="AG4" s="67">
        <f t="shared" si="0"/>
        <v>26</v>
      </c>
      <c r="AH4" s="65">
        <f t="shared" si="0"/>
        <v>27</v>
      </c>
      <c r="AI4" s="21">
        <f t="shared" si="0"/>
        <v>28</v>
      </c>
      <c r="AJ4" s="20">
        <f t="shared" si="0"/>
        <v>29</v>
      </c>
      <c r="AK4" s="25">
        <f t="shared" si="0"/>
        <v>30</v>
      </c>
      <c r="AL4" s="68">
        <f t="shared" si="0"/>
        <v>31</v>
      </c>
      <c r="AM4" s="69"/>
      <c r="AN4" s="135"/>
      <c r="AO4" s="120"/>
      <c r="AP4" s="118"/>
      <c r="AQ4" s="108"/>
      <c r="AT4">
        <v>4</v>
      </c>
      <c r="AU4">
        <v>6.5</v>
      </c>
    </row>
    <row r="5" spans="1:49" ht="15.75" customHeight="1">
      <c r="A5" s="132"/>
      <c r="B5" s="43" t="s">
        <v>33</v>
      </c>
      <c r="C5" s="85"/>
      <c r="D5" s="44"/>
      <c r="E5" s="85"/>
      <c r="F5" s="44"/>
      <c r="G5" s="44"/>
      <c r="H5" s="45"/>
      <c r="I5" s="70"/>
      <c r="J5" s="70"/>
      <c r="K5" s="70"/>
      <c r="L5" s="70"/>
      <c r="M5" s="70"/>
      <c r="N5" s="22"/>
      <c r="O5" s="22"/>
      <c r="P5" s="70" t="s">
        <v>57</v>
      </c>
      <c r="Q5" s="70" t="s">
        <v>58</v>
      </c>
      <c r="R5" s="70"/>
      <c r="S5" s="70"/>
      <c r="T5" s="70"/>
      <c r="U5" s="22"/>
      <c r="V5" s="22"/>
      <c r="W5" s="70"/>
      <c r="X5" s="70"/>
      <c r="Y5" s="70"/>
      <c r="Z5" s="70"/>
      <c r="AA5" s="70"/>
      <c r="AB5" s="22"/>
      <c r="AC5" s="22"/>
      <c r="AD5" s="70"/>
      <c r="AE5" s="70"/>
      <c r="AF5" s="70"/>
      <c r="AG5" s="70"/>
      <c r="AH5" s="70"/>
      <c r="AI5" s="22"/>
      <c r="AJ5" s="22"/>
      <c r="AK5" s="27" t="s">
        <v>27</v>
      </c>
      <c r="AL5" s="71"/>
      <c r="AM5" s="72"/>
      <c r="AN5" s="1">
        <f>SUM(AO5:AP5)</f>
        <v>0</v>
      </c>
      <c r="AO5" s="6">
        <f>SUM(AO6:AO11)</f>
        <v>0</v>
      </c>
      <c r="AP5" s="96">
        <f>SUM(AP6:AP11)</f>
        <v>0</v>
      </c>
      <c r="AQ5" s="100"/>
    </row>
    <row r="6" spans="1:49" ht="15.75" customHeight="1">
      <c r="A6" s="132"/>
      <c r="B6" s="104" t="s">
        <v>21</v>
      </c>
      <c r="C6" s="87"/>
      <c r="D6" s="88" t="s">
        <v>22</v>
      </c>
      <c r="E6" s="89"/>
      <c r="F6" s="46" t="s">
        <v>11</v>
      </c>
      <c r="G6" s="47"/>
      <c r="H6" s="48" t="s">
        <v>14</v>
      </c>
      <c r="I6" s="73"/>
      <c r="J6" s="73"/>
      <c r="K6" s="73"/>
      <c r="L6" s="73"/>
      <c r="M6" s="73"/>
      <c r="N6" s="23"/>
      <c r="O6" s="23"/>
      <c r="P6" s="73"/>
      <c r="Q6" s="73"/>
      <c r="R6" s="73"/>
      <c r="S6" s="73"/>
      <c r="T6" s="73"/>
      <c r="U6" s="23"/>
      <c r="V6" s="23"/>
      <c r="W6" s="73"/>
      <c r="X6" s="73"/>
      <c r="Y6" s="73"/>
      <c r="Z6" s="73"/>
      <c r="AA6" s="73"/>
      <c r="AB6" s="23"/>
      <c r="AC6" s="23"/>
      <c r="AD6" s="73"/>
      <c r="AE6" s="73"/>
      <c r="AF6" s="73"/>
      <c r="AG6" s="73"/>
      <c r="AH6" s="73"/>
      <c r="AI6" s="23"/>
      <c r="AJ6" s="23"/>
      <c r="AK6" s="23"/>
      <c r="AL6" s="73"/>
      <c r="AM6" s="73"/>
      <c r="AN6" s="2"/>
      <c r="AO6" s="7">
        <f>COUNTIF(I6:AM6,"○")</f>
        <v>0</v>
      </c>
      <c r="AP6" s="97"/>
      <c r="AQ6" s="61"/>
      <c r="AT6">
        <f t="shared" ref="AT6:AW8" si="1">COUNTIF($I6:$AM6,AT$4)</f>
        <v>0</v>
      </c>
      <c r="AU6">
        <f t="shared" si="1"/>
        <v>0</v>
      </c>
      <c r="AV6">
        <f t="shared" si="1"/>
        <v>0</v>
      </c>
      <c r="AW6">
        <f t="shared" si="1"/>
        <v>0</v>
      </c>
    </row>
    <row r="7" spans="1:49" ht="15.75" customHeight="1">
      <c r="A7" s="132"/>
      <c r="B7" s="105"/>
      <c r="C7" s="87"/>
      <c r="D7" s="88" t="s">
        <v>22</v>
      </c>
      <c r="E7" s="89"/>
      <c r="F7" s="46" t="s">
        <v>11</v>
      </c>
      <c r="G7" s="47"/>
      <c r="H7" s="48" t="s">
        <v>14</v>
      </c>
      <c r="I7" s="73"/>
      <c r="J7" s="73"/>
      <c r="K7" s="73"/>
      <c r="L7" s="73"/>
      <c r="M7" s="73"/>
      <c r="N7" s="23"/>
      <c r="O7" s="23"/>
      <c r="P7" s="73"/>
      <c r="Q7" s="73"/>
      <c r="R7" s="73"/>
      <c r="S7" s="73"/>
      <c r="T7" s="73"/>
      <c r="U7" s="23"/>
      <c r="V7" s="23"/>
      <c r="W7" s="73"/>
      <c r="X7" s="73"/>
      <c r="Y7" s="73"/>
      <c r="Z7" s="73"/>
      <c r="AA7" s="73"/>
      <c r="AB7" s="23"/>
      <c r="AC7" s="23"/>
      <c r="AD7" s="73"/>
      <c r="AE7" s="73"/>
      <c r="AF7" s="73"/>
      <c r="AG7" s="73"/>
      <c r="AH7" s="73"/>
      <c r="AI7" s="23"/>
      <c r="AJ7" s="23"/>
      <c r="AK7" s="23"/>
      <c r="AL7" s="73"/>
      <c r="AM7" s="73"/>
      <c r="AN7" s="2"/>
      <c r="AO7" s="7">
        <f>COUNTIF(I7:AM7,"○")</f>
        <v>0</v>
      </c>
      <c r="AP7" s="97"/>
      <c r="AQ7" s="61"/>
      <c r="AT7">
        <f t="shared" si="1"/>
        <v>0</v>
      </c>
      <c r="AU7">
        <f t="shared" si="1"/>
        <v>0</v>
      </c>
      <c r="AV7">
        <f t="shared" si="1"/>
        <v>0</v>
      </c>
      <c r="AW7">
        <f t="shared" si="1"/>
        <v>0</v>
      </c>
    </row>
    <row r="8" spans="1:49" ht="15.75" customHeight="1">
      <c r="A8" s="132"/>
      <c r="B8" s="106"/>
      <c r="C8" s="87"/>
      <c r="D8" s="88" t="s">
        <v>22</v>
      </c>
      <c r="E8" s="89"/>
      <c r="F8" s="46" t="s">
        <v>11</v>
      </c>
      <c r="G8" s="47"/>
      <c r="H8" s="48" t="s">
        <v>14</v>
      </c>
      <c r="I8" s="73"/>
      <c r="J8" s="73"/>
      <c r="K8" s="73"/>
      <c r="L8" s="73"/>
      <c r="M8" s="73"/>
      <c r="N8" s="23"/>
      <c r="O8" s="23"/>
      <c r="P8" s="73"/>
      <c r="Q8" s="73"/>
      <c r="R8" s="73"/>
      <c r="S8" s="73"/>
      <c r="T8" s="73"/>
      <c r="U8" s="23"/>
      <c r="V8" s="23"/>
      <c r="W8" s="73"/>
      <c r="X8" s="73"/>
      <c r="Y8" s="73"/>
      <c r="Z8" s="73"/>
      <c r="AA8" s="73"/>
      <c r="AB8" s="23"/>
      <c r="AC8" s="23"/>
      <c r="AD8" s="73"/>
      <c r="AE8" s="73"/>
      <c r="AF8" s="73"/>
      <c r="AG8" s="73"/>
      <c r="AH8" s="73"/>
      <c r="AI8" s="23"/>
      <c r="AJ8" s="23"/>
      <c r="AK8" s="23"/>
      <c r="AL8" s="73"/>
      <c r="AM8" s="73"/>
      <c r="AN8" s="2"/>
      <c r="AO8" s="7">
        <f>COUNTIF(I8:AM8,"○")</f>
        <v>0</v>
      </c>
      <c r="AP8" s="97"/>
      <c r="AQ8" s="61"/>
      <c r="AT8">
        <f t="shared" si="1"/>
        <v>0</v>
      </c>
      <c r="AU8">
        <f t="shared" si="1"/>
        <v>0</v>
      </c>
      <c r="AV8">
        <f t="shared" si="1"/>
        <v>0</v>
      </c>
      <c r="AW8">
        <f t="shared" si="1"/>
        <v>0</v>
      </c>
    </row>
    <row r="9" spans="1:49" ht="15.75" customHeight="1">
      <c r="A9" s="132"/>
      <c r="B9" s="109" t="s">
        <v>17</v>
      </c>
      <c r="C9" s="90"/>
      <c r="D9" s="91" t="s">
        <v>22</v>
      </c>
      <c r="E9" s="92"/>
      <c r="F9" s="49" t="s">
        <v>11</v>
      </c>
      <c r="G9" s="50"/>
      <c r="H9" s="51" t="s">
        <v>14</v>
      </c>
      <c r="I9" s="74"/>
      <c r="J9" s="74"/>
      <c r="K9" s="74"/>
      <c r="L9" s="74"/>
      <c r="M9" s="74"/>
      <c r="N9" s="81"/>
      <c r="O9" s="81"/>
      <c r="P9" s="74"/>
      <c r="Q9" s="74"/>
      <c r="R9" s="74"/>
      <c r="S9" s="74"/>
      <c r="T9" s="74"/>
      <c r="U9" s="81"/>
      <c r="V9" s="81"/>
      <c r="W9" s="74"/>
      <c r="X9" s="74"/>
      <c r="Y9" s="74"/>
      <c r="Z9" s="74"/>
      <c r="AA9" s="74"/>
      <c r="AB9" s="81"/>
      <c r="AC9" s="81"/>
      <c r="AD9" s="74"/>
      <c r="AE9" s="74"/>
      <c r="AF9" s="74"/>
      <c r="AG9" s="74"/>
      <c r="AH9" s="74"/>
      <c r="AI9" s="81"/>
      <c r="AJ9" s="81"/>
      <c r="AK9" s="81"/>
      <c r="AL9" s="74"/>
      <c r="AM9" s="74"/>
      <c r="AN9" s="3"/>
      <c r="AO9" s="7"/>
      <c r="AP9" s="98">
        <f>COUNTIF(I9:AM9,"●")</f>
        <v>0</v>
      </c>
      <c r="AQ9" s="61" t="s">
        <v>66</v>
      </c>
      <c r="AT9">
        <f t="shared" ref="AT9:AU11" si="2">COUNTIF($I9:$AM9,AT$4)</f>
        <v>0</v>
      </c>
      <c r="AU9">
        <f t="shared" si="2"/>
        <v>0</v>
      </c>
      <c r="AW9">
        <f t="shared" ref="AW9:AW48" si="3">COUNTIF($I9:$AM9,AW$4)</f>
        <v>0</v>
      </c>
    </row>
    <row r="10" spans="1:49" ht="15.75" customHeight="1">
      <c r="A10" s="132"/>
      <c r="B10" s="110"/>
      <c r="C10" s="90"/>
      <c r="D10" s="91" t="s">
        <v>22</v>
      </c>
      <c r="E10" s="92"/>
      <c r="F10" s="49" t="s">
        <v>11</v>
      </c>
      <c r="G10" s="50"/>
      <c r="H10" s="51" t="s">
        <v>14</v>
      </c>
      <c r="I10" s="74"/>
      <c r="J10" s="74"/>
      <c r="K10" s="74"/>
      <c r="L10" s="74"/>
      <c r="M10" s="74"/>
      <c r="N10" s="81"/>
      <c r="O10" s="81"/>
      <c r="P10" s="74"/>
      <c r="Q10" s="74"/>
      <c r="R10" s="74"/>
      <c r="S10" s="74"/>
      <c r="T10" s="74"/>
      <c r="U10" s="81"/>
      <c r="V10" s="81"/>
      <c r="W10" s="74"/>
      <c r="X10" s="74"/>
      <c r="Y10" s="74"/>
      <c r="Z10" s="74"/>
      <c r="AA10" s="74"/>
      <c r="AB10" s="81"/>
      <c r="AC10" s="81"/>
      <c r="AD10" s="74"/>
      <c r="AE10" s="74"/>
      <c r="AF10" s="74"/>
      <c r="AG10" s="74"/>
      <c r="AH10" s="74"/>
      <c r="AI10" s="81"/>
      <c r="AJ10" s="81"/>
      <c r="AK10" s="81"/>
      <c r="AL10" s="74"/>
      <c r="AM10" s="74"/>
      <c r="AN10" s="3"/>
      <c r="AO10" s="7"/>
      <c r="AP10" s="98">
        <f>COUNTIF(I10:AM10,"●")</f>
        <v>0</v>
      </c>
      <c r="AQ10" s="100" t="s">
        <v>65</v>
      </c>
      <c r="AT10">
        <f t="shared" si="2"/>
        <v>0</v>
      </c>
      <c r="AU10">
        <f t="shared" si="2"/>
        <v>0</v>
      </c>
      <c r="AV10">
        <f t="shared" ref="AV10:AV49" si="4">COUNTIF($I10:$AM10,AV$4)</f>
        <v>0</v>
      </c>
      <c r="AW10">
        <f t="shared" si="3"/>
        <v>0</v>
      </c>
    </row>
    <row r="11" spans="1:49" ht="15.75" customHeight="1" thickBot="1">
      <c r="A11" s="133"/>
      <c r="B11" s="111"/>
      <c r="C11" s="93"/>
      <c r="D11" s="94" t="s">
        <v>22</v>
      </c>
      <c r="E11" s="95"/>
      <c r="F11" s="52" t="s">
        <v>11</v>
      </c>
      <c r="G11" s="53"/>
      <c r="H11" s="54" t="s">
        <v>14</v>
      </c>
      <c r="I11" s="75"/>
      <c r="J11" s="75"/>
      <c r="K11" s="75"/>
      <c r="L11" s="75"/>
      <c r="M11" s="75"/>
      <c r="N11" s="24"/>
      <c r="O11" s="24"/>
      <c r="P11" s="75"/>
      <c r="Q11" s="75"/>
      <c r="R11" s="75"/>
      <c r="S11" s="75"/>
      <c r="T11" s="75"/>
      <c r="U11" s="24"/>
      <c r="V11" s="24"/>
      <c r="W11" s="75"/>
      <c r="X11" s="75"/>
      <c r="Y11" s="75"/>
      <c r="Z11" s="75"/>
      <c r="AA11" s="75"/>
      <c r="AB11" s="24"/>
      <c r="AC11" s="24"/>
      <c r="AD11" s="75"/>
      <c r="AE11" s="75"/>
      <c r="AF11" s="75"/>
      <c r="AG11" s="75"/>
      <c r="AH11" s="75"/>
      <c r="AI11" s="24"/>
      <c r="AJ11" s="24"/>
      <c r="AK11" s="24"/>
      <c r="AL11" s="75"/>
      <c r="AM11" s="76"/>
      <c r="AN11" s="4"/>
      <c r="AO11" s="8"/>
      <c r="AP11" s="98">
        <f>COUNTIF(I11:AM11,"●")</f>
        <v>0</v>
      </c>
      <c r="AQ11" s="86"/>
      <c r="AT11">
        <f t="shared" si="2"/>
        <v>0</v>
      </c>
      <c r="AU11">
        <f t="shared" si="2"/>
        <v>0</v>
      </c>
      <c r="AV11">
        <f t="shared" si="4"/>
        <v>0</v>
      </c>
      <c r="AW11">
        <f t="shared" si="3"/>
        <v>0</v>
      </c>
    </row>
    <row r="12" spans="1:49" ht="15" customHeight="1">
      <c r="A12" s="131" t="s">
        <v>37</v>
      </c>
      <c r="B12" s="36"/>
      <c r="C12" s="84"/>
      <c r="D12" s="37"/>
      <c r="E12" s="84"/>
      <c r="F12" s="37"/>
      <c r="G12" s="38"/>
      <c r="H12" s="39" t="s">
        <v>0</v>
      </c>
      <c r="I12" s="63">
        <v>1</v>
      </c>
      <c r="J12" s="62">
        <v>2</v>
      </c>
      <c r="K12" s="19">
        <v>3</v>
      </c>
      <c r="L12" s="18">
        <v>4</v>
      </c>
      <c r="M12" s="19">
        <v>5</v>
      </c>
      <c r="N12" s="18">
        <v>6</v>
      </c>
      <c r="O12" s="64">
        <v>7</v>
      </c>
      <c r="P12" s="62">
        <v>8</v>
      </c>
      <c r="Q12" s="64">
        <v>9</v>
      </c>
      <c r="R12" s="62">
        <v>10</v>
      </c>
      <c r="S12" s="19">
        <v>11</v>
      </c>
      <c r="T12" s="18">
        <v>12</v>
      </c>
      <c r="U12" s="64">
        <v>13</v>
      </c>
      <c r="V12" s="62">
        <v>14</v>
      </c>
      <c r="W12" s="64">
        <v>15</v>
      </c>
      <c r="X12" s="62">
        <v>16</v>
      </c>
      <c r="Y12" s="64">
        <v>17</v>
      </c>
      <c r="Z12" s="18">
        <v>18</v>
      </c>
      <c r="AA12" s="19">
        <v>19</v>
      </c>
      <c r="AB12" s="62">
        <v>20</v>
      </c>
      <c r="AC12" s="64">
        <v>21</v>
      </c>
      <c r="AD12" s="62">
        <v>22</v>
      </c>
      <c r="AE12" s="64">
        <v>23</v>
      </c>
      <c r="AF12" s="62">
        <v>24</v>
      </c>
      <c r="AG12" s="19">
        <v>25</v>
      </c>
      <c r="AH12" s="18">
        <v>26</v>
      </c>
      <c r="AI12" s="64">
        <v>27</v>
      </c>
      <c r="AJ12" s="62">
        <v>28</v>
      </c>
      <c r="AK12" s="64">
        <v>29</v>
      </c>
      <c r="AL12" s="62">
        <v>30</v>
      </c>
      <c r="AM12" s="64">
        <v>31</v>
      </c>
      <c r="AN12" s="134" t="s">
        <v>6</v>
      </c>
      <c r="AO12" s="119" t="s">
        <v>10</v>
      </c>
      <c r="AP12" s="117" t="s">
        <v>9</v>
      </c>
      <c r="AQ12" s="107" t="s">
        <v>8</v>
      </c>
      <c r="AU12">
        <f t="shared" ref="AU12:AU53" si="5">COUNTIF($I12:$AM12,AU$4)</f>
        <v>0</v>
      </c>
      <c r="AV12">
        <f t="shared" si="4"/>
        <v>0</v>
      </c>
      <c r="AW12">
        <f t="shared" si="3"/>
        <v>0</v>
      </c>
    </row>
    <row r="13" spans="1:49" ht="15" customHeight="1">
      <c r="A13" s="132"/>
      <c r="B13" s="40"/>
      <c r="G13" s="55"/>
      <c r="H13" s="42" t="s">
        <v>1</v>
      </c>
      <c r="I13" s="67">
        <f>AL4+1</f>
        <v>32</v>
      </c>
      <c r="J13" s="65">
        <f>+I13+1</f>
        <v>33</v>
      </c>
      <c r="K13" s="26">
        <f t="shared" ref="K13:AM13" si="6">+J13+1</f>
        <v>34</v>
      </c>
      <c r="L13" s="20">
        <f t="shared" si="6"/>
        <v>35</v>
      </c>
      <c r="M13" s="21">
        <f t="shared" si="6"/>
        <v>36</v>
      </c>
      <c r="N13" s="20">
        <f t="shared" si="6"/>
        <v>37</v>
      </c>
      <c r="O13" s="67">
        <f t="shared" si="6"/>
        <v>38</v>
      </c>
      <c r="P13" s="65">
        <f t="shared" si="6"/>
        <v>39</v>
      </c>
      <c r="Q13" s="67">
        <f t="shared" si="6"/>
        <v>40</v>
      </c>
      <c r="R13" s="65">
        <f t="shared" si="6"/>
        <v>41</v>
      </c>
      <c r="S13" s="21">
        <f t="shared" si="6"/>
        <v>42</v>
      </c>
      <c r="T13" s="20">
        <f t="shared" si="6"/>
        <v>43</v>
      </c>
      <c r="U13" s="67">
        <f t="shared" si="6"/>
        <v>44</v>
      </c>
      <c r="V13" s="65">
        <f t="shared" si="6"/>
        <v>45</v>
      </c>
      <c r="W13" s="67">
        <f t="shared" si="6"/>
        <v>46</v>
      </c>
      <c r="X13" s="65">
        <f t="shared" si="6"/>
        <v>47</v>
      </c>
      <c r="Y13" s="67">
        <f t="shared" si="6"/>
        <v>48</v>
      </c>
      <c r="Z13" s="20">
        <f t="shared" si="6"/>
        <v>49</v>
      </c>
      <c r="AA13" s="21">
        <f t="shared" si="6"/>
        <v>50</v>
      </c>
      <c r="AB13" s="65">
        <f t="shared" si="6"/>
        <v>51</v>
      </c>
      <c r="AC13" s="67">
        <f t="shared" si="6"/>
        <v>52</v>
      </c>
      <c r="AD13" s="65">
        <f t="shared" si="6"/>
        <v>53</v>
      </c>
      <c r="AE13" s="67">
        <f t="shared" si="6"/>
        <v>54</v>
      </c>
      <c r="AF13" s="65">
        <f t="shared" si="6"/>
        <v>55</v>
      </c>
      <c r="AG13" s="21">
        <f t="shared" si="6"/>
        <v>56</v>
      </c>
      <c r="AH13" s="20">
        <f t="shared" si="6"/>
        <v>57</v>
      </c>
      <c r="AI13" s="67">
        <f t="shared" si="6"/>
        <v>58</v>
      </c>
      <c r="AJ13" s="65">
        <f t="shared" si="6"/>
        <v>59</v>
      </c>
      <c r="AK13" s="68">
        <f t="shared" si="6"/>
        <v>60</v>
      </c>
      <c r="AL13" s="68">
        <f t="shared" si="6"/>
        <v>61</v>
      </c>
      <c r="AM13" s="77">
        <f t="shared" si="6"/>
        <v>62</v>
      </c>
      <c r="AN13" s="135"/>
      <c r="AO13" s="120"/>
      <c r="AP13" s="118"/>
      <c r="AQ13" s="108"/>
      <c r="AT13">
        <f t="shared" ref="AT13:AT20" si="7">COUNTIF($I13:$AM13,AT$4)</f>
        <v>0</v>
      </c>
      <c r="AU13">
        <f t="shared" si="5"/>
        <v>0</v>
      </c>
      <c r="AV13">
        <f t="shared" si="4"/>
        <v>0</v>
      </c>
      <c r="AW13">
        <f t="shared" si="3"/>
        <v>0</v>
      </c>
    </row>
    <row r="14" spans="1:49" ht="15.75" customHeight="1">
      <c r="A14" s="132"/>
      <c r="B14" s="43" t="s">
        <v>33</v>
      </c>
      <c r="C14" s="85"/>
      <c r="D14" s="44"/>
      <c r="E14" s="85"/>
      <c r="F14" s="44"/>
      <c r="G14" s="44"/>
      <c r="H14" s="45"/>
      <c r="I14" s="71"/>
      <c r="J14" s="71"/>
      <c r="K14" s="27" t="s">
        <v>28</v>
      </c>
      <c r="L14" s="27" t="s">
        <v>35</v>
      </c>
      <c r="M14" s="27" t="s">
        <v>36</v>
      </c>
      <c r="N14" s="27" t="s">
        <v>59</v>
      </c>
      <c r="O14" s="71"/>
      <c r="P14" s="71"/>
      <c r="Q14" s="71"/>
      <c r="R14" s="71"/>
      <c r="S14" s="27"/>
      <c r="T14" s="27"/>
      <c r="U14" s="71"/>
      <c r="V14" s="71"/>
      <c r="W14" s="71"/>
      <c r="X14" s="71"/>
      <c r="Y14" s="71"/>
      <c r="Z14" s="27"/>
      <c r="AA14" s="27"/>
      <c r="AB14" s="71"/>
      <c r="AC14" s="71"/>
      <c r="AD14" s="71"/>
      <c r="AE14" s="71"/>
      <c r="AF14" s="71"/>
      <c r="AG14" s="27"/>
      <c r="AH14" s="27"/>
      <c r="AI14" s="71"/>
      <c r="AJ14" s="71"/>
      <c r="AK14" s="71"/>
      <c r="AL14" s="71"/>
      <c r="AM14" s="72"/>
      <c r="AN14" s="1">
        <f>SUM(AO14:AP14)</f>
        <v>0</v>
      </c>
      <c r="AO14" s="6">
        <f>SUM(AO15:AO20)</f>
        <v>0</v>
      </c>
      <c r="AP14" s="96">
        <f>SUM(AP15:AP20)</f>
        <v>0</v>
      </c>
      <c r="AQ14" s="100"/>
      <c r="AT14">
        <f t="shared" si="7"/>
        <v>0</v>
      </c>
      <c r="AU14">
        <f t="shared" si="5"/>
        <v>0</v>
      </c>
      <c r="AV14">
        <f t="shared" si="4"/>
        <v>0</v>
      </c>
      <c r="AW14">
        <f t="shared" si="3"/>
        <v>0</v>
      </c>
    </row>
    <row r="15" spans="1:49" ht="15.75" customHeight="1">
      <c r="A15" s="132"/>
      <c r="B15" s="104" t="s">
        <v>21</v>
      </c>
      <c r="C15" s="87"/>
      <c r="D15" s="88" t="s">
        <v>22</v>
      </c>
      <c r="E15" s="89"/>
      <c r="F15" s="46" t="s">
        <v>11</v>
      </c>
      <c r="G15" s="47"/>
      <c r="H15" s="48" t="s">
        <v>14</v>
      </c>
      <c r="I15" s="73"/>
      <c r="J15" s="73"/>
      <c r="K15" s="23"/>
      <c r="L15" s="23"/>
      <c r="M15" s="23"/>
      <c r="N15" s="23"/>
      <c r="O15" s="73"/>
      <c r="P15" s="73"/>
      <c r="Q15" s="73"/>
      <c r="R15" s="73"/>
      <c r="S15" s="23"/>
      <c r="T15" s="23"/>
      <c r="U15" s="73"/>
      <c r="V15" s="73"/>
      <c r="W15" s="73"/>
      <c r="X15" s="73"/>
      <c r="Y15" s="73"/>
      <c r="Z15" s="23"/>
      <c r="AA15" s="23"/>
      <c r="AB15" s="73"/>
      <c r="AC15" s="73"/>
      <c r="AD15" s="73"/>
      <c r="AE15" s="73"/>
      <c r="AF15" s="73"/>
      <c r="AG15" s="23"/>
      <c r="AH15" s="23"/>
      <c r="AI15" s="73"/>
      <c r="AJ15" s="73"/>
      <c r="AK15" s="73"/>
      <c r="AL15" s="73"/>
      <c r="AM15" s="73"/>
      <c r="AN15" s="2"/>
      <c r="AO15" s="7">
        <f>COUNTIF(I15:AM15,"○")</f>
        <v>0</v>
      </c>
      <c r="AP15" s="97"/>
      <c r="AQ15" s="100"/>
      <c r="AT15">
        <f t="shared" si="7"/>
        <v>0</v>
      </c>
      <c r="AU15">
        <f t="shared" si="5"/>
        <v>0</v>
      </c>
      <c r="AV15">
        <f t="shared" si="4"/>
        <v>0</v>
      </c>
      <c r="AW15">
        <f t="shared" si="3"/>
        <v>0</v>
      </c>
    </row>
    <row r="16" spans="1:49" ht="15.75" customHeight="1">
      <c r="A16" s="132"/>
      <c r="B16" s="105"/>
      <c r="C16" s="87"/>
      <c r="D16" s="88" t="s">
        <v>22</v>
      </c>
      <c r="E16" s="89"/>
      <c r="F16" s="46" t="s">
        <v>11</v>
      </c>
      <c r="G16" s="47"/>
      <c r="H16" s="48" t="s">
        <v>14</v>
      </c>
      <c r="I16" s="73"/>
      <c r="J16" s="73"/>
      <c r="K16" s="23"/>
      <c r="L16" s="23"/>
      <c r="M16" s="23"/>
      <c r="N16" s="23"/>
      <c r="O16" s="73"/>
      <c r="P16" s="73"/>
      <c r="Q16" s="73"/>
      <c r="R16" s="73"/>
      <c r="S16" s="23"/>
      <c r="T16" s="23"/>
      <c r="U16" s="73"/>
      <c r="V16" s="73"/>
      <c r="W16" s="73"/>
      <c r="X16" s="73"/>
      <c r="Y16" s="73"/>
      <c r="Z16" s="23"/>
      <c r="AA16" s="23"/>
      <c r="AB16" s="73"/>
      <c r="AC16" s="73"/>
      <c r="AD16" s="73"/>
      <c r="AE16" s="73"/>
      <c r="AF16" s="73"/>
      <c r="AG16" s="23"/>
      <c r="AH16" s="23"/>
      <c r="AI16" s="73"/>
      <c r="AJ16" s="73"/>
      <c r="AK16" s="73"/>
      <c r="AL16" s="73"/>
      <c r="AM16" s="73"/>
      <c r="AN16" s="2"/>
      <c r="AO16" s="7">
        <f>COUNTIF(I16:AM16,"○")</f>
        <v>0</v>
      </c>
      <c r="AP16" s="97"/>
      <c r="AQ16" s="100"/>
      <c r="AT16">
        <f t="shared" si="7"/>
        <v>0</v>
      </c>
      <c r="AU16">
        <f t="shared" si="5"/>
        <v>0</v>
      </c>
      <c r="AV16">
        <f t="shared" si="4"/>
        <v>0</v>
      </c>
      <c r="AW16">
        <f t="shared" si="3"/>
        <v>0</v>
      </c>
    </row>
    <row r="17" spans="1:49" ht="15.75" customHeight="1">
      <c r="A17" s="132"/>
      <c r="B17" s="106"/>
      <c r="C17" s="87"/>
      <c r="D17" s="88" t="s">
        <v>22</v>
      </c>
      <c r="E17" s="89"/>
      <c r="F17" s="46" t="s">
        <v>11</v>
      </c>
      <c r="G17" s="47"/>
      <c r="H17" s="48" t="s">
        <v>14</v>
      </c>
      <c r="I17" s="73"/>
      <c r="J17" s="73"/>
      <c r="K17" s="23"/>
      <c r="L17" s="23"/>
      <c r="M17" s="23"/>
      <c r="N17" s="23"/>
      <c r="O17" s="73"/>
      <c r="P17" s="73"/>
      <c r="Q17" s="73"/>
      <c r="R17" s="73"/>
      <c r="S17" s="23"/>
      <c r="T17" s="23"/>
      <c r="U17" s="73"/>
      <c r="V17" s="73"/>
      <c r="W17" s="73"/>
      <c r="X17" s="73"/>
      <c r="Y17" s="73"/>
      <c r="Z17" s="23"/>
      <c r="AA17" s="23"/>
      <c r="AB17" s="73"/>
      <c r="AC17" s="73"/>
      <c r="AD17" s="73"/>
      <c r="AE17" s="73"/>
      <c r="AF17" s="73"/>
      <c r="AG17" s="23"/>
      <c r="AH17" s="23"/>
      <c r="AI17" s="73"/>
      <c r="AJ17" s="73"/>
      <c r="AK17" s="73"/>
      <c r="AL17" s="73"/>
      <c r="AM17" s="73"/>
      <c r="AN17" s="2"/>
      <c r="AO17" s="7">
        <f>COUNTIF(I17:AM17,"○")</f>
        <v>0</v>
      </c>
      <c r="AP17" s="97"/>
      <c r="AQ17" s="100"/>
      <c r="AT17">
        <f t="shared" si="7"/>
        <v>0</v>
      </c>
      <c r="AU17">
        <f t="shared" si="5"/>
        <v>0</v>
      </c>
      <c r="AV17">
        <f t="shared" si="4"/>
        <v>0</v>
      </c>
      <c r="AW17">
        <f t="shared" si="3"/>
        <v>0</v>
      </c>
    </row>
    <row r="18" spans="1:49" ht="15.75" customHeight="1">
      <c r="A18" s="132"/>
      <c r="B18" s="109" t="s">
        <v>17</v>
      </c>
      <c r="C18" s="90"/>
      <c r="D18" s="91" t="s">
        <v>22</v>
      </c>
      <c r="E18" s="92"/>
      <c r="F18" s="49" t="s">
        <v>11</v>
      </c>
      <c r="G18" s="50"/>
      <c r="H18" s="51" t="s">
        <v>14</v>
      </c>
      <c r="I18" s="74"/>
      <c r="J18" s="74"/>
      <c r="K18" s="81"/>
      <c r="L18" s="81"/>
      <c r="M18" s="81"/>
      <c r="N18" s="81"/>
      <c r="O18" s="74"/>
      <c r="P18" s="74"/>
      <c r="Q18" s="74"/>
      <c r="R18" s="74"/>
      <c r="S18" s="81"/>
      <c r="T18" s="81"/>
      <c r="U18" s="74"/>
      <c r="V18" s="74"/>
      <c r="W18" s="74"/>
      <c r="X18" s="74"/>
      <c r="Y18" s="74"/>
      <c r="Z18" s="81"/>
      <c r="AA18" s="81"/>
      <c r="AB18" s="74"/>
      <c r="AC18" s="74"/>
      <c r="AD18" s="74"/>
      <c r="AE18" s="74"/>
      <c r="AF18" s="74"/>
      <c r="AG18" s="81"/>
      <c r="AH18" s="81"/>
      <c r="AI18" s="74"/>
      <c r="AJ18" s="74"/>
      <c r="AK18" s="74"/>
      <c r="AL18" s="74"/>
      <c r="AM18" s="74"/>
      <c r="AN18" s="3"/>
      <c r="AO18" s="7"/>
      <c r="AP18" s="98">
        <f>COUNTIF(I18:AM18,"●")</f>
        <v>0</v>
      </c>
      <c r="AQ18" s="100" t="s">
        <v>56</v>
      </c>
      <c r="AT18">
        <f t="shared" si="7"/>
        <v>0</v>
      </c>
      <c r="AU18">
        <f t="shared" si="5"/>
        <v>0</v>
      </c>
      <c r="AV18">
        <f t="shared" si="4"/>
        <v>0</v>
      </c>
      <c r="AW18">
        <f t="shared" si="3"/>
        <v>0</v>
      </c>
    </row>
    <row r="19" spans="1:49" ht="15.75" customHeight="1">
      <c r="A19" s="132"/>
      <c r="B19" s="110"/>
      <c r="C19" s="90"/>
      <c r="D19" s="91" t="s">
        <v>22</v>
      </c>
      <c r="E19" s="92"/>
      <c r="F19" s="49" t="s">
        <v>11</v>
      </c>
      <c r="G19" s="50"/>
      <c r="H19" s="51" t="s">
        <v>14</v>
      </c>
      <c r="I19" s="74"/>
      <c r="J19" s="74"/>
      <c r="K19" s="81"/>
      <c r="L19" s="81"/>
      <c r="M19" s="81"/>
      <c r="N19" s="81"/>
      <c r="O19" s="74"/>
      <c r="P19" s="74"/>
      <c r="Q19" s="74"/>
      <c r="R19" s="74"/>
      <c r="S19" s="81"/>
      <c r="T19" s="81"/>
      <c r="U19" s="74"/>
      <c r="V19" s="74"/>
      <c r="W19" s="74"/>
      <c r="X19" s="74"/>
      <c r="Y19" s="74"/>
      <c r="Z19" s="81"/>
      <c r="AA19" s="81"/>
      <c r="AB19" s="74"/>
      <c r="AC19" s="74"/>
      <c r="AD19" s="74"/>
      <c r="AE19" s="74"/>
      <c r="AF19" s="74"/>
      <c r="AG19" s="81"/>
      <c r="AH19" s="81"/>
      <c r="AI19" s="74"/>
      <c r="AJ19" s="74"/>
      <c r="AK19" s="74"/>
      <c r="AL19" s="74"/>
      <c r="AM19" s="74"/>
      <c r="AN19" s="3"/>
      <c r="AO19" s="7"/>
      <c r="AP19" s="98">
        <f>COUNTIF(I19:AM19,"●")</f>
        <v>0</v>
      </c>
      <c r="AQ19" s="100" t="s">
        <v>65</v>
      </c>
      <c r="AT19">
        <f t="shared" si="7"/>
        <v>0</v>
      </c>
      <c r="AU19">
        <f t="shared" si="5"/>
        <v>0</v>
      </c>
      <c r="AV19">
        <f t="shared" si="4"/>
        <v>0</v>
      </c>
      <c r="AW19">
        <f t="shared" si="3"/>
        <v>0</v>
      </c>
    </row>
    <row r="20" spans="1:49" ht="15.75" customHeight="1" thickBot="1">
      <c r="A20" s="133"/>
      <c r="B20" s="111"/>
      <c r="C20" s="93"/>
      <c r="D20" s="94" t="s">
        <v>22</v>
      </c>
      <c r="E20" s="95"/>
      <c r="F20" s="52" t="s">
        <v>11</v>
      </c>
      <c r="G20" s="53"/>
      <c r="H20" s="54" t="s">
        <v>14</v>
      </c>
      <c r="I20" s="74"/>
      <c r="J20" s="74"/>
      <c r="K20" s="24"/>
      <c r="L20" s="24"/>
      <c r="M20" s="24"/>
      <c r="N20" s="24"/>
      <c r="O20" s="74"/>
      <c r="P20" s="74"/>
      <c r="Q20" s="74"/>
      <c r="R20" s="74"/>
      <c r="S20" s="24"/>
      <c r="T20" s="24"/>
      <c r="U20" s="74"/>
      <c r="V20" s="74"/>
      <c r="W20" s="74"/>
      <c r="X20" s="74"/>
      <c r="Y20" s="74"/>
      <c r="Z20" s="24"/>
      <c r="AA20" s="24"/>
      <c r="AB20" s="74"/>
      <c r="AC20" s="74"/>
      <c r="AD20" s="74"/>
      <c r="AE20" s="74"/>
      <c r="AF20" s="74"/>
      <c r="AG20" s="24"/>
      <c r="AH20" s="24"/>
      <c r="AI20" s="74"/>
      <c r="AJ20" s="74"/>
      <c r="AK20" s="74"/>
      <c r="AL20" s="74"/>
      <c r="AM20" s="74"/>
      <c r="AN20" s="4"/>
      <c r="AO20" s="8"/>
      <c r="AP20" s="98">
        <f>COUNTIF(I20:AM20,"●")</f>
        <v>0</v>
      </c>
      <c r="AQ20" s="100"/>
      <c r="AT20">
        <f t="shared" si="7"/>
        <v>0</v>
      </c>
      <c r="AU20">
        <f t="shared" si="5"/>
        <v>0</v>
      </c>
      <c r="AV20">
        <f t="shared" si="4"/>
        <v>0</v>
      </c>
      <c r="AW20">
        <f t="shared" si="3"/>
        <v>0</v>
      </c>
    </row>
    <row r="21" spans="1:49" ht="15" customHeight="1">
      <c r="A21" s="131" t="s">
        <v>38</v>
      </c>
      <c r="B21" s="36"/>
      <c r="C21" s="84"/>
      <c r="D21" s="37"/>
      <c r="E21" s="84"/>
      <c r="F21" s="37"/>
      <c r="G21" s="56"/>
      <c r="H21" s="39" t="s">
        <v>0</v>
      </c>
      <c r="I21" s="28">
        <v>1</v>
      </c>
      <c r="J21" s="18">
        <v>2</v>
      </c>
      <c r="K21" s="64">
        <v>3</v>
      </c>
      <c r="L21" s="62">
        <v>4</v>
      </c>
      <c r="M21" s="64">
        <v>5</v>
      </c>
      <c r="N21" s="62">
        <v>6</v>
      </c>
      <c r="O21" s="64">
        <v>7</v>
      </c>
      <c r="P21" s="18">
        <v>8</v>
      </c>
      <c r="Q21" s="19">
        <v>9</v>
      </c>
      <c r="R21" s="62">
        <v>10</v>
      </c>
      <c r="S21" s="64">
        <v>11</v>
      </c>
      <c r="T21" s="62">
        <v>12</v>
      </c>
      <c r="U21" s="64">
        <v>13</v>
      </c>
      <c r="V21" s="62">
        <v>14</v>
      </c>
      <c r="W21" s="19">
        <v>15</v>
      </c>
      <c r="X21" s="18">
        <v>16</v>
      </c>
      <c r="Y21" s="64">
        <v>17</v>
      </c>
      <c r="Z21" s="62">
        <v>18</v>
      </c>
      <c r="AA21" s="64">
        <v>19</v>
      </c>
      <c r="AB21" s="62">
        <v>20</v>
      </c>
      <c r="AC21" s="64">
        <v>21</v>
      </c>
      <c r="AD21" s="18">
        <v>22</v>
      </c>
      <c r="AE21" s="19">
        <v>23</v>
      </c>
      <c r="AF21" s="62">
        <v>24</v>
      </c>
      <c r="AG21" s="64">
        <v>25</v>
      </c>
      <c r="AH21" s="62">
        <v>26</v>
      </c>
      <c r="AI21" s="64">
        <v>27</v>
      </c>
      <c r="AJ21" s="62">
        <v>28</v>
      </c>
      <c r="AK21" s="19">
        <v>29</v>
      </c>
      <c r="AL21" s="18">
        <v>30</v>
      </c>
      <c r="AM21" s="78"/>
      <c r="AN21" s="134" t="s">
        <v>6</v>
      </c>
      <c r="AO21" s="119" t="s">
        <v>10</v>
      </c>
      <c r="AP21" s="117" t="s">
        <v>9</v>
      </c>
      <c r="AQ21" s="107" t="s">
        <v>8</v>
      </c>
      <c r="AU21">
        <f t="shared" si="5"/>
        <v>0</v>
      </c>
      <c r="AV21">
        <f t="shared" si="4"/>
        <v>0</v>
      </c>
      <c r="AW21">
        <f t="shared" si="3"/>
        <v>0</v>
      </c>
    </row>
    <row r="22" spans="1:49" ht="15" customHeight="1">
      <c r="A22" s="132"/>
      <c r="B22" s="40"/>
      <c r="G22" s="57"/>
      <c r="H22" s="42" t="s">
        <v>1</v>
      </c>
      <c r="I22" s="21">
        <f>AM13+1</f>
        <v>63</v>
      </c>
      <c r="J22" s="20">
        <f>+I22+1</f>
        <v>64</v>
      </c>
      <c r="K22" s="66">
        <f t="shared" ref="K22:AL22" si="8">+J22+1</f>
        <v>65</v>
      </c>
      <c r="L22" s="65">
        <f t="shared" si="8"/>
        <v>66</v>
      </c>
      <c r="M22" s="67">
        <f t="shared" si="8"/>
        <v>67</v>
      </c>
      <c r="N22" s="65">
        <f t="shared" si="8"/>
        <v>68</v>
      </c>
      <c r="O22" s="67">
        <f t="shared" si="8"/>
        <v>69</v>
      </c>
      <c r="P22" s="20">
        <f t="shared" si="8"/>
        <v>70</v>
      </c>
      <c r="Q22" s="21">
        <f t="shared" si="8"/>
        <v>71</v>
      </c>
      <c r="R22" s="65">
        <f t="shared" si="8"/>
        <v>72</v>
      </c>
      <c r="S22" s="67">
        <f t="shared" si="8"/>
        <v>73</v>
      </c>
      <c r="T22" s="65">
        <f t="shared" si="8"/>
        <v>74</v>
      </c>
      <c r="U22" s="67">
        <f t="shared" si="8"/>
        <v>75</v>
      </c>
      <c r="V22" s="65">
        <f t="shared" si="8"/>
        <v>76</v>
      </c>
      <c r="W22" s="21">
        <f t="shared" si="8"/>
        <v>77</v>
      </c>
      <c r="X22" s="20">
        <f t="shared" si="8"/>
        <v>78</v>
      </c>
      <c r="Y22" s="67">
        <f t="shared" si="8"/>
        <v>79</v>
      </c>
      <c r="Z22" s="65">
        <f t="shared" si="8"/>
        <v>80</v>
      </c>
      <c r="AA22" s="67">
        <f t="shared" si="8"/>
        <v>81</v>
      </c>
      <c r="AB22" s="65">
        <f t="shared" si="8"/>
        <v>82</v>
      </c>
      <c r="AC22" s="67">
        <f t="shared" si="8"/>
        <v>83</v>
      </c>
      <c r="AD22" s="20">
        <f t="shared" si="8"/>
        <v>84</v>
      </c>
      <c r="AE22" s="21">
        <f t="shared" si="8"/>
        <v>85</v>
      </c>
      <c r="AF22" s="65">
        <f t="shared" si="8"/>
        <v>86</v>
      </c>
      <c r="AG22" s="67">
        <f t="shared" si="8"/>
        <v>87</v>
      </c>
      <c r="AH22" s="65">
        <f t="shared" si="8"/>
        <v>88</v>
      </c>
      <c r="AI22" s="67">
        <f t="shared" si="8"/>
        <v>89</v>
      </c>
      <c r="AJ22" s="65">
        <f t="shared" si="8"/>
        <v>90</v>
      </c>
      <c r="AK22" s="25">
        <f t="shared" si="8"/>
        <v>91</v>
      </c>
      <c r="AL22" s="25">
        <f t="shared" si="8"/>
        <v>92</v>
      </c>
      <c r="AM22" s="72"/>
      <c r="AN22" s="135"/>
      <c r="AO22" s="120"/>
      <c r="AP22" s="118"/>
      <c r="AQ22" s="108"/>
      <c r="AT22">
        <f t="shared" ref="AT22:AT29" si="9">COUNTIF($I22:$AM22,AT$4)</f>
        <v>0</v>
      </c>
      <c r="AU22">
        <f t="shared" si="5"/>
        <v>0</v>
      </c>
      <c r="AV22">
        <f t="shared" si="4"/>
        <v>0</v>
      </c>
      <c r="AW22">
        <f t="shared" si="3"/>
        <v>0</v>
      </c>
    </row>
    <row r="23" spans="1:49" ht="15.75" customHeight="1">
      <c r="A23" s="132"/>
      <c r="B23" s="43" t="s">
        <v>33</v>
      </c>
      <c r="C23" s="85"/>
      <c r="D23" s="44"/>
      <c r="E23" s="85"/>
      <c r="F23" s="44"/>
      <c r="G23" s="58"/>
      <c r="H23" s="45"/>
      <c r="I23" s="27"/>
      <c r="J23" s="27"/>
      <c r="K23" s="71"/>
      <c r="L23" s="71"/>
      <c r="M23" s="71"/>
      <c r="N23" s="71"/>
      <c r="O23" s="71"/>
      <c r="P23" s="27"/>
      <c r="Q23" s="27"/>
      <c r="R23" s="71"/>
      <c r="S23" s="71"/>
      <c r="T23" s="71"/>
      <c r="U23" s="71"/>
      <c r="V23" s="71"/>
      <c r="W23" s="27"/>
      <c r="X23" s="27"/>
      <c r="Y23" s="71"/>
      <c r="Z23" s="71"/>
      <c r="AA23" s="71"/>
      <c r="AB23" s="71"/>
      <c r="AC23" s="71"/>
      <c r="AD23" s="27"/>
      <c r="AE23" s="27"/>
      <c r="AF23" s="71"/>
      <c r="AG23" s="71"/>
      <c r="AH23" s="71"/>
      <c r="AI23" s="71"/>
      <c r="AJ23" s="71"/>
      <c r="AK23" s="27"/>
      <c r="AL23" s="27"/>
      <c r="AM23" s="72"/>
      <c r="AN23" s="1">
        <f>SUM(AO23:AP23)</f>
        <v>0</v>
      </c>
      <c r="AO23" s="6">
        <f>SUM(AO24:AO29)</f>
        <v>0</v>
      </c>
      <c r="AP23" s="96">
        <f>SUM(AP24:AP29)</f>
        <v>0</v>
      </c>
      <c r="AQ23" s="100"/>
      <c r="AT23">
        <f t="shared" si="9"/>
        <v>0</v>
      </c>
      <c r="AU23">
        <f t="shared" si="5"/>
        <v>0</v>
      </c>
      <c r="AV23">
        <f t="shared" si="4"/>
        <v>0</v>
      </c>
      <c r="AW23">
        <f t="shared" si="3"/>
        <v>0</v>
      </c>
    </row>
    <row r="24" spans="1:49" ht="15.75" customHeight="1">
      <c r="A24" s="132"/>
      <c r="B24" s="104" t="s">
        <v>21</v>
      </c>
      <c r="C24" s="87"/>
      <c r="D24" s="88" t="s">
        <v>22</v>
      </c>
      <c r="E24" s="89"/>
      <c r="F24" s="46" t="s">
        <v>11</v>
      </c>
      <c r="G24" s="47"/>
      <c r="H24" s="48" t="s">
        <v>14</v>
      </c>
      <c r="I24" s="23"/>
      <c r="J24" s="23"/>
      <c r="K24" s="73"/>
      <c r="L24" s="73"/>
      <c r="M24" s="73"/>
      <c r="N24" s="73"/>
      <c r="O24" s="73"/>
      <c r="P24" s="23"/>
      <c r="Q24" s="23"/>
      <c r="R24" s="73"/>
      <c r="S24" s="73"/>
      <c r="T24" s="73"/>
      <c r="U24" s="73"/>
      <c r="V24" s="73"/>
      <c r="W24" s="23"/>
      <c r="X24" s="23"/>
      <c r="Y24" s="73"/>
      <c r="Z24" s="73"/>
      <c r="AA24" s="73"/>
      <c r="AB24" s="73"/>
      <c r="AC24" s="73"/>
      <c r="AD24" s="23"/>
      <c r="AE24" s="23"/>
      <c r="AF24" s="73"/>
      <c r="AG24" s="73"/>
      <c r="AH24" s="73"/>
      <c r="AI24" s="73"/>
      <c r="AJ24" s="73"/>
      <c r="AK24" s="23"/>
      <c r="AL24" s="23"/>
      <c r="AM24" s="73"/>
      <c r="AN24" s="2"/>
      <c r="AO24" s="7">
        <f>COUNTIF(I24:AM24,"○")</f>
        <v>0</v>
      </c>
      <c r="AP24" s="97"/>
      <c r="AQ24" s="61"/>
      <c r="AT24">
        <f t="shared" si="9"/>
        <v>0</v>
      </c>
      <c r="AU24">
        <f t="shared" si="5"/>
        <v>0</v>
      </c>
      <c r="AV24">
        <f t="shared" si="4"/>
        <v>0</v>
      </c>
      <c r="AW24">
        <f t="shared" si="3"/>
        <v>0</v>
      </c>
    </row>
    <row r="25" spans="1:49" ht="15.75" customHeight="1">
      <c r="A25" s="132"/>
      <c r="B25" s="105"/>
      <c r="C25" s="87"/>
      <c r="D25" s="88" t="s">
        <v>22</v>
      </c>
      <c r="E25" s="89"/>
      <c r="F25" s="46" t="s">
        <v>11</v>
      </c>
      <c r="G25" s="47"/>
      <c r="H25" s="48" t="s">
        <v>14</v>
      </c>
      <c r="I25" s="23"/>
      <c r="J25" s="23"/>
      <c r="K25" s="73"/>
      <c r="L25" s="73"/>
      <c r="M25" s="73"/>
      <c r="N25" s="73"/>
      <c r="O25" s="73"/>
      <c r="P25" s="23"/>
      <c r="Q25" s="23"/>
      <c r="R25" s="73"/>
      <c r="S25" s="73"/>
      <c r="T25" s="73"/>
      <c r="U25" s="73"/>
      <c r="V25" s="73"/>
      <c r="W25" s="23"/>
      <c r="X25" s="23"/>
      <c r="Y25" s="73"/>
      <c r="Z25" s="73"/>
      <c r="AA25" s="73"/>
      <c r="AB25" s="73"/>
      <c r="AC25" s="73"/>
      <c r="AD25" s="23"/>
      <c r="AE25" s="23"/>
      <c r="AF25" s="73"/>
      <c r="AG25" s="73"/>
      <c r="AH25" s="73"/>
      <c r="AI25" s="73"/>
      <c r="AJ25" s="73"/>
      <c r="AK25" s="23"/>
      <c r="AL25" s="23"/>
      <c r="AM25" s="73"/>
      <c r="AN25" s="2"/>
      <c r="AO25" s="7">
        <f>COUNTIF(I25:AM25,"○")</f>
        <v>0</v>
      </c>
      <c r="AP25" s="97"/>
      <c r="AQ25" s="61"/>
      <c r="AT25">
        <f t="shared" si="9"/>
        <v>0</v>
      </c>
      <c r="AU25">
        <f t="shared" si="5"/>
        <v>0</v>
      </c>
      <c r="AV25">
        <f t="shared" si="4"/>
        <v>0</v>
      </c>
      <c r="AW25">
        <f t="shared" si="3"/>
        <v>0</v>
      </c>
    </row>
    <row r="26" spans="1:49" ht="15.75" customHeight="1">
      <c r="A26" s="132"/>
      <c r="B26" s="106"/>
      <c r="C26" s="87"/>
      <c r="D26" s="88" t="s">
        <v>22</v>
      </c>
      <c r="E26" s="89"/>
      <c r="F26" s="46" t="s">
        <v>11</v>
      </c>
      <c r="G26" s="47"/>
      <c r="H26" s="48" t="s">
        <v>14</v>
      </c>
      <c r="I26" s="23"/>
      <c r="J26" s="23"/>
      <c r="K26" s="73"/>
      <c r="L26" s="73"/>
      <c r="M26" s="73"/>
      <c r="N26" s="73"/>
      <c r="O26" s="73"/>
      <c r="P26" s="23"/>
      <c r="Q26" s="23"/>
      <c r="R26" s="73"/>
      <c r="S26" s="73"/>
      <c r="T26" s="73"/>
      <c r="U26" s="73"/>
      <c r="V26" s="73"/>
      <c r="W26" s="23"/>
      <c r="X26" s="23"/>
      <c r="Y26" s="73"/>
      <c r="Z26" s="73"/>
      <c r="AA26" s="73"/>
      <c r="AB26" s="73"/>
      <c r="AC26" s="73"/>
      <c r="AD26" s="23"/>
      <c r="AE26" s="23"/>
      <c r="AF26" s="73"/>
      <c r="AG26" s="73"/>
      <c r="AH26" s="73"/>
      <c r="AI26" s="73"/>
      <c r="AJ26" s="73"/>
      <c r="AK26" s="23"/>
      <c r="AL26" s="23"/>
      <c r="AM26" s="73"/>
      <c r="AN26" s="2"/>
      <c r="AO26" s="7">
        <f>COUNTIF(I26:AM26,"○")</f>
        <v>0</v>
      </c>
      <c r="AP26" s="97"/>
      <c r="AQ26" s="61"/>
      <c r="AT26">
        <f t="shared" si="9"/>
        <v>0</v>
      </c>
      <c r="AU26">
        <f t="shared" si="5"/>
        <v>0</v>
      </c>
      <c r="AV26">
        <f t="shared" si="4"/>
        <v>0</v>
      </c>
      <c r="AW26">
        <f t="shared" si="3"/>
        <v>0</v>
      </c>
    </row>
    <row r="27" spans="1:49" ht="15.75" customHeight="1">
      <c r="A27" s="132"/>
      <c r="B27" s="109" t="s">
        <v>17</v>
      </c>
      <c r="C27" s="90"/>
      <c r="D27" s="91" t="s">
        <v>22</v>
      </c>
      <c r="E27" s="92"/>
      <c r="F27" s="49" t="s">
        <v>11</v>
      </c>
      <c r="G27" s="50"/>
      <c r="H27" s="51" t="s">
        <v>14</v>
      </c>
      <c r="I27" s="81"/>
      <c r="J27" s="81"/>
      <c r="K27" s="74"/>
      <c r="L27" s="74"/>
      <c r="M27" s="74"/>
      <c r="N27" s="74"/>
      <c r="O27" s="74"/>
      <c r="P27" s="81"/>
      <c r="Q27" s="81"/>
      <c r="R27" s="74"/>
      <c r="S27" s="74"/>
      <c r="T27" s="74"/>
      <c r="U27" s="74"/>
      <c r="V27" s="74"/>
      <c r="W27" s="81"/>
      <c r="X27" s="81"/>
      <c r="Y27" s="74"/>
      <c r="Z27" s="74"/>
      <c r="AA27" s="74"/>
      <c r="AB27" s="74"/>
      <c r="AC27" s="74"/>
      <c r="AD27" s="81"/>
      <c r="AE27" s="81"/>
      <c r="AF27" s="74"/>
      <c r="AG27" s="74"/>
      <c r="AH27" s="74"/>
      <c r="AI27" s="74"/>
      <c r="AJ27" s="74"/>
      <c r="AK27" s="81"/>
      <c r="AL27" s="81"/>
      <c r="AM27" s="74"/>
      <c r="AN27" s="3"/>
      <c r="AO27" s="7"/>
      <c r="AP27" s="98">
        <f>COUNTIF(I27:AM27,"●")</f>
        <v>0</v>
      </c>
      <c r="AQ27" s="100"/>
      <c r="AT27">
        <f t="shared" si="9"/>
        <v>0</v>
      </c>
      <c r="AU27">
        <f t="shared" si="5"/>
        <v>0</v>
      </c>
      <c r="AV27">
        <f t="shared" si="4"/>
        <v>0</v>
      </c>
      <c r="AW27">
        <f t="shared" si="3"/>
        <v>0</v>
      </c>
    </row>
    <row r="28" spans="1:49" ht="15.75" customHeight="1">
      <c r="A28" s="132"/>
      <c r="B28" s="110"/>
      <c r="C28" s="90"/>
      <c r="D28" s="91" t="s">
        <v>22</v>
      </c>
      <c r="E28" s="92"/>
      <c r="F28" s="49" t="s">
        <v>11</v>
      </c>
      <c r="G28" s="50"/>
      <c r="H28" s="51" t="s">
        <v>14</v>
      </c>
      <c r="I28" s="81"/>
      <c r="J28" s="81"/>
      <c r="K28" s="74"/>
      <c r="L28" s="74"/>
      <c r="M28" s="74"/>
      <c r="N28" s="74"/>
      <c r="O28" s="74"/>
      <c r="P28" s="81"/>
      <c r="Q28" s="81"/>
      <c r="R28" s="74"/>
      <c r="S28" s="74"/>
      <c r="T28" s="74"/>
      <c r="U28" s="74"/>
      <c r="V28" s="74"/>
      <c r="W28" s="81"/>
      <c r="X28" s="81"/>
      <c r="Y28" s="74"/>
      <c r="Z28" s="74"/>
      <c r="AA28" s="74"/>
      <c r="AB28" s="74"/>
      <c r="AC28" s="74"/>
      <c r="AD28" s="81"/>
      <c r="AE28" s="81"/>
      <c r="AF28" s="74"/>
      <c r="AG28" s="74"/>
      <c r="AH28" s="74"/>
      <c r="AI28" s="74"/>
      <c r="AJ28" s="74"/>
      <c r="AK28" s="81"/>
      <c r="AL28" s="81"/>
      <c r="AM28" s="74"/>
      <c r="AN28" s="3"/>
      <c r="AO28" s="7"/>
      <c r="AP28" s="98">
        <f>COUNTIF(I28:AM28,"●")</f>
        <v>0</v>
      </c>
      <c r="AQ28" s="100"/>
      <c r="AT28">
        <f t="shared" si="9"/>
        <v>0</v>
      </c>
      <c r="AU28">
        <f t="shared" si="5"/>
        <v>0</v>
      </c>
      <c r="AV28">
        <f t="shared" si="4"/>
        <v>0</v>
      </c>
      <c r="AW28">
        <f t="shared" si="3"/>
        <v>0</v>
      </c>
    </row>
    <row r="29" spans="1:49" ht="15.75" customHeight="1" thickBot="1">
      <c r="A29" s="133"/>
      <c r="B29" s="111"/>
      <c r="C29" s="93"/>
      <c r="D29" s="94" t="s">
        <v>22</v>
      </c>
      <c r="E29" s="95"/>
      <c r="F29" s="52" t="s">
        <v>11</v>
      </c>
      <c r="G29" s="53"/>
      <c r="H29" s="54" t="s">
        <v>14</v>
      </c>
      <c r="I29" s="24"/>
      <c r="J29" s="24"/>
      <c r="K29" s="74"/>
      <c r="L29" s="74"/>
      <c r="M29" s="74"/>
      <c r="N29" s="74"/>
      <c r="O29" s="74"/>
      <c r="P29" s="24"/>
      <c r="Q29" s="24"/>
      <c r="R29" s="74"/>
      <c r="S29" s="74"/>
      <c r="T29" s="74"/>
      <c r="U29" s="74"/>
      <c r="V29" s="74"/>
      <c r="W29" s="24"/>
      <c r="X29" s="24"/>
      <c r="Y29" s="74"/>
      <c r="Z29" s="74"/>
      <c r="AA29" s="74"/>
      <c r="AB29" s="74"/>
      <c r="AC29" s="74"/>
      <c r="AD29" s="24"/>
      <c r="AE29" s="24"/>
      <c r="AF29" s="74"/>
      <c r="AG29" s="74"/>
      <c r="AH29" s="74"/>
      <c r="AI29" s="74"/>
      <c r="AJ29" s="74"/>
      <c r="AK29" s="24"/>
      <c r="AL29" s="24"/>
      <c r="AM29" s="74"/>
      <c r="AN29" s="4"/>
      <c r="AO29" s="8"/>
      <c r="AP29" s="98">
        <f>COUNTIF(I29:AM29,"●")</f>
        <v>0</v>
      </c>
      <c r="AQ29" s="100"/>
      <c r="AT29">
        <f t="shared" si="9"/>
        <v>0</v>
      </c>
      <c r="AU29">
        <f t="shared" si="5"/>
        <v>0</v>
      </c>
      <c r="AV29">
        <f t="shared" si="4"/>
        <v>0</v>
      </c>
      <c r="AW29">
        <f t="shared" si="3"/>
        <v>0</v>
      </c>
    </row>
    <row r="30" spans="1:49" ht="15" customHeight="1">
      <c r="A30" s="131" t="s">
        <v>39</v>
      </c>
      <c r="B30" s="36"/>
      <c r="C30" s="84"/>
      <c r="D30" s="37"/>
      <c r="E30" s="84"/>
      <c r="F30" s="37"/>
      <c r="G30" s="56"/>
      <c r="H30" s="39" t="s">
        <v>0</v>
      </c>
      <c r="I30" s="63">
        <v>1</v>
      </c>
      <c r="J30" s="62">
        <v>2</v>
      </c>
      <c r="K30" s="64">
        <v>3</v>
      </c>
      <c r="L30" s="62">
        <v>4</v>
      </c>
      <c r="M30" s="64">
        <v>5</v>
      </c>
      <c r="N30" s="18">
        <v>6</v>
      </c>
      <c r="O30" s="19">
        <v>7</v>
      </c>
      <c r="P30" s="62">
        <v>8</v>
      </c>
      <c r="Q30" s="64">
        <v>9</v>
      </c>
      <c r="R30" s="62">
        <v>10</v>
      </c>
      <c r="S30" s="64">
        <v>11</v>
      </c>
      <c r="T30" s="62">
        <v>12</v>
      </c>
      <c r="U30" s="19">
        <v>13</v>
      </c>
      <c r="V30" s="18">
        <v>14</v>
      </c>
      <c r="W30" s="19">
        <v>15</v>
      </c>
      <c r="X30" s="62">
        <v>16</v>
      </c>
      <c r="Y30" s="64">
        <v>17</v>
      </c>
      <c r="Z30" s="62">
        <v>18</v>
      </c>
      <c r="AA30" s="64">
        <v>19</v>
      </c>
      <c r="AB30" s="18">
        <v>20</v>
      </c>
      <c r="AC30" s="19">
        <v>21</v>
      </c>
      <c r="AD30" s="62">
        <v>22</v>
      </c>
      <c r="AE30" s="64">
        <v>23</v>
      </c>
      <c r="AF30" s="62">
        <v>24</v>
      </c>
      <c r="AG30" s="64">
        <v>25</v>
      </c>
      <c r="AH30" s="62">
        <v>26</v>
      </c>
      <c r="AI30" s="19">
        <v>27</v>
      </c>
      <c r="AJ30" s="18">
        <v>28</v>
      </c>
      <c r="AK30" s="64">
        <v>29</v>
      </c>
      <c r="AL30" s="62">
        <v>30</v>
      </c>
      <c r="AM30" s="78">
        <v>31</v>
      </c>
      <c r="AN30" s="134" t="s">
        <v>6</v>
      </c>
      <c r="AO30" s="119" t="s">
        <v>10</v>
      </c>
      <c r="AP30" s="117" t="s">
        <v>9</v>
      </c>
      <c r="AQ30" s="107" t="s">
        <v>8</v>
      </c>
      <c r="AU30">
        <f t="shared" si="5"/>
        <v>0</v>
      </c>
      <c r="AV30">
        <f t="shared" si="4"/>
        <v>0</v>
      </c>
      <c r="AW30">
        <f t="shared" si="3"/>
        <v>0</v>
      </c>
    </row>
    <row r="31" spans="1:49" ht="15" customHeight="1">
      <c r="A31" s="132"/>
      <c r="B31" s="40"/>
      <c r="G31" s="59"/>
      <c r="H31" s="42" t="s">
        <v>1</v>
      </c>
      <c r="I31" s="67">
        <f>+AL22+1</f>
        <v>93</v>
      </c>
      <c r="J31" s="65">
        <f>+I31+1</f>
        <v>94</v>
      </c>
      <c r="K31" s="66">
        <f t="shared" ref="K31:AM31" si="10">+J31+1</f>
        <v>95</v>
      </c>
      <c r="L31" s="65">
        <f t="shared" si="10"/>
        <v>96</v>
      </c>
      <c r="M31" s="67">
        <f t="shared" si="10"/>
        <v>97</v>
      </c>
      <c r="N31" s="20">
        <f t="shared" si="10"/>
        <v>98</v>
      </c>
      <c r="O31" s="21">
        <f t="shared" si="10"/>
        <v>99</v>
      </c>
      <c r="P31" s="65">
        <f t="shared" si="10"/>
        <v>100</v>
      </c>
      <c r="Q31" s="67">
        <f t="shared" si="10"/>
        <v>101</v>
      </c>
      <c r="R31" s="65">
        <f t="shared" si="10"/>
        <v>102</v>
      </c>
      <c r="S31" s="67">
        <f t="shared" si="10"/>
        <v>103</v>
      </c>
      <c r="T31" s="65">
        <f t="shared" si="10"/>
        <v>104</v>
      </c>
      <c r="U31" s="21">
        <f t="shared" si="10"/>
        <v>105</v>
      </c>
      <c r="V31" s="20">
        <f t="shared" si="10"/>
        <v>106</v>
      </c>
      <c r="W31" s="21">
        <f t="shared" si="10"/>
        <v>107</v>
      </c>
      <c r="X31" s="65">
        <f t="shared" si="10"/>
        <v>108</v>
      </c>
      <c r="Y31" s="67">
        <f t="shared" si="10"/>
        <v>109</v>
      </c>
      <c r="Z31" s="65">
        <f t="shared" si="10"/>
        <v>110</v>
      </c>
      <c r="AA31" s="67">
        <f t="shared" si="10"/>
        <v>111</v>
      </c>
      <c r="AB31" s="20">
        <f t="shared" si="10"/>
        <v>112</v>
      </c>
      <c r="AC31" s="21">
        <f t="shared" si="10"/>
        <v>113</v>
      </c>
      <c r="AD31" s="65">
        <f t="shared" si="10"/>
        <v>114</v>
      </c>
      <c r="AE31" s="67">
        <f t="shared" si="10"/>
        <v>115</v>
      </c>
      <c r="AF31" s="65">
        <f t="shared" si="10"/>
        <v>116</v>
      </c>
      <c r="AG31" s="67">
        <f t="shared" si="10"/>
        <v>117</v>
      </c>
      <c r="AH31" s="65">
        <f t="shared" si="10"/>
        <v>118</v>
      </c>
      <c r="AI31" s="21">
        <f t="shared" si="10"/>
        <v>119</v>
      </c>
      <c r="AJ31" s="20">
        <f t="shared" si="10"/>
        <v>120</v>
      </c>
      <c r="AK31" s="68">
        <f t="shared" si="10"/>
        <v>121</v>
      </c>
      <c r="AL31" s="68">
        <f t="shared" si="10"/>
        <v>122</v>
      </c>
      <c r="AM31" s="77">
        <f t="shared" si="10"/>
        <v>123</v>
      </c>
      <c r="AN31" s="135"/>
      <c r="AO31" s="120"/>
      <c r="AP31" s="118"/>
      <c r="AQ31" s="108"/>
      <c r="AT31">
        <f t="shared" ref="AT31:AT38" si="11">COUNTIF($I31:$AM31,AT$4)</f>
        <v>0</v>
      </c>
      <c r="AU31">
        <f t="shared" si="5"/>
        <v>0</v>
      </c>
      <c r="AV31">
        <f t="shared" si="4"/>
        <v>0</v>
      </c>
      <c r="AW31">
        <f t="shared" si="3"/>
        <v>0</v>
      </c>
    </row>
    <row r="32" spans="1:49" ht="15.75" customHeight="1">
      <c r="A32" s="132"/>
      <c r="B32" s="43" t="s">
        <v>33</v>
      </c>
      <c r="C32" s="85"/>
      <c r="D32" s="44"/>
      <c r="E32" s="85"/>
      <c r="F32" s="44"/>
      <c r="G32" s="58"/>
      <c r="H32" s="45"/>
      <c r="I32" s="71"/>
      <c r="J32" s="71"/>
      <c r="K32" s="71"/>
      <c r="L32" s="71"/>
      <c r="M32" s="71"/>
      <c r="N32" s="27"/>
      <c r="O32" s="27"/>
      <c r="P32" s="71"/>
      <c r="Q32" s="71"/>
      <c r="R32" s="71"/>
      <c r="S32" s="71"/>
      <c r="T32" s="71"/>
      <c r="U32" s="27"/>
      <c r="V32" s="27"/>
      <c r="W32" s="27" t="s">
        <v>60</v>
      </c>
      <c r="X32" s="71"/>
      <c r="Y32" s="71"/>
      <c r="Z32" s="71"/>
      <c r="AA32" s="71"/>
      <c r="AB32" s="27"/>
      <c r="AC32" s="27"/>
      <c r="AD32" s="71"/>
      <c r="AE32" s="71"/>
      <c r="AF32" s="71"/>
      <c r="AG32" s="71">
        <v>0</v>
      </c>
      <c r="AH32" s="71"/>
      <c r="AI32" s="27"/>
      <c r="AJ32" s="27"/>
      <c r="AK32" s="71"/>
      <c r="AL32" s="71"/>
      <c r="AM32" s="72"/>
      <c r="AN32" s="1">
        <f>SUM(AO32:AP32)</f>
        <v>0</v>
      </c>
      <c r="AO32" s="6">
        <f>SUM(AO33:AO38)</f>
        <v>0</v>
      </c>
      <c r="AP32" s="96">
        <f>SUM(AP33:AP38)</f>
        <v>0</v>
      </c>
      <c r="AQ32" s="100"/>
      <c r="AT32">
        <f t="shared" si="11"/>
        <v>0</v>
      </c>
      <c r="AU32">
        <f t="shared" si="5"/>
        <v>0</v>
      </c>
      <c r="AV32">
        <f t="shared" si="4"/>
        <v>1</v>
      </c>
      <c r="AW32">
        <f t="shared" si="3"/>
        <v>1</v>
      </c>
    </row>
    <row r="33" spans="1:49" ht="15.75" customHeight="1">
      <c r="A33" s="132"/>
      <c r="B33" s="104" t="s">
        <v>21</v>
      </c>
      <c r="C33" s="87"/>
      <c r="D33" s="88" t="s">
        <v>22</v>
      </c>
      <c r="E33" s="89"/>
      <c r="F33" s="46" t="s">
        <v>11</v>
      </c>
      <c r="G33" s="47"/>
      <c r="H33" s="48" t="s">
        <v>14</v>
      </c>
      <c r="I33" s="73"/>
      <c r="J33" s="73"/>
      <c r="K33" s="73"/>
      <c r="L33" s="73"/>
      <c r="M33" s="73"/>
      <c r="N33" s="23"/>
      <c r="O33" s="23"/>
      <c r="P33" s="73"/>
      <c r="Q33" s="73"/>
      <c r="R33" s="73"/>
      <c r="S33" s="73"/>
      <c r="T33" s="73"/>
      <c r="U33" s="23"/>
      <c r="V33" s="23"/>
      <c r="W33" s="23"/>
      <c r="X33" s="73"/>
      <c r="Y33" s="73"/>
      <c r="Z33" s="73"/>
      <c r="AA33" s="73"/>
      <c r="AB33" s="23"/>
      <c r="AC33" s="23"/>
      <c r="AD33" s="73"/>
      <c r="AE33" s="73"/>
      <c r="AF33" s="73"/>
      <c r="AG33" s="73"/>
      <c r="AH33" s="73"/>
      <c r="AI33" s="23"/>
      <c r="AJ33" s="23"/>
      <c r="AK33" s="73"/>
      <c r="AL33" s="73"/>
      <c r="AM33" s="73"/>
      <c r="AN33" s="2"/>
      <c r="AO33" s="7">
        <f>COUNTIF(I33:AM33,"○")</f>
        <v>0</v>
      </c>
      <c r="AP33" s="97"/>
      <c r="AQ33" s="100"/>
      <c r="AT33">
        <f t="shared" si="11"/>
        <v>0</v>
      </c>
      <c r="AU33">
        <f t="shared" si="5"/>
        <v>0</v>
      </c>
      <c r="AV33">
        <f t="shared" si="4"/>
        <v>0</v>
      </c>
      <c r="AW33">
        <f t="shared" si="3"/>
        <v>0</v>
      </c>
    </row>
    <row r="34" spans="1:49" ht="15.75" customHeight="1">
      <c r="A34" s="132"/>
      <c r="B34" s="105"/>
      <c r="C34" s="87"/>
      <c r="D34" s="88" t="s">
        <v>22</v>
      </c>
      <c r="E34" s="89"/>
      <c r="F34" s="46" t="s">
        <v>11</v>
      </c>
      <c r="G34" s="47"/>
      <c r="H34" s="48" t="s">
        <v>14</v>
      </c>
      <c r="I34" s="73"/>
      <c r="J34" s="73"/>
      <c r="K34" s="73"/>
      <c r="L34" s="73"/>
      <c r="M34" s="73"/>
      <c r="N34" s="23"/>
      <c r="O34" s="23"/>
      <c r="P34" s="73"/>
      <c r="Q34" s="73"/>
      <c r="R34" s="73"/>
      <c r="S34" s="73"/>
      <c r="T34" s="73"/>
      <c r="U34" s="23"/>
      <c r="V34" s="23"/>
      <c r="W34" s="23"/>
      <c r="X34" s="73"/>
      <c r="Y34" s="73"/>
      <c r="Z34" s="73"/>
      <c r="AA34" s="73"/>
      <c r="AB34" s="23"/>
      <c r="AC34" s="23"/>
      <c r="AD34" s="73"/>
      <c r="AE34" s="73"/>
      <c r="AF34" s="73"/>
      <c r="AG34" s="73"/>
      <c r="AH34" s="73"/>
      <c r="AI34" s="23"/>
      <c r="AJ34" s="23"/>
      <c r="AK34" s="73"/>
      <c r="AL34" s="73"/>
      <c r="AM34" s="73"/>
      <c r="AN34" s="2"/>
      <c r="AO34" s="7">
        <f>COUNTIF(I34:AM34,"○")</f>
        <v>0</v>
      </c>
      <c r="AP34" s="97"/>
      <c r="AQ34" s="100"/>
      <c r="AT34">
        <f t="shared" si="11"/>
        <v>0</v>
      </c>
      <c r="AU34">
        <f t="shared" si="5"/>
        <v>0</v>
      </c>
      <c r="AV34">
        <f t="shared" si="4"/>
        <v>0</v>
      </c>
      <c r="AW34">
        <f t="shared" si="3"/>
        <v>0</v>
      </c>
    </row>
    <row r="35" spans="1:49" ht="15.75" customHeight="1">
      <c r="A35" s="132"/>
      <c r="B35" s="106"/>
      <c r="C35" s="87"/>
      <c r="D35" s="88" t="s">
        <v>22</v>
      </c>
      <c r="E35" s="89"/>
      <c r="F35" s="46" t="s">
        <v>11</v>
      </c>
      <c r="G35" s="47"/>
      <c r="H35" s="48" t="s">
        <v>14</v>
      </c>
      <c r="I35" s="73"/>
      <c r="J35" s="73"/>
      <c r="K35" s="73"/>
      <c r="L35" s="73"/>
      <c r="M35" s="73"/>
      <c r="N35" s="23"/>
      <c r="O35" s="23"/>
      <c r="P35" s="73"/>
      <c r="Q35" s="73"/>
      <c r="R35" s="73"/>
      <c r="S35" s="73"/>
      <c r="T35" s="73"/>
      <c r="U35" s="23"/>
      <c r="V35" s="23"/>
      <c r="W35" s="23"/>
      <c r="X35" s="73"/>
      <c r="Y35" s="73"/>
      <c r="Z35" s="73"/>
      <c r="AA35" s="73"/>
      <c r="AB35" s="23"/>
      <c r="AC35" s="23"/>
      <c r="AD35" s="73"/>
      <c r="AE35" s="73"/>
      <c r="AF35" s="73"/>
      <c r="AG35" s="73"/>
      <c r="AH35" s="73"/>
      <c r="AI35" s="23"/>
      <c r="AJ35" s="23"/>
      <c r="AK35" s="73"/>
      <c r="AL35" s="73"/>
      <c r="AM35" s="73"/>
      <c r="AN35" s="2"/>
      <c r="AO35" s="7">
        <f>COUNTIF(I35:AM35,"○")</f>
        <v>0</v>
      </c>
      <c r="AP35" s="97"/>
      <c r="AQ35" s="100"/>
      <c r="AT35">
        <f t="shared" si="11"/>
        <v>0</v>
      </c>
      <c r="AU35">
        <f t="shared" si="5"/>
        <v>0</v>
      </c>
      <c r="AV35">
        <f t="shared" si="4"/>
        <v>0</v>
      </c>
      <c r="AW35">
        <f t="shared" si="3"/>
        <v>0</v>
      </c>
    </row>
    <row r="36" spans="1:49" ht="15.75" customHeight="1">
      <c r="A36" s="132"/>
      <c r="B36" s="109" t="s">
        <v>17</v>
      </c>
      <c r="C36" s="90"/>
      <c r="D36" s="91" t="s">
        <v>22</v>
      </c>
      <c r="E36" s="92"/>
      <c r="F36" s="49" t="s">
        <v>11</v>
      </c>
      <c r="G36" s="50"/>
      <c r="H36" s="51" t="s">
        <v>14</v>
      </c>
      <c r="I36" s="74"/>
      <c r="J36" s="74"/>
      <c r="K36" s="74"/>
      <c r="L36" s="74"/>
      <c r="M36" s="74"/>
      <c r="N36" s="81"/>
      <c r="O36" s="81"/>
      <c r="P36" s="74"/>
      <c r="Q36" s="74"/>
      <c r="R36" s="74"/>
      <c r="S36" s="74"/>
      <c r="T36" s="74"/>
      <c r="U36" s="81"/>
      <c r="V36" s="81"/>
      <c r="W36" s="81"/>
      <c r="X36" s="74"/>
      <c r="Y36" s="74"/>
      <c r="Z36" s="74"/>
      <c r="AA36" s="74"/>
      <c r="AB36" s="81"/>
      <c r="AC36" s="81"/>
      <c r="AD36" s="74"/>
      <c r="AE36" s="74"/>
      <c r="AF36" s="74"/>
      <c r="AG36" s="74"/>
      <c r="AH36" s="74"/>
      <c r="AI36" s="81"/>
      <c r="AJ36" s="81"/>
      <c r="AK36" s="74"/>
      <c r="AL36" s="74"/>
      <c r="AM36" s="74"/>
      <c r="AN36" s="3"/>
      <c r="AO36" s="7"/>
      <c r="AP36" s="98">
        <f>COUNTIF(I36:AM36,"●")</f>
        <v>0</v>
      </c>
      <c r="AQ36" s="100"/>
      <c r="AT36">
        <f t="shared" si="11"/>
        <v>0</v>
      </c>
      <c r="AU36">
        <f t="shared" si="5"/>
        <v>0</v>
      </c>
      <c r="AV36">
        <f t="shared" si="4"/>
        <v>0</v>
      </c>
      <c r="AW36">
        <f t="shared" si="3"/>
        <v>0</v>
      </c>
    </row>
    <row r="37" spans="1:49" ht="15.75" customHeight="1">
      <c r="A37" s="132"/>
      <c r="B37" s="110"/>
      <c r="C37" s="90"/>
      <c r="D37" s="91" t="s">
        <v>22</v>
      </c>
      <c r="E37" s="92"/>
      <c r="F37" s="49" t="s">
        <v>11</v>
      </c>
      <c r="G37" s="50"/>
      <c r="H37" s="51" t="s">
        <v>14</v>
      </c>
      <c r="I37" s="74"/>
      <c r="J37" s="74"/>
      <c r="K37" s="74"/>
      <c r="L37" s="74"/>
      <c r="M37" s="74"/>
      <c r="N37" s="81"/>
      <c r="O37" s="81"/>
      <c r="P37" s="74"/>
      <c r="Q37" s="74"/>
      <c r="R37" s="74"/>
      <c r="S37" s="74"/>
      <c r="T37" s="74"/>
      <c r="U37" s="81"/>
      <c r="V37" s="81"/>
      <c r="W37" s="81"/>
      <c r="X37" s="74"/>
      <c r="Y37" s="74"/>
      <c r="Z37" s="74"/>
      <c r="AA37" s="74"/>
      <c r="AB37" s="81"/>
      <c r="AC37" s="81"/>
      <c r="AD37" s="74"/>
      <c r="AE37" s="74"/>
      <c r="AF37" s="74"/>
      <c r="AG37" s="74"/>
      <c r="AH37" s="74"/>
      <c r="AI37" s="81"/>
      <c r="AJ37" s="81"/>
      <c r="AK37" s="74"/>
      <c r="AL37" s="74"/>
      <c r="AM37" s="74"/>
      <c r="AN37" s="3"/>
      <c r="AO37" s="7"/>
      <c r="AP37" s="98">
        <f>COUNTIF(I37:AM37,"●")</f>
        <v>0</v>
      </c>
      <c r="AQ37" s="100"/>
      <c r="AT37">
        <f t="shared" si="11"/>
        <v>0</v>
      </c>
      <c r="AU37">
        <f t="shared" si="5"/>
        <v>0</v>
      </c>
      <c r="AV37">
        <f t="shared" si="4"/>
        <v>0</v>
      </c>
      <c r="AW37">
        <f t="shared" si="3"/>
        <v>0</v>
      </c>
    </row>
    <row r="38" spans="1:49" ht="15.75" customHeight="1" thickBot="1">
      <c r="A38" s="133"/>
      <c r="B38" s="111"/>
      <c r="C38" s="93"/>
      <c r="D38" s="94" t="s">
        <v>22</v>
      </c>
      <c r="E38" s="95"/>
      <c r="F38" s="52" t="s">
        <v>11</v>
      </c>
      <c r="G38" s="53"/>
      <c r="H38" s="54" t="s">
        <v>14</v>
      </c>
      <c r="I38" s="74"/>
      <c r="J38" s="74"/>
      <c r="K38" s="74"/>
      <c r="L38" s="74"/>
      <c r="M38" s="74"/>
      <c r="N38" s="24"/>
      <c r="O38" s="24"/>
      <c r="P38" s="74"/>
      <c r="Q38" s="74"/>
      <c r="R38" s="74"/>
      <c r="S38" s="74"/>
      <c r="T38" s="74"/>
      <c r="U38" s="24"/>
      <c r="V38" s="24"/>
      <c r="W38" s="24"/>
      <c r="X38" s="74"/>
      <c r="Y38" s="74"/>
      <c r="Z38" s="74"/>
      <c r="AA38" s="74"/>
      <c r="AB38" s="24"/>
      <c r="AC38" s="24"/>
      <c r="AD38" s="74"/>
      <c r="AE38" s="74"/>
      <c r="AF38" s="74"/>
      <c r="AG38" s="74"/>
      <c r="AH38" s="74"/>
      <c r="AI38" s="24"/>
      <c r="AJ38" s="24"/>
      <c r="AK38" s="74"/>
      <c r="AL38" s="74"/>
      <c r="AM38" s="74"/>
      <c r="AN38" s="4"/>
      <c r="AO38" s="8"/>
      <c r="AP38" s="98">
        <f>COUNTIF(I38:AM38,"●")</f>
        <v>0</v>
      </c>
      <c r="AQ38" s="100"/>
      <c r="AT38">
        <f t="shared" si="11"/>
        <v>0</v>
      </c>
      <c r="AU38">
        <f t="shared" si="5"/>
        <v>0</v>
      </c>
      <c r="AV38">
        <f t="shared" si="4"/>
        <v>0</v>
      </c>
      <c r="AW38">
        <f t="shared" si="3"/>
        <v>0</v>
      </c>
    </row>
    <row r="39" spans="1:49" ht="15" customHeight="1">
      <c r="A39" s="131" t="s">
        <v>40</v>
      </c>
      <c r="B39" s="36"/>
      <c r="C39" s="84"/>
      <c r="D39" s="37"/>
      <c r="E39" s="84"/>
      <c r="F39" s="37"/>
      <c r="G39" s="56"/>
      <c r="H39" s="39" t="s">
        <v>0</v>
      </c>
      <c r="I39" s="63">
        <v>1</v>
      </c>
      <c r="J39" s="62">
        <v>2</v>
      </c>
      <c r="K39" s="19">
        <v>3</v>
      </c>
      <c r="L39" s="18">
        <v>4</v>
      </c>
      <c r="M39" s="64">
        <v>5</v>
      </c>
      <c r="N39" s="62">
        <v>6</v>
      </c>
      <c r="O39" s="64">
        <v>7</v>
      </c>
      <c r="P39" s="62">
        <v>8</v>
      </c>
      <c r="Q39" s="64">
        <v>9</v>
      </c>
      <c r="R39" s="18">
        <v>10</v>
      </c>
      <c r="S39" s="19">
        <v>11</v>
      </c>
      <c r="T39" s="18">
        <v>12</v>
      </c>
      <c r="U39" s="64">
        <v>13</v>
      </c>
      <c r="V39" s="62">
        <v>14</v>
      </c>
      <c r="W39" s="64">
        <v>15</v>
      </c>
      <c r="X39" s="62">
        <v>16</v>
      </c>
      <c r="Y39" s="19">
        <v>17</v>
      </c>
      <c r="Z39" s="18">
        <v>18</v>
      </c>
      <c r="AA39" s="64">
        <v>19</v>
      </c>
      <c r="AB39" s="62">
        <v>20</v>
      </c>
      <c r="AC39" s="64">
        <v>21</v>
      </c>
      <c r="AD39" s="62">
        <v>22</v>
      </c>
      <c r="AE39" s="64">
        <v>23</v>
      </c>
      <c r="AF39" s="18">
        <v>24</v>
      </c>
      <c r="AG39" s="19">
        <v>25</v>
      </c>
      <c r="AH39" s="62">
        <v>26</v>
      </c>
      <c r="AI39" s="64">
        <v>27</v>
      </c>
      <c r="AJ39" s="62">
        <v>28</v>
      </c>
      <c r="AK39" s="64">
        <v>29</v>
      </c>
      <c r="AL39" s="62">
        <v>30</v>
      </c>
      <c r="AM39" s="29">
        <v>31</v>
      </c>
      <c r="AN39" s="134" t="s">
        <v>6</v>
      </c>
      <c r="AO39" s="119" t="s">
        <v>10</v>
      </c>
      <c r="AP39" s="117" t="s">
        <v>9</v>
      </c>
      <c r="AQ39" s="107" t="s">
        <v>8</v>
      </c>
      <c r="AU39">
        <f t="shared" si="5"/>
        <v>0</v>
      </c>
      <c r="AV39">
        <f t="shared" si="4"/>
        <v>0</v>
      </c>
      <c r="AW39">
        <f t="shared" si="3"/>
        <v>0</v>
      </c>
    </row>
    <row r="40" spans="1:49" ht="15" customHeight="1">
      <c r="A40" s="132"/>
      <c r="B40" s="40"/>
      <c r="G40" s="57"/>
      <c r="H40" s="42" t="s">
        <v>1</v>
      </c>
      <c r="I40" s="67">
        <f>+AM31+1</f>
        <v>124</v>
      </c>
      <c r="J40" s="65">
        <f>+I40+1</f>
        <v>125</v>
      </c>
      <c r="K40" s="26">
        <f t="shared" ref="K40:AM40" si="12">+J40+1</f>
        <v>126</v>
      </c>
      <c r="L40" s="20">
        <f t="shared" si="12"/>
        <v>127</v>
      </c>
      <c r="M40" s="67">
        <f t="shared" si="12"/>
        <v>128</v>
      </c>
      <c r="N40" s="65">
        <f t="shared" si="12"/>
        <v>129</v>
      </c>
      <c r="O40" s="67">
        <f t="shared" si="12"/>
        <v>130</v>
      </c>
      <c r="P40" s="65">
        <f t="shared" si="12"/>
        <v>131</v>
      </c>
      <c r="Q40" s="67">
        <f t="shared" si="12"/>
        <v>132</v>
      </c>
      <c r="R40" s="20">
        <f t="shared" si="12"/>
        <v>133</v>
      </c>
      <c r="S40" s="21">
        <f t="shared" si="12"/>
        <v>134</v>
      </c>
      <c r="T40" s="20">
        <f t="shared" si="12"/>
        <v>135</v>
      </c>
      <c r="U40" s="67">
        <f t="shared" si="12"/>
        <v>136</v>
      </c>
      <c r="V40" s="65">
        <f t="shared" si="12"/>
        <v>137</v>
      </c>
      <c r="W40" s="67">
        <f t="shared" si="12"/>
        <v>138</v>
      </c>
      <c r="X40" s="65">
        <f t="shared" si="12"/>
        <v>139</v>
      </c>
      <c r="Y40" s="21">
        <f t="shared" si="12"/>
        <v>140</v>
      </c>
      <c r="Z40" s="20">
        <f t="shared" si="12"/>
        <v>141</v>
      </c>
      <c r="AA40" s="67">
        <f t="shared" si="12"/>
        <v>142</v>
      </c>
      <c r="AB40" s="65">
        <f t="shared" si="12"/>
        <v>143</v>
      </c>
      <c r="AC40" s="67">
        <f t="shared" si="12"/>
        <v>144</v>
      </c>
      <c r="AD40" s="65">
        <f t="shared" si="12"/>
        <v>145</v>
      </c>
      <c r="AE40" s="67">
        <f t="shared" si="12"/>
        <v>146</v>
      </c>
      <c r="AF40" s="20">
        <f t="shared" si="12"/>
        <v>147</v>
      </c>
      <c r="AG40" s="21">
        <f t="shared" si="12"/>
        <v>148</v>
      </c>
      <c r="AH40" s="65">
        <f t="shared" si="12"/>
        <v>149</v>
      </c>
      <c r="AI40" s="67">
        <f t="shared" si="12"/>
        <v>150</v>
      </c>
      <c r="AJ40" s="65">
        <f t="shared" si="12"/>
        <v>151</v>
      </c>
      <c r="AK40" s="68">
        <f t="shared" si="12"/>
        <v>152</v>
      </c>
      <c r="AL40" s="68">
        <f t="shared" si="12"/>
        <v>153</v>
      </c>
      <c r="AM40" s="25">
        <f t="shared" si="12"/>
        <v>154</v>
      </c>
      <c r="AN40" s="135"/>
      <c r="AO40" s="120"/>
      <c r="AP40" s="118"/>
      <c r="AQ40" s="108"/>
      <c r="AT40">
        <f t="shared" ref="AT40:AT47" si="13">COUNTIF($I40:$AM40,AT$4)</f>
        <v>0</v>
      </c>
      <c r="AU40">
        <f t="shared" si="5"/>
        <v>0</v>
      </c>
      <c r="AV40">
        <f t="shared" si="4"/>
        <v>0</v>
      </c>
      <c r="AW40">
        <f t="shared" si="3"/>
        <v>0</v>
      </c>
    </row>
    <row r="41" spans="1:49" ht="15.75" customHeight="1">
      <c r="A41" s="132"/>
      <c r="B41" s="43" t="s">
        <v>33</v>
      </c>
      <c r="C41" s="85"/>
      <c r="D41" s="44"/>
      <c r="E41" s="85"/>
      <c r="F41" s="44"/>
      <c r="G41" s="58"/>
      <c r="H41" s="45"/>
      <c r="I41" s="71"/>
      <c r="J41" s="71"/>
      <c r="K41" s="27"/>
      <c r="L41" s="27"/>
      <c r="M41" s="71"/>
      <c r="N41" s="71"/>
      <c r="O41" s="71"/>
      <c r="P41" s="71"/>
      <c r="Q41" s="71"/>
      <c r="R41" s="27"/>
      <c r="S41" s="27" t="s">
        <v>48</v>
      </c>
      <c r="T41" s="27" t="s">
        <v>59</v>
      </c>
      <c r="U41" s="71"/>
      <c r="V41" s="71"/>
      <c r="W41" s="71"/>
      <c r="X41" s="71"/>
      <c r="Y41" s="27"/>
      <c r="Z41" s="27"/>
      <c r="AA41" s="71"/>
      <c r="AB41" s="71"/>
      <c r="AC41" s="71"/>
      <c r="AD41" s="71"/>
      <c r="AE41" s="71"/>
      <c r="AF41" s="27"/>
      <c r="AG41" s="27"/>
      <c r="AH41" s="71"/>
      <c r="AI41" s="71"/>
      <c r="AJ41" s="71"/>
      <c r="AK41" s="71"/>
      <c r="AL41" s="71"/>
      <c r="AM41" s="30"/>
      <c r="AN41" s="1">
        <f>SUM(AO41:AP41)</f>
        <v>0</v>
      </c>
      <c r="AO41" s="6">
        <f>SUM(AO42:AO47)</f>
        <v>0</v>
      </c>
      <c r="AP41" s="96">
        <f>SUM(AP42:AP47)</f>
        <v>0</v>
      </c>
      <c r="AQ41" s="100"/>
      <c r="AT41">
        <f t="shared" si="13"/>
        <v>0</v>
      </c>
      <c r="AU41">
        <f t="shared" si="5"/>
        <v>0</v>
      </c>
      <c r="AV41">
        <f t="shared" si="4"/>
        <v>0</v>
      </c>
      <c r="AW41">
        <f t="shared" si="3"/>
        <v>0</v>
      </c>
    </row>
    <row r="42" spans="1:49" ht="15.75" customHeight="1">
      <c r="A42" s="132"/>
      <c r="B42" s="104" t="s">
        <v>21</v>
      </c>
      <c r="C42" s="87"/>
      <c r="D42" s="88" t="s">
        <v>22</v>
      </c>
      <c r="E42" s="89"/>
      <c r="F42" s="46" t="s">
        <v>11</v>
      </c>
      <c r="G42" s="47"/>
      <c r="H42" s="48" t="s">
        <v>14</v>
      </c>
      <c r="I42" s="73"/>
      <c r="J42" s="73"/>
      <c r="K42" s="23"/>
      <c r="L42" s="23"/>
      <c r="M42" s="73"/>
      <c r="N42" s="73"/>
      <c r="O42" s="73"/>
      <c r="P42" s="73"/>
      <c r="Q42" s="73"/>
      <c r="R42" s="23"/>
      <c r="S42" s="23"/>
      <c r="T42" s="23"/>
      <c r="U42" s="73"/>
      <c r="V42" s="73"/>
      <c r="W42" s="73"/>
      <c r="X42" s="73"/>
      <c r="Y42" s="23"/>
      <c r="Z42" s="23"/>
      <c r="AA42" s="73"/>
      <c r="AB42" s="73"/>
      <c r="AC42" s="73"/>
      <c r="AD42" s="73"/>
      <c r="AE42" s="73"/>
      <c r="AF42" s="23"/>
      <c r="AG42" s="23"/>
      <c r="AH42" s="73"/>
      <c r="AI42" s="73"/>
      <c r="AJ42" s="73"/>
      <c r="AK42" s="73"/>
      <c r="AL42" s="73"/>
      <c r="AM42" s="23"/>
      <c r="AN42" s="2"/>
      <c r="AO42" s="7">
        <f>COUNTIF(I42:AM42,"○")</f>
        <v>0</v>
      </c>
      <c r="AP42" s="97"/>
      <c r="AQ42" s="100"/>
      <c r="AT42">
        <f t="shared" si="13"/>
        <v>0</v>
      </c>
      <c r="AU42">
        <f t="shared" si="5"/>
        <v>0</v>
      </c>
      <c r="AV42">
        <f t="shared" si="4"/>
        <v>0</v>
      </c>
      <c r="AW42">
        <f t="shared" si="3"/>
        <v>0</v>
      </c>
    </row>
    <row r="43" spans="1:49" ht="15.75" customHeight="1">
      <c r="A43" s="132"/>
      <c r="B43" s="105"/>
      <c r="C43" s="87"/>
      <c r="D43" s="88" t="s">
        <v>22</v>
      </c>
      <c r="E43" s="89"/>
      <c r="F43" s="46" t="s">
        <v>11</v>
      </c>
      <c r="G43" s="47"/>
      <c r="H43" s="48" t="s">
        <v>14</v>
      </c>
      <c r="I43" s="73"/>
      <c r="J43" s="73"/>
      <c r="K43" s="23"/>
      <c r="L43" s="23"/>
      <c r="M43" s="73"/>
      <c r="N43" s="73"/>
      <c r="O43" s="73"/>
      <c r="P43" s="73"/>
      <c r="Q43" s="73"/>
      <c r="R43" s="23"/>
      <c r="S43" s="23"/>
      <c r="T43" s="23"/>
      <c r="U43" s="73"/>
      <c r="V43" s="73"/>
      <c r="W43" s="73"/>
      <c r="X43" s="73"/>
      <c r="Y43" s="23"/>
      <c r="Z43" s="23"/>
      <c r="AA43" s="73"/>
      <c r="AB43" s="73"/>
      <c r="AC43" s="73"/>
      <c r="AD43" s="73"/>
      <c r="AE43" s="73"/>
      <c r="AF43" s="23"/>
      <c r="AG43" s="23"/>
      <c r="AH43" s="73"/>
      <c r="AI43" s="73"/>
      <c r="AJ43" s="73"/>
      <c r="AK43" s="73"/>
      <c r="AL43" s="73"/>
      <c r="AM43" s="23"/>
      <c r="AN43" s="2"/>
      <c r="AO43" s="7">
        <f>COUNTIF(I43:AM43,"○")</f>
        <v>0</v>
      </c>
      <c r="AP43" s="97"/>
      <c r="AQ43" s="100"/>
      <c r="AT43">
        <f t="shared" si="13"/>
        <v>0</v>
      </c>
      <c r="AU43">
        <f t="shared" si="5"/>
        <v>0</v>
      </c>
      <c r="AV43">
        <f t="shared" si="4"/>
        <v>0</v>
      </c>
      <c r="AW43">
        <f t="shared" si="3"/>
        <v>0</v>
      </c>
    </row>
    <row r="44" spans="1:49" ht="15.75" customHeight="1">
      <c r="A44" s="132"/>
      <c r="B44" s="106"/>
      <c r="C44" s="87"/>
      <c r="D44" s="88" t="s">
        <v>22</v>
      </c>
      <c r="E44" s="89"/>
      <c r="F44" s="46" t="s">
        <v>11</v>
      </c>
      <c r="G44" s="47"/>
      <c r="H44" s="48" t="s">
        <v>14</v>
      </c>
      <c r="I44" s="73"/>
      <c r="J44" s="73"/>
      <c r="K44" s="23"/>
      <c r="L44" s="23"/>
      <c r="M44" s="73"/>
      <c r="N44" s="73"/>
      <c r="O44" s="73"/>
      <c r="P44" s="73"/>
      <c r="Q44" s="73"/>
      <c r="R44" s="23"/>
      <c r="S44" s="23"/>
      <c r="T44" s="23"/>
      <c r="U44" s="73"/>
      <c r="V44" s="73"/>
      <c r="W44" s="73"/>
      <c r="X44" s="73"/>
      <c r="Y44" s="23"/>
      <c r="Z44" s="23"/>
      <c r="AA44" s="73"/>
      <c r="AB44" s="73"/>
      <c r="AC44" s="73"/>
      <c r="AD44" s="73"/>
      <c r="AE44" s="73"/>
      <c r="AF44" s="23"/>
      <c r="AG44" s="23"/>
      <c r="AH44" s="73"/>
      <c r="AI44" s="73"/>
      <c r="AJ44" s="73"/>
      <c r="AK44" s="73"/>
      <c r="AL44" s="73"/>
      <c r="AM44" s="23"/>
      <c r="AN44" s="2"/>
      <c r="AO44" s="7">
        <f>COUNTIF(I44:AM44,"○")</f>
        <v>0</v>
      </c>
      <c r="AP44" s="97"/>
      <c r="AQ44" s="100"/>
      <c r="AT44">
        <f t="shared" si="13"/>
        <v>0</v>
      </c>
      <c r="AU44">
        <f t="shared" si="5"/>
        <v>0</v>
      </c>
      <c r="AV44">
        <f t="shared" si="4"/>
        <v>0</v>
      </c>
      <c r="AW44">
        <f t="shared" si="3"/>
        <v>0</v>
      </c>
    </row>
    <row r="45" spans="1:49" ht="15.75" customHeight="1">
      <c r="A45" s="132"/>
      <c r="B45" s="109" t="s">
        <v>17</v>
      </c>
      <c r="C45" s="90"/>
      <c r="D45" s="91" t="s">
        <v>22</v>
      </c>
      <c r="E45" s="92"/>
      <c r="F45" s="49" t="s">
        <v>11</v>
      </c>
      <c r="G45" s="50"/>
      <c r="H45" s="51" t="s">
        <v>14</v>
      </c>
      <c r="I45" s="74"/>
      <c r="J45" s="74"/>
      <c r="K45" s="81"/>
      <c r="L45" s="81"/>
      <c r="M45" s="74"/>
      <c r="N45" s="74"/>
      <c r="O45" s="74"/>
      <c r="P45" s="74"/>
      <c r="Q45" s="74"/>
      <c r="R45" s="81"/>
      <c r="S45" s="81"/>
      <c r="T45" s="81"/>
      <c r="U45" s="74"/>
      <c r="V45" s="74"/>
      <c r="W45" s="74"/>
      <c r="X45" s="74"/>
      <c r="Y45" s="81"/>
      <c r="Z45" s="81"/>
      <c r="AA45" s="74"/>
      <c r="AB45" s="74"/>
      <c r="AC45" s="74"/>
      <c r="AD45" s="74"/>
      <c r="AE45" s="74"/>
      <c r="AF45" s="81"/>
      <c r="AG45" s="81"/>
      <c r="AH45" s="74"/>
      <c r="AI45" s="74"/>
      <c r="AJ45" s="74"/>
      <c r="AK45" s="74"/>
      <c r="AL45" s="74"/>
      <c r="AM45" s="81"/>
      <c r="AN45" s="3"/>
      <c r="AO45" s="7"/>
      <c r="AP45" s="98">
        <f>COUNTIF(I45:AM45,"●")</f>
        <v>0</v>
      </c>
      <c r="AQ45" s="100"/>
      <c r="AT45">
        <f t="shared" si="13"/>
        <v>0</v>
      </c>
      <c r="AU45">
        <f t="shared" si="5"/>
        <v>0</v>
      </c>
      <c r="AV45">
        <f t="shared" si="4"/>
        <v>0</v>
      </c>
      <c r="AW45">
        <f t="shared" si="3"/>
        <v>0</v>
      </c>
    </row>
    <row r="46" spans="1:49" ht="15.75" customHeight="1">
      <c r="A46" s="132"/>
      <c r="B46" s="110"/>
      <c r="C46" s="90"/>
      <c r="D46" s="91" t="s">
        <v>22</v>
      </c>
      <c r="E46" s="92"/>
      <c r="F46" s="49" t="s">
        <v>11</v>
      </c>
      <c r="G46" s="50"/>
      <c r="H46" s="51" t="s">
        <v>14</v>
      </c>
      <c r="I46" s="74"/>
      <c r="J46" s="74"/>
      <c r="K46" s="81"/>
      <c r="L46" s="81"/>
      <c r="M46" s="74"/>
      <c r="N46" s="74"/>
      <c r="O46" s="74"/>
      <c r="P46" s="74"/>
      <c r="Q46" s="74"/>
      <c r="R46" s="81"/>
      <c r="S46" s="81"/>
      <c r="T46" s="81"/>
      <c r="U46" s="74"/>
      <c r="V46" s="74"/>
      <c r="W46" s="74"/>
      <c r="X46" s="74"/>
      <c r="Y46" s="81"/>
      <c r="Z46" s="81"/>
      <c r="AA46" s="74"/>
      <c r="AB46" s="74"/>
      <c r="AC46" s="74"/>
      <c r="AD46" s="74"/>
      <c r="AE46" s="74"/>
      <c r="AF46" s="81"/>
      <c r="AG46" s="81"/>
      <c r="AH46" s="74"/>
      <c r="AI46" s="74"/>
      <c r="AJ46" s="74"/>
      <c r="AK46" s="74"/>
      <c r="AL46" s="74"/>
      <c r="AM46" s="81"/>
      <c r="AN46" s="3"/>
      <c r="AO46" s="7"/>
      <c r="AP46" s="98">
        <f>COUNTIF(I46:AM46,"●")</f>
        <v>0</v>
      </c>
      <c r="AQ46" s="100"/>
      <c r="AT46">
        <f t="shared" si="13"/>
        <v>0</v>
      </c>
      <c r="AU46">
        <f t="shared" si="5"/>
        <v>0</v>
      </c>
      <c r="AV46">
        <f t="shared" si="4"/>
        <v>0</v>
      </c>
      <c r="AW46">
        <f t="shared" si="3"/>
        <v>0</v>
      </c>
    </row>
    <row r="47" spans="1:49" ht="15.75" customHeight="1" thickBot="1">
      <c r="A47" s="133"/>
      <c r="B47" s="111"/>
      <c r="C47" s="93"/>
      <c r="D47" s="94" t="s">
        <v>22</v>
      </c>
      <c r="E47" s="95"/>
      <c r="F47" s="52" t="s">
        <v>11</v>
      </c>
      <c r="G47" s="53"/>
      <c r="H47" s="54" t="s">
        <v>14</v>
      </c>
      <c r="I47" s="74"/>
      <c r="J47" s="74"/>
      <c r="K47" s="24"/>
      <c r="L47" s="24"/>
      <c r="M47" s="74"/>
      <c r="N47" s="74"/>
      <c r="O47" s="74"/>
      <c r="P47" s="74"/>
      <c r="Q47" s="74"/>
      <c r="R47" s="24"/>
      <c r="S47" s="24"/>
      <c r="T47" s="24"/>
      <c r="U47" s="74"/>
      <c r="V47" s="74"/>
      <c r="W47" s="74"/>
      <c r="X47" s="74"/>
      <c r="Y47" s="24"/>
      <c r="Z47" s="24"/>
      <c r="AA47" s="74"/>
      <c r="AB47" s="74"/>
      <c r="AC47" s="74"/>
      <c r="AD47" s="74"/>
      <c r="AE47" s="74"/>
      <c r="AF47" s="24"/>
      <c r="AG47" s="24"/>
      <c r="AH47" s="74"/>
      <c r="AI47" s="74"/>
      <c r="AJ47" s="74"/>
      <c r="AK47" s="74"/>
      <c r="AL47" s="74"/>
      <c r="AM47" s="24"/>
      <c r="AN47" s="4"/>
      <c r="AO47" s="8"/>
      <c r="AP47" s="98">
        <f>COUNTIF(I47:AM47,"●")</f>
        <v>0</v>
      </c>
      <c r="AQ47" s="100"/>
      <c r="AT47">
        <f t="shared" si="13"/>
        <v>0</v>
      </c>
      <c r="AU47">
        <f t="shared" si="5"/>
        <v>0</v>
      </c>
      <c r="AV47">
        <f t="shared" si="4"/>
        <v>0</v>
      </c>
      <c r="AW47">
        <f t="shared" si="3"/>
        <v>0</v>
      </c>
    </row>
    <row r="48" spans="1:49" ht="15" customHeight="1">
      <c r="A48" s="131" t="s">
        <v>41</v>
      </c>
      <c r="B48" s="36"/>
      <c r="C48" s="84"/>
      <c r="D48" s="37"/>
      <c r="E48" s="84"/>
      <c r="F48" s="37"/>
      <c r="G48" s="56"/>
      <c r="H48" s="39" t="s">
        <v>0</v>
      </c>
      <c r="I48" s="28">
        <v>1</v>
      </c>
      <c r="J48" s="62">
        <v>2</v>
      </c>
      <c r="K48" s="64">
        <v>3</v>
      </c>
      <c r="L48" s="62">
        <v>4</v>
      </c>
      <c r="M48" s="64">
        <v>5</v>
      </c>
      <c r="N48" s="62">
        <v>6</v>
      </c>
      <c r="O48" s="19">
        <v>7</v>
      </c>
      <c r="P48" s="18">
        <v>8</v>
      </c>
      <c r="Q48" s="64">
        <v>9</v>
      </c>
      <c r="R48" s="62">
        <v>10</v>
      </c>
      <c r="S48" s="64">
        <v>11</v>
      </c>
      <c r="T48" s="62">
        <v>12</v>
      </c>
      <c r="U48" s="64">
        <v>13</v>
      </c>
      <c r="V48" s="18">
        <v>14</v>
      </c>
      <c r="W48" s="19">
        <v>15</v>
      </c>
      <c r="X48" s="18">
        <v>16</v>
      </c>
      <c r="Y48" s="64">
        <v>17</v>
      </c>
      <c r="Z48" s="62">
        <v>18</v>
      </c>
      <c r="AA48" s="64">
        <v>19</v>
      </c>
      <c r="AB48" s="62">
        <v>20</v>
      </c>
      <c r="AC48" s="19">
        <v>21</v>
      </c>
      <c r="AD48" s="18">
        <v>22</v>
      </c>
      <c r="AE48" s="19">
        <v>23</v>
      </c>
      <c r="AF48" s="62">
        <v>24</v>
      </c>
      <c r="AG48" s="64">
        <v>25</v>
      </c>
      <c r="AH48" s="62">
        <v>26</v>
      </c>
      <c r="AI48" s="64">
        <v>27</v>
      </c>
      <c r="AJ48" s="18">
        <v>28</v>
      </c>
      <c r="AK48" s="19">
        <v>29</v>
      </c>
      <c r="AL48" s="62">
        <v>30</v>
      </c>
      <c r="AM48" s="78"/>
      <c r="AN48" s="134" t="s">
        <v>6</v>
      </c>
      <c r="AO48" s="119" t="s">
        <v>10</v>
      </c>
      <c r="AP48" s="117" t="s">
        <v>9</v>
      </c>
      <c r="AQ48" s="107" t="s">
        <v>8</v>
      </c>
      <c r="AU48">
        <f t="shared" si="5"/>
        <v>0</v>
      </c>
      <c r="AV48">
        <f t="shared" si="4"/>
        <v>0</v>
      </c>
      <c r="AW48">
        <f t="shared" si="3"/>
        <v>0</v>
      </c>
    </row>
    <row r="49" spans="1:49" ht="15" customHeight="1">
      <c r="A49" s="132"/>
      <c r="B49" s="40"/>
      <c r="G49" s="57"/>
      <c r="H49" s="42" t="s">
        <v>1</v>
      </c>
      <c r="I49" s="21">
        <f>AM40+1</f>
        <v>155</v>
      </c>
      <c r="J49" s="65">
        <f>+I49+1</f>
        <v>156</v>
      </c>
      <c r="K49" s="66">
        <f t="shared" ref="K49:AL49" si="14">+J49+1</f>
        <v>157</v>
      </c>
      <c r="L49" s="65">
        <f t="shared" si="14"/>
        <v>158</v>
      </c>
      <c r="M49" s="67">
        <f t="shared" si="14"/>
        <v>159</v>
      </c>
      <c r="N49" s="65">
        <f t="shared" si="14"/>
        <v>160</v>
      </c>
      <c r="O49" s="21">
        <f t="shared" si="14"/>
        <v>161</v>
      </c>
      <c r="P49" s="20">
        <f t="shared" si="14"/>
        <v>162</v>
      </c>
      <c r="Q49" s="67">
        <f t="shared" si="14"/>
        <v>163</v>
      </c>
      <c r="R49" s="65">
        <f t="shared" si="14"/>
        <v>164</v>
      </c>
      <c r="S49" s="67">
        <f t="shared" si="14"/>
        <v>165</v>
      </c>
      <c r="T49" s="65">
        <f t="shared" si="14"/>
        <v>166</v>
      </c>
      <c r="U49" s="67">
        <f t="shared" si="14"/>
        <v>167</v>
      </c>
      <c r="V49" s="20">
        <f t="shared" si="14"/>
        <v>168</v>
      </c>
      <c r="W49" s="21">
        <f t="shared" si="14"/>
        <v>169</v>
      </c>
      <c r="X49" s="20">
        <f t="shared" si="14"/>
        <v>170</v>
      </c>
      <c r="Y49" s="67">
        <f t="shared" si="14"/>
        <v>171</v>
      </c>
      <c r="Z49" s="65">
        <f t="shared" si="14"/>
        <v>172</v>
      </c>
      <c r="AA49" s="67">
        <f t="shared" si="14"/>
        <v>173</v>
      </c>
      <c r="AB49" s="65">
        <f t="shared" si="14"/>
        <v>174</v>
      </c>
      <c r="AC49" s="21">
        <f t="shared" si="14"/>
        <v>175</v>
      </c>
      <c r="AD49" s="20">
        <f t="shared" si="14"/>
        <v>176</v>
      </c>
      <c r="AE49" s="21">
        <f t="shared" si="14"/>
        <v>177</v>
      </c>
      <c r="AF49" s="65">
        <f t="shared" si="14"/>
        <v>178</v>
      </c>
      <c r="AG49" s="67">
        <f t="shared" si="14"/>
        <v>179</v>
      </c>
      <c r="AH49" s="65">
        <f t="shared" si="14"/>
        <v>180</v>
      </c>
      <c r="AI49" s="67">
        <f t="shared" si="14"/>
        <v>181</v>
      </c>
      <c r="AJ49" s="20">
        <f>+AI49+1</f>
        <v>182</v>
      </c>
      <c r="AK49" s="25">
        <f t="shared" si="14"/>
        <v>183</v>
      </c>
      <c r="AL49" s="68">
        <f t="shared" si="14"/>
        <v>184</v>
      </c>
      <c r="AM49" s="72"/>
      <c r="AN49" s="135"/>
      <c r="AO49" s="120"/>
      <c r="AP49" s="118"/>
      <c r="AQ49" s="108"/>
      <c r="AT49">
        <f t="shared" ref="AT49:AT56" si="15">COUNTIF($I49:$AM49,AT$4)</f>
        <v>0</v>
      </c>
      <c r="AU49">
        <f t="shared" si="5"/>
        <v>0</v>
      </c>
      <c r="AV49">
        <f t="shared" si="4"/>
        <v>0</v>
      </c>
      <c r="AW49">
        <f t="shared" ref="AW49:AW90" si="16">COUNTIF($I49:$AM49,AW$4)</f>
        <v>0</v>
      </c>
    </row>
    <row r="50" spans="1:49" ht="15.75" customHeight="1">
      <c r="A50" s="132"/>
      <c r="B50" s="43" t="s">
        <v>33</v>
      </c>
      <c r="C50" s="85"/>
      <c r="D50" s="44"/>
      <c r="E50" s="85"/>
      <c r="F50" s="44"/>
      <c r="G50" s="58"/>
      <c r="H50" s="45"/>
      <c r="I50" s="27"/>
      <c r="J50" s="71"/>
      <c r="K50" s="71"/>
      <c r="L50" s="71"/>
      <c r="M50" s="71"/>
      <c r="N50" s="71"/>
      <c r="O50" s="27"/>
      <c r="P50" s="27"/>
      <c r="Q50" s="71"/>
      <c r="R50" s="71"/>
      <c r="S50" s="71"/>
      <c r="T50" s="71"/>
      <c r="U50" s="71"/>
      <c r="V50" s="27"/>
      <c r="W50" s="27"/>
      <c r="X50" s="27" t="s">
        <v>61</v>
      </c>
      <c r="Y50" s="71"/>
      <c r="Z50" s="71"/>
      <c r="AA50" s="71"/>
      <c r="AB50" s="71"/>
      <c r="AC50" s="27"/>
      <c r="AD50" s="27" t="s">
        <v>62</v>
      </c>
      <c r="AE50" s="27" t="s">
        <v>59</v>
      </c>
      <c r="AF50" s="71"/>
      <c r="AG50" s="71"/>
      <c r="AH50" s="71"/>
      <c r="AI50" s="71"/>
      <c r="AJ50" s="27"/>
      <c r="AK50" s="27"/>
      <c r="AL50" s="71"/>
      <c r="AM50" s="72"/>
      <c r="AN50" s="1">
        <f>SUM(AO50:AP50)</f>
        <v>0</v>
      </c>
      <c r="AO50" s="6">
        <f>SUM(AO51:AO56)</f>
        <v>0</v>
      </c>
      <c r="AP50" s="96">
        <f>SUM(AP51:AP56)</f>
        <v>0</v>
      </c>
      <c r="AQ50" s="61"/>
      <c r="AT50">
        <f t="shared" si="15"/>
        <v>0</v>
      </c>
      <c r="AU50">
        <f t="shared" si="5"/>
        <v>0</v>
      </c>
      <c r="AV50">
        <f t="shared" ref="AV50:AV91" si="17">COUNTIF($I50:$AM50,AV$4)</f>
        <v>0</v>
      </c>
      <c r="AW50">
        <f t="shared" si="16"/>
        <v>0</v>
      </c>
    </row>
    <row r="51" spans="1:49" ht="15.75" customHeight="1">
      <c r="A51" s="132"/>
      <c r="B51" s="104" t="s">
        <v>21</v>
      </c>
      <c r="C51" s="87"/>
      <c r="D51" s="88" t="s">
        <v>22</v>
      </c>
      <c r="E51" s="89"/>
      <c r="F51" s="46" t="s">
        <v>11</v>
      </c>
      <c r="G51" s="47"/>
      <c r="H51" s="48" t="s">
        <v>14</v>
      </c>
      <c r="I51" s="23"/>
      <c r="J51" s="73"/>
      <c r="K51" s="73"/>
      <c r="L51" s="73"/>
      <c r="M51" s="73"/>
      <c r="N51" s="73"/>
      <c r="O51" s="23"/>
      <c r="P51" s="23"/>
      <c r="Q51" s="73"/>
      <c r="R51" s="73"/>
      <c r="S51" s="73"/>
      <c r="T51" s="73"/>
      <c r="U51" s="73"/>
      <c r="V51" s="23"/>
      <c r="W51" s="23"/>
      <c r="X51" s="23"/>
      <c r="Y51" s="73"/>
      <c r="Z51" s="73"/>
      <c r="AA51" s="73"/>
      <c r="AB51" s="73"/>
      <c r="AC51" s="23"/>
      <c r="AD51" s="23"/>
      <c r="AE51" s="23"/>
      <c r="AF51" s="73"/>
      <c r="AG51" s="73"/>
      <c r="AH51" s="73"/>
      <c r="AI51" s="73"/>
      <c r="AJ51" s="23"/>
      <c r="AK51" s="23"/>
      <c r="AL51" s="73"/>
      <c r="AM51" s="73"/>
      <c r="AN51" s="2"/>
      <c r="AO51" s="7">
        <f>COUNTIF(I51:AM51,"○")</f>
        <v>0</v>
      </c>
      <c r="AP51" s="97"/>
      <c r="AQ51" s="61"/>
      <c r="AT51">
        <f t="shared" si="15"/>
        <v>0</v>
      </c>
      <c r="AU51">
        <f t="shared" si="5"/>
        <v>0</v>
      </c>
      <c r="AV51">
        <f t="shared" si="17"/>
        <v>0</v>
      </c>
      <c r="AW51">
        <f t="shared" si="16"/>
        <v>0</v>
      </c>
    </row>
    <row r="52" spans="1:49" ht="15.75" customHeight="1">
      <c r="A52" s="132"/>
      <c r="B52" s="105"/>
      <c r="C52" s="87"/>
      <c r="D52" s="88" t="s">
        <v>22</v>
      </c>
      <c r="E52" s="89"/>
      <c r="F52" s="46" t="s">
        <v>11</v>
      </c>
      <c r="G52" s="47"/>
      <c r="H52" s="48" t="s">
        <v>14</v>
      </c>
      <c r="I52" s="23"/>
      <c r="J52" s="73"/>
      <c r="K52" s="73"/>
      <c r="L52" s="73"/>
      <c r="M52" s="73"/>
      <c r="N52" s="73"/>
      <c r="O52" s="23"/>
      <c r="P52" s="23"/>
      <c r="Q52" s="73"/>
      <c r="R52" s="73"/>
      <c r="S52" s="73"/>
      <c r="T52" s="73"/>
      <c r="U52" s="73"/>
      <c r="V52" s="23"/>
      <c r="W52" s="23"/>
      <c r="X52" s="23"/>
      <c r="Y52" s="73"/>
      <c r="Z52" s="73"/>
      <c r="AA52" s="73"/>
      <c r="AB52" s="73"/>
      <c r="AC52" s="23"/>
      <c r="AD52" s="23"/>
      <c r="AE52" s="23"/>
      <c r="AF52" s="73"/>
      <c r="AG52" s="73"/>
      <c r="AH52" s="73"/>
      <c r="AI52" s="73"/>
      <c r="AJ52" s="23"/>
      <c r="AK52" s="23"/>
      <c r="AL52" s="73"/>
      <c r="AM52" s="73"/>
      <c r="AN52" s="2"/>
      <c r="AO52" s="7">
        <f>COUNTIF(I52:AM52,"○")</f>
        <v>0</v>
      </c>
      <c r="AP52" s="97"/>
      <c r="AQ52" s="61"/>
      <c r="AT52">
        <f t="shared" si="15"/>
        <v>0</v>
      </c>
      <c r="AU52">
        <f t="shared" si="5"/>
        <v>0</v>
      </c>
      <c r="AV52">
        <f t="shared" si="17"/>
        <v>0</v>
      </c>
      <c r="AW52">
        <f t="shared" si="16"/>
        <v>0</v>
      </c>
    </row>
    <row r="53" spans="1:49" ht="15.75" customHeight="1">
      <c r="A53" s="132"/>
      <c r="B53" s="106"/>
      <c r="C53" s="87"/>
      <c r="D53" s="88" t="s">
        <v>22</v>
      </c>
      <c r="E53" s="89"/>
      <c r="F53" s="46" t="s">
        <v>11</v>
      </c>
      <c r="G53" s="47"/>
      <c r="H53" s="48" t="s">
        <v>14</v>
      </c>
      <c r="I53" s="23"/>
      <c r="J53" s="73"/>
      <c r="K53" s="73"/>
      <c r="L53" s="73"/>
      <c r="M53" s="73"/>
      <c r="N53" s="73"/>
      <c r="O53" s="23"/>
      <c r="P53" s="23"/>
      <c r="Q53" s="73"/>
      <c r="R53" s="73"/>
      <c r="S53" s="73"/>
      <c r="T53" s="73"/>
      <c r="U53" s="73"/>
      <c r="V53" s="23"/>
      <c r="W53" s="23"/>
      <c r="X53" s="23"/>
      <c r="Y53" s="73"/>
      <c r="Z53" s="73"/>
      <c r="AA53" s="73"/>
      <c r="AB53" s="73"/>
      <c r="AC53" s="23"/>
      <c r="AD53" s="23"/>
      <c r="AE53" s="23"/>
      <c r="AF53" s="73"/>
      <c r="AG53" s="73"/>
      <c r="AH53" s="73"/>
      <c r="AI53" s="73"/>
      <c r="AJ53" s="23"/>
      <c r="AK53" s="23"/>
      <c r="AL53" s="73"/>
      <c r="AM53" s="73"/>
      <c r="AN53" s="2"/>
      <c r="AO53" s="7">
        <f>COUNTIF(I53:AM53,"○")</f>
        <v>0</v>
      </c>
      <c r="AP53" s="97"/>
      <c r="AQ53" s="61"/>
      <c r="AT53">
        <f t="shared" si="15"/>
        <v>0</v>
      </c>
      <c r="AU53">
        <f t="shared" si="5"/>
        <v>0</v>
      </c>
      <c r="AV53">
        <f t="shared" si="17"/>
        <v>0</v>
      </c>
      <c r="AW53">
        <f t="shared" si="16"/>
        <v>0</v>
      </c>
    </row>
    <row r="54" spans="1:49" ht="15.75" customHeight="1">
      <c r="A54" s="132"/>
      <c r="B54" s="109" t="s">
        <v>17</v>
      </c>
      <c r="C54" s="90"/>
      <c r="D54" s="91" t="s">
        <v>22</v>
      </c>
      <c r="E54" s="92"/>
      <c r="F54" s="49" t="s">
        <v>11</v>
      </c>
      <c r="G54" s="50"/>
      <c r="H54" s="51" t="s">
        <v>14</v>
      </c>
      <c r="I54" s="81"/>
      <c r="J54" s="74"/>
      <c r="K54" s="74"/>
      <c r="L54" s="74"/>
      <c r="M54" s="74"/>
      <c r="N54" s="74"/>
      <c r="O54" s="81"/>
      <c r="P54" s="81"/>
      <c r="Q54" s="74"/>
      <c r="R54" s="74"/>
      <c r="S54" s="74"/>
      <c r="T54" s="74"/>
      <c r="U54" s="74"/>
      <c r="V54" s="81"/>
      <c r="W54" s="81"/>
      <c r="X54" s="81"/>
      <c r="Y54" s="74"/>
      <c r="Z54" s="74"/>
      <c r="AA54" s="74"/>
      <c r="AB54" s="74"/>
      <c r="AC54" s="81"/>
      <c r="AD54" s="81"/>
      <c r="AE54" s="81"/>
      <c r="AF54" s="74"/>
      <c r="AG54" s="74"/>
      <c r="AH54" s="74"/>
      <c r="AI54" s="74"/>
      <c r="AJ54" s="81"/>
      <c r="AK54" s="81"/>
      <c r="AL54" s="74"/>
      <c r="AM54" s="74"/>
      <c r="AN54" s="3"/>
      <c r="AO54" s="7"/>
      <c r="AP54" s="98">
        <f>COUNTIF(I54:AM54,"●")</f>
        <v>0</v>
      </c>
      <c r="AQ54" s="100"/>
      <c r="AT54">
        <f t="shared" si="15"/>
        <v>0</v>
      </c>
      <c r="AU54">
        <f t="shared" ref="AU54:AU93" si="18">COUNTIF($I54:$AM54,AU$4)</f>
        <v>0</v>
      </c>
      <c r="AV54">
        <f t="shared" si="17"/>
        <v>0</v>
      </c>
      <c r="AW54">
        <f t="shared" si="16"/>
        <v>0</v>
      </c>
    </row>
    <row r="55" spans="1:49" ht="15.75" customHeight="1">
      <c r="A55" s="132"/>
      <c r="B55" s="110"/>
      <c r="C55" s="90"/>
      <c r="D55" s="91" t="s">
        <v>22</v>
      </c>
      <c r="E55" s="92"/>
      <c r="F55" s="49" t="s">
        <v>11</v>
      </c>
      <c r="G55" s="50"/>
      <c r="H55" s="51" t="s">
        <v>14</v>
      </c>
      <c r="I55" s="81"/>
      <c r="J55" s="74"/>
      <c r="K55" s="74"/>
      <c r="L55" s="74"/>
      <c r="M55" s="74"/>
      <c r="N55" s="74"/>
      <c r="O55" s="81"/>
      <c r="P55" s="81"/>
      <c r="Q55" s="74"/>
      <c r="R55" s="74"/>
      <c r="S55" s="74"/>
      <c r="T55" s="74"/>
      <c r="U55" s="74"/>
      <c r="V55" s="81"/>
      <c r="W55" s="81"/>
      <c r="X55" s="81"/>
      <c r="Y55" s="74"/>
      <c r="Z55" s="74"/>
      <c r="AA55" s="74"/>
      <c r="AB55" s="74"/>
      <c r="AC55" s="81"/>
      <c r="AD55" s="81"/>
      <c r="AE55" s="81"/>
      <c r="AF55" s="74"/>
      <c r="AG55" s="74"/>
      <c r="AH55" s="74"/>
      <c r="AI55" s="74"/>
      <c r="AJ55" s="81"/>
      <c r="AK55" s="81"/>
      <c r="AL55" s="74"/>
      <c r="AM55" s="74"/>
      <c r="AN55" s="3"/>
      <c r="AO55" s="7"/>
      <c r="AP55" s="98">
        <f>COUNTIF(I55:AM55,"●")</f>
        <v>0</v>
      </c>
      <c r="AQ55" s="100"/>
      <c r="AT55">
        <f t="shared" si="15"/>
        <v>0</v>
      </c>
      <c r="AU55">
        <f t="shared" si="18"/>
        <v>0</v>
      </c>
      <c r="AV55">
        <f t="shared" si="17"/>
        <v>0</v>
      </c>
      <c r="AW55">
        <f t="shared" si="16"/>
        <v>0</v>
      </c>
    </row>
    <row r="56" spans="1:49" ht="15.75" customHeight="1" thickBot="1">
      <c r="A56" s="133"/>
      <c r="B56" s="111"/>
      <c r="C56" s="93"/>
      <c r="D56" s="94" t="s">
        <v>22</v>
      </c>
      <c r="E56" s="95"/>
      <c r="F56" s="52" t="s">
        <v>11</v>
      </c>
      <c r="G56" s="53"/>
      <c r="H56" s="54" t="s">
        <v>14</v>
      </c>
      <c r="I56" s="24"/>
      <c r="J56" s="74"/>
      <c r="K56" s="74"/>
      <c r="L56" s="74"/>
      <c r="M56" s="74"/>
      <c r="N56" s="74"/>
      <c r="O56" s="24"/>
      <c r="P56" s="24"/>
      <c r="Q56" s="74"/>
      <c r="R56" s="74"/>
      <c r="S56" s="74"/>
      <c r="T56" s="74"/>
      <c r="U56" s="74"/>
      <c r="V56" s="24"/>
      <c r="W56" s="24"/>
      <c r="X56" s="24"/>
      <c r="Y56" s="74"/>
      <c r="Z56" s="74"/>
      <c r="AA56" s="74"/>
      <c r="AB56" s="74"/>
      <c r="AC56" s="24"/>
      <c r="AD56" s="24"/>
      <c r="AE56" s="24"/>
      <c r="AF56" s="74"/>
      <c r="AG56" s="74"/>
      <c r="AH56" s="74"/>
      <c r="AI56" s="74"/>
      <c r="AJ56" s="24"/>
      <c r="AK56" s="24"/>
      <c r="AL56" s="74"/>
      <c r="AM56" s="74"/>
      <c r="AN56" s="4"/>
      <c r="AO56" s="8"/>
      <c r="AP56" s="98">
        <f>COUNTIF(I56:AM56,"●")</f>
        <v>0</v>
      </c>
      <c r="AQ56" s="100"/>
      <c r="AT56">
        <f t="shared" si="15"/>
        <v>0</v>
      </c>
      <c r="AU56">
        <f t="shared" si="18"/>
        <v>0</v>
      </c>
      <c r="AV56">
        <f t="shared" si="17"/>
        <v>0</v>
      </c>
      <c r="AW56">
        <f t="shared" si="16"/>
        <v>0</v>
      </c>
    </row>
    <row r="57" spans="1:49" ht="15" customHeight="1">
      <c r="A57" s="131" t="s">
        <v>42</v>
      </c>
      <c r="B57" s="36"/>
      <c r="C57" s="84"/>
      <c r="D57" s="37"/>
      <c r="E57" s="84"/>
      <c r="F57" s="37"/>
      <c r="G57" s="56"/>
      <c r="H57" s="39" t="s">
        <v>0</v>
      </c>
      <c r="I57" s="63">
        <v>1</v>
      </c>
      <c r="J57" s="62">
        <v>2</v>
      </c>
      <c r="K57" s="64">
        <v>3</v>
      </c>
      <c r="L57" s="62">
        <v>4</v>
      </c>
      <c r="M57" s="19">
        <v>5</v>
      </c>
      <c r="N57" s="18">
        <v>6</v>
      </c>
      <c r="O57" s="64">
        <v>7</v>
      </c>
      <c r="P57" s="62">
        <v>8</v>
      </c>
      <c r="Q57" s="64">
        <v>9</v>
      </c>
      <c r="R57" s="62">
        <v>10</v>
      </c>
      <c r="S57" s="64">
        <v>11</v>
      </c>
      <c r="T57" s="18">
        <v>12</v>
      </c>
      <c r="U57" s="19">
        <v>13</v>
      </c>
      <c r="V57" s="18">
        <v>14</v>
      </c>
      <c r="W57" s="64">
        <v>15</v>
      </c>
      <c r="X57" s="62">
        <v>16</v>
      </c>
      <c r="Y57" s="64">
        <v>17</v>
      </c>
      <c r="Z57" s="62">
        <v>18</v>
      </c>
      <c r="AA57" s="19">
        <v>19</v>
      </c>
      <c r="AB57" s="18">
        <v>20</v>
      </c>
      <c r="AC57" s="64">
        <v>21</v>
      </c>
      <c r="AD57" s="62">
        <v>22</v>
      </c>
      <c r="AE57" s="64">
        <v>23</v>
      </c>
      <c r="AF57" s="62">
        <v>24</v>
      </c>
      <c r="AG57" s="64">
        <v>25</v>
      </c>
      <c r="AH57" s="18">
        <v>26</v>
      </c>
      <c r="AI57" s="19">
        <v>27</v>
      </c>
      <c r="AJ57" s="62">
        <v>28</v>
      </c>
      <c r="AK57" s="64">
        <v>29</v>
      </c>
      <c r="AL57" s="62">
        <v>30</v>
      </c>
      <c r="AM57" s="78">
        <v>31</v>
      </c>
      <c r="AN57" s="134" t="s">
        <v>6</v>
      </c>
      <c r="AO57" s="119" t="s">
        <v>10</v>
      </c>
      <c r="AP57" s="117" t="s">
        <v>9</v>
      </c>
      <c r="AQ57" s="107" t="s">
        <v>8</v>
      </c>
      <c r="AU57">
        <f t="shared" si="18"/>
        <v>0</v>
      </c>
      <c r="AV57">
        <f t="shared" si="17"/>
        <v>0</v>
      </c>
      <c r="AW57">
        <f t="shared" si="16"/>
        <v>0</v>
      </c>
    </row>
    <row r="58" spans="1:49" ht="15" customHeight="1">
      <c r="A58" s="132"/>
      <c r="B58" s="40"/>
      <c r="G58" s="57"/>
      <c r="H58" s="42" t="s">
        <v>1</v>
      </c>
      <c r="I58" s="67">
        <f>AL49+1</f>
        <v>185</v>
      </c>
      <c r="J58" s="65">
        <f>+I58+1</f>
        <v>186</v>
      </c>
      <c r="K58" s="66">
        <f t="shared" ref="K58:AM58" si="19">+J58+1</f>
        <v>187</v>
      </c>
      <c r="L58" s="65">
        <f t="shared" si="19"/>
        <v>188</v>
      </c>
      <c r="M58" s="21">
        <f t="shared" si="19"/>
        <v>189</v>
      </c>
      <c r="N58" s="20">
        <f t="shared" si="19"/>
        <v>190</v>
      </c>
      <c r="O58" s="67">
        <f t="shared" si="19"/>
        <v>191</v>
      </c>
      <c r="P58" s="65">
        <f t="shared" si="19"/>
        <v>192</v>
      </c>
      <c r="Q58" s="67">
        <f t="shared" si="19"/>
        <v>193</v>
      </c>
      <c r="R58" s="65">
        <f t="shared" si="19"/>
        <v>194</v>
      </c>
      <c r="S58" s="67">
        <f t="shared" si="19"/>
        <v>195</v>
      </c>
      <c r="T58" s="20">
        <f t="shared" si="19"/>
        <v>196</v>
      </c>
      <c r="U58" s="21">
        <f t="shared" si="19"/>
        <v>197</v>
      </c>
      <c r="V58" s="20">
        <f t="shared" si="19"/>
        <v>198</v>
      </c>
      <c r="W58" s="67">
        <f t="shared" si="19"/>
        <v>199</v>
      </c>
      <c r="X58" s="65">
        <f t="shared" si="19"/>
        <v>200</v>
      </c>
      <c r="Y58" s="67">
        <f t="shared" si="19"/>
        <v>201</v>
      </c>
      <c r="Z58" s="65">
        <f t="shared" si="19"/>
        <v>202</v>
      </c>
      <c r="AA58" s="21">
        <f t="shared" si="19"/>
        <v>203</v>
      </c>
      <c r="AB58" s="20">
        <f t="shared" si="19"/>
        <v>204</v>
      </c>
      <c r="AC58" s="67">
        <f t="shared" si="19"/>
        <v>205</v>
      </c>
      <c r="AD58" s="65">
        <f t="shared" si="19"/>
        <v>206</v>
      </c>
      <c r="AE58" s="67">
        <f t="shared" si="19"/>
        <v>207</v>
      </c>
      <c r="AF58" s="65">
        <f t="shared" si="19"/>
        <v>208</v>
      </c>
      <c r="AG58" s="67">
        <f t="shared" si="19"/>
        <v>209</v>
      </c>
      <c r="AH58" s="20">
        <f t="shared" si="19"/>
        <v>210</v>
      </c>
      <c r="AI58" s="21">
        <f t="shared" si="19"/>
        <v>211</v>
      </c>
      <c r="AJ58" s="65">
        <f t="shared" si="19"/>
        <v>212</v>
      </c>
      <c r="AK58" s="68">
        <f t="shared" si="19"/>
        <v>213</v>
      </c>
      <c r="AL58" s="68">
        <f t="shared" si="19"/>
        <v>214</v>
      </c>
      <c r="AM58" s="68">
        <f t="shared" si="19"/>
        <v>215</v>
      </c>
      <c r="AN58" s="135"/>
      <c r="AO58" s="120"/>
      <c r="AP58" s="118"/>
      <c r="AQ58" s="108"/>
      <c r="AT58">
        <f t="shared" ref="AT58:AT64" si="20">COUNTIF($I58:$AM58,AT$4)</f>
        <v>0</v>
      </c>
      <c r="AU58">
        <f t="shared" si="18"/>
        <v>0</v>
      </c>
      <c r="AV58">
        <f t="shared" si="17"/>
        <v>0</v>
      </c>
      <c r="AW58">
        <f t="shared" si="16"/>
        <v>0</v>
      </c>
    </row>
    <row r="59" spans="1:49" ht="15.75" customHeight="1">
      <c r="A59" s="132"/>
      <c r="B59" s="43" t="s">
        <v>33</v>
      </c>
      <c r="C59" s="85"/>
      <c r="D59" s="44"/>
      <c r="E59" s="85"/>
      <c r="F59" s="44"/>
      <c r="G59" s="58"/>
      <c r="H59" s="45"/>
      <c r="I59" s="71"/>
      <c r="J59" s="71"/>
      <c r="K59" s="71"/>
      <c r="L59" s="79"/>
      <c r="M59" s="80"/>
      <c r="N59" s="80"/>
      <c r="O59" s="79"/>
      <c r="P59" s="79"/>
      <c r="Q59" s="71"/>
      <c r="R59" s="71"/>
      <c r="S59" s="71"/>
      <c r="T59" s="27"/>
      <c r="U59" s="27"/>
      <c r="V59" s="27" t="s">
        <v>63</v>
      </c>
      <c r="W59" s="71"/>
      <c r="X59" s="71"/>
      <c r="Y59" s="71"/>
      <c r="Z59" s="71"/>
      <c r="AA59" s="27"/>
      <c r="AB59" s="27"/>
      <c r="AC59" s="71"/>
      <c r="AD59" s="71"/>
      <c r="AE59" s="71"/>
      <c r="AF59" s="71"/>
      <c r="AG59" s="71"/>
      <c r="AH59" s="27"/>
      <c r="AI59" s="27"/>
      <c r="AJ59" s="71"/>
      <c r="AK59" s="71"/>
      <c r="AL59" s="71"/>
      <c r="AM59" s="72"/>
      <c r="AN59" s="1">
        <f>SUM(AO59:AP59)</f>
        <v>0</v>
      </c>
      <c r="AO59" s="6">
        <f>SUM(AO60:AO65)</f>
        <v>0</v>
      </c>
      <c r="AP59" s="96">
        <f>SUM(AP60:AP65)</f>
        <v>0</v>
      </c>
      <c r="AQ59" s="100"/>
      <c r="AT59">
        <f t="shared" si="20"/>
        <v>0</v>
      </c>
      <c r="AU59">
        <f t="shared" si="18"/>
        <v>0</v>
      </c>
      <c r="AV59">
        <f t="shared" si="17"/>
        <v>0</v>
      </c>
      <c r="AW59">
        <f t="shared" si="16"/>
        <v>0</v>
      </c>
    </row>
    <row r="60" spans="1:49" ht="15.75" customHeight="1">
      <c r="A60" s="132"/>
      <c r="B60" s="104" t="s">
        <v>21</v>
      </c>
      <c r="C60" s="87"/>
      <c r="D60" s="88" t="s">
        <v>22</v>
      </c>
      <c r="E60" s="89"/>
      <c r="F60" s="46" t="s">
        <v>11</v>
      </c>
      <c r="G60" s="47"/>
      <c r="H60" s="48" t="s">
        <v>14</v>
      </c>
      <c r="I60" s="73"/>
      <c r="J60" s="73"/>
      <c r="K60" s="73"/>
      <c r="L60" s="73"/>
      <c r="M60" s="23"/>
      <c r="N60" s="23"/>
      <c r="O60" s="73"/>
      <c r="P60" s="73"/>
      <c r="Q60" s="73"/>
      <c r="R60" s="73"/>
      <c r="S60" s="73"/>
      <c r="T60" s="23"/>
      <c r="U60" s="23"/>
      <c r="V60" s="23"/>
      <c r="W60" s="73"/>
      <c r="X60" s="73"/>
      <c r="Y60" s="73"/>
      <c r="Z60" s="73"/>
      <c r="AA60" s="23"/>
      <c r="AB60" s="23"/>
      <c r="AC60" s="73"/>
      <c r="AD60" s="73"/>
      <c r="AE60" s="73"/>
      <c r="AF60" s="73"/>
      <c r="AG60" s="73"/>
      <c r="AH60" s="23"/>
      <c r="AI60" s="23"/>
      <c r="AJ60" s="73"/>
      <c r="AK60" s="73"/>
      <c r="AL60" s="73"/>
      <c r="AM60" s="73"/>
      <c r="AN60" s="2"/>
      <c r="AO60" s="7">
        <f>COUNTIF(I60:AM60,"○")</f>
        <v>0</v>
      </c>
      <c r="AP60" s="97"/>
      <c r="AQ60" s="100"/>
      <c r="AT60">
        <f t="shared" si="20"/>
        <v>0</v>
      </c>
      <c r="AU60">
        <f t="shared" si="18"/>
        <v>0</v>
      </c>
      <c r="AV60">
        <f t="shared" si="17"/>
        <v>0</v>
      </c>
      <c r="AW60">
        <f t="shared" si="16"/>
        <v>0</v>
      </c>
    </row>
    <row r="61" spans="1:49" ht="15.75" customHeight="1">
      <c r="A61" s="132"/>
      <c r="B61" s="105"/>
      <c r="C61" s="87"/>
      <c r="D61" s="88" t="s">
        <v>22</v>
      </c>
      <c r="E61" s="89"/>
      <c r="F61" s="46" t="s">
        <v>11</v>
      </c>
      <c r="G61" s="47"/>
      <c r="H61" s="48" t="s">
        <v>14</v>
      </c>
      <c r="I61" s="73"/>
      <c r="J61" s="73"/>
      <c r="K61" s="73"/>
      <c r="L61" s="73"/>
      <c r="M61" s="23"/>
      <c r="N61" s="23"/>
      <c r="O61" s="73"/>
      <c r="P61" s="73"/>
      <c r="Q61" s="73"/>
      <c r="R61" s="73"/>
      <c r="S61" s="73"/>
      <c r="T61" s="23"/>
      <c r="U61" s="23"/>
      <c r="V61" s="23"/>
      <c r="W61" s="73"/>
      <c r="X61" s="73"/>
      <c r="Y61" s="73"/>
      <c r="Z61" s="73"/>
      <c r="AA61" s="23"/>
      <c r="AB61" s="23"/>
      <c r="AC61" s="73"/>
      <c r="AD61" s="73"/>
      <c r="AE61" s="73"/>
      <c r="AF61" s="73"/>
      <c r="AG61" s="73"/>
      <c r="AH61" s="23"/>
      <c r="AI61" s="23"/>
      <c r="AJ61" s="73"/>
      <c r="AK61" s="73"/>
      <c r="AL61" s="73"/>
      <c r="AM61" s="73"/>
      <c r="AN61" s="2"/>
      <c r="AO61" s="7">
        <f>COUNTIF(I61:AM61,"○")</f>
        <v>0</v>
      </c>
      <c r="AP61" s="97"/>
      <c r="AQ61" s="100"/>
      <c r="AT61">
        <f t="shared" si="20"/>
        <v>0</v>
      </c>
      <c r="AU61">
        <f t="shared" si="18"/>
        <v>0</v>
      </c>
      <c r="AV61">
        <f t="shared" si="17"/>
        <v>0</v>
      </c>
      <c r="AW61">
        <f t="shared" si="16"/>
        <v>0</v>
      </c>
    </row>
    <row r="62" spans="1:49" ht="15.75" customHeight="1">
      <c r="A62" s="132"/>
      <c r="B62" s="106"/>
      <c r="C62" s="87"/>
      <c r="D62" s="88" t="s">
        <v>22</v>
      </c>
      <c r="E62" s="89"/>
      <c r="F62" s="46" t="s">
        <v>11</v>
      </c>
      <c r="G62" s="47"/>
      <c r="H62" s="48" t="s">
        <v>14</v>
      </c>
      <c r="I62" s="73"/>
      <c r="J62" s="73"/>
      <c r="K62" s="73"/>
      <c r="L62" s="73"/>
      <c r="M62" s="23"/>
      <c r="N62" s="23"/>
      <c r="O62" s="73"/>
      <c r="P62" s="73"/>
      <c r="Q62" s="73"/>
      <c r="R62" s="73"/>
      <c r="S62" s="73"/>
      <c r="T62" s="23"/>
      <c r="U62" s="23"/>
      <c r="V62" s="23"/>
      <c r="W62" s="73"/>
      <c r="X62" s="73"/>
      <c r="Y62" s="73"/>
      <c r="Z62" s="73"/>
      <c r="AA62" s="23"/>
      <c r="AB62" s="23"/>
      <c r="AC62" s="73"/>
      <c r="AD62" s="73"/>
      <c r="AE62" s="73"/>
      <c r="AF62" s="73"/>
      <c r="AG62" s="73"/>
      <c r="AH62" s="23"/>
      <c r="AI62" s="23"/>
      <c r="AJ62" s="73"/>
      <c r="AK62" s="73"/>
      <c r="AL62" s="73"/>
      <c r="AM62" s="73"/>
      <c r="AN62" s="2"/>
      <c r="AO62" s="7">
        <f>COUNTIF(I62:AM62,"○")</f>
        <v>0</v>
      </c>
      <c r="AP62" s="97"/>
      <c r="AQ62" s="100"/>
      <c r="AT62">
        <f t="shared" si="20"/>
        <v>0</v>
      </c>
      <c r="AU62">
        <f t="shared" si="18"/>
        <v>0</v>
      </c>
      <c r="AV62">
        <f t="shared" si="17"/>
        <v>0</v>
      </c>
      <c r="AW62">
        <f t="shared" si="16"/>
        <v>0</v>
      </c>
    </row>
    <row r="63" spans="1:49" ht="15.75" customHeight="1">
      <c r="A63" s="132"/>
      <c r="B63" s="109" t="s">
        <v>17</v>
      </c>
      <c r="C63" s="90"/>
      <c r="D63" s="91" t="s">
        <v>22</v>
      </c>
      <c r="E63" s="92"/>
      <c r="F63" s="49" t="s">
        <v>11</v>
      </c>
      <c r="G63" s="50"/>
      <c r="H63" s="51" t="s">
        <v>14</v>
      </c>
      <c r="I63" s="74"/>
      <c r="J63" s="74"/>
      <c r="K63" s="74"/>
      <c r="L63" s="74"/>
      <c r="M63" s="81"/>
      <c r="N63" s="81"/>
      <c r="O63" s="74"/>
      <c r="P63" s="74"/>
      <c r="Q63" s="74"/>
      <c r="R63" s="74"/>
      <c r="S63" s="74"/>
      <c r="T63" s="81"/>
      <c r="U63" s="81"/>
      <c r="V63" s="81"/>
      <c r="W63" s="74"/>
      <c r="X63" s="74"/>
      <c r="Y63" s="74"/>
      <c r="Z63" s="74"/>
      <c r="AA63" s="81"/>
      <c r="AB63" s="81"/>
      <c r="AC63" s="74"/>
      <c r="AD63" s="74"/>
      <c r="AE63" s="74"/>
      <c r="AF63" s="74"/>
      <c r="AG63" s="74"/>
      <c r="AH63" s="81"/>
      <c r="AI63" s="81"/>
      <c r="AJ63" s="74"/>
      <c r="AK63" s="74"/>
      <c r="AL63" s="74"/>
      <c r="AM63" s="74"/>
      <c r="AN63" s="3"/>
      <c r="AO63" s="7"/>
      <c r="AP63" s="98">
        <f>COUNTIF(I63:AM63,"●")</f>
        <v>0</v>
      </c>
      <c r="AQ63" s="100"/>
      <c r="AR63" s="60"/>
      <c r="AS63" s="60"/>
      <c r="AT63">
        <f t="shared" si="20"/>
        <v>0</v>
      </c>
      <c r="AU63">
        <f t="shared" si="18"/>
        <v>0</v>
      </c>
      <c r="AV63">
        <f t="shared" si="17"/>
        <v>0</v>
      </c>
      <c r="AW63">
        <f t="shared" si="16"/>
        <v>0</v>
      </c>
    </row>
    <row r="64" spans="1:49" ht="15.75" customHeight="1">
      <c r="A64" s="132"/>
      <c r="B64" s="110"/>
      <c r="C64" s="90"/>
      <c r="D64" s="91" t="s">
        <v>22</v>
      </c>
      <c r="E64" s="92"/>
      <c r="F64" s="49" t="s">
        <v>11</v>
      </c>
      <c r="G64" s="50"/>
      <c r="H64" s="51" t="s">
        <v>14</v>
      </c>
      <c r="I64" s="74"/>
      <c r="J64" s="74"/>
      <c r="K64" s="74"/>
      <c r="L64" s="74"/>
      <c r="M64" s="81"/>
      <c r="N64" s="81"/>
      <c r="O64" s="74"/>
      <c r="P64" s="74"/>
      <c r="Q64" s="74"/>
      <c r="R64" s="74"/>
      <c r="S64" s="74"/>
      <c r="T64" s="81"/>
      <c r="U64" s="81"/>
      <c r="V64" s="81"/>
      <c r="W64" s="74"/>
      <c r="X64" s="74"/>
      <c r="Y64" s="74"/>
      <c r="Z64" s="74"/>
      <c r="AA64" s="81"/>
      <c r="AB64" s="81"/>
      <c r="AC64" s="74"/>
      <c r="AD64" s="74"/>
      <c r="AE64" s="74"/>
      <c r="AF64" s="74"/>
      <c r="AG64" s="74"/>
      <c r="AH64" s="81"/>
      <c r="AI64" s="81"/>
      <c r="AJ64" s="74"/>
      <c r="AK64" s="74"/>
      <c r="AL64" s="74"/>
      <c r="AM64" s="74"/>
      <c r="AN64" s="3"/>
      <c r="AO64" s="7"/>
      <c r="AP64" s="98">
        <f>COUNTIF(I64:AM64,"●")</f>
        <v>0</v>
      </c>
      <c r="AQ64" s="100"/>
      <c r="AR64" s="60"/>
      <c r="AS64" s="60"/>
      <c r="AT64">
        <f t="shared" si="20"/>
        <v>0</v>
      </c>
      <c r="AU64">
        <f t="shared" si="18"/>
        <v>0</v>
      </c>
      <c r="AV64">
        <f t="shared" si="17"/>
        <v>0</v>
      </c>
      <c r="AW64">
        <f t="shared" si="16"/>
        <v>0</v>
      </c>
    </row>
    <row r="65" spans="1:49" ht="15.75" customHeight="1" thickBot="1">
      <c r="A65" s="133"/>
      <c r="B65" s="111"/>
      <c r="C65" s="93"/>
      <c r="D65" s="94" t="s">
        <v>22</v>
      </c>
      <c r="E65" s="95"/>
      <c r="F65" s="52" t="s">
        <v>11</v>
      </c>
      <c r="G65" s="53"/>
      <c r="H65" s="54" t="s">
        <v>14</v>
      </c>
      <c r="I65" s="74"/>
      <c r="J65" s="74"/>
      <c r="K65" s="74"/>
      <c r="L65" s="74"/>
      <c r="M65" s="24"/>
      <c r="N65" s="24"/>
      <c r="O65" s="74"/>
      <c r="P65" s="74"/>
      <c r="Q65" s="74"/>
      <c r="R65" s="74"/>
      <c r="S65" s="74"/>
      <c r="T65" s="24"/>
      <c r="U65" s="24"/>
      <c r="V65" s="24"/>
      <c r="W65" s="74"/>
      <c r="X65" s="74"/>
      <c r="Y65" s="74"/>
      <c r="Z65" s="74"/>
      <c r="AA65" s="24"/>
      <c r="AB65" s="24"/>
      <c r="AC65" s="74"/>
      <c r="AD65" s="74"/>
      <c r="AE65" s="74"/>
      <c r="AF65" s="74"/>
      <c r="AG65" s="74"/>
      <c r="AH65" s="24"/>
      <c r="AI65" s="24"/>
      <c r="AJ65" s="74"/>
      <c r="AK65" s="74"/>
      <c r="AL65" s="74"/>
      <c r="AM65" s="74"/>
      <c r="AN65" s="4"/>
      <c r="AO65" s="8"/>
      <c r="AP65" s="98">
        <f>COUNTIF(I65:AM65,"●")</f>
        <v>0</v>
      </c>
      <c r="AQ65" s="100"/>
      <c r="AU65">
        <f t="shared" si="18"/>
        <v>0</v>
      </c>
      <c r="AV65">
        <f t="shared" si="17"/>
        <v>0</v>
      </c>
      <c r="AW65">
        <f t="shared" si="16"/>
        <v>0</v>
      </c>
    </row>
    <row r="66" spans="1:49" ht="15" customHeight="1">
      <c r="A66" s="131" t="s">
        <v>43</v>
      </c>
      <c r="B66" s="36"/>
      <c r="C66" s="84"/>
      <c r="D66" s="37"/>
      <c r="E66" s="84"/>
      <c r="F66" s="37"/>
      <c r="G66" s="56"/>
      <c r="H66" s="39" t="s">
        <v>0</v>
      </c>
      <c r="I66" s="63">
        <v>1</v>
      </c>
      <c r="J66" s="18">
        <v>2</v>
      </c>
      <c r="K66" s="19">
        <v>3</v>
      </c>
      <c r="L66" s="18">
        <v>4</v>
      </c>
      <c r="M66" s="64">
        <v>5</v>
      </c>
      <c r="N66" s="62">
        <v>6</v>
      </c>
      <c r="O66" s="64">
        <v>7</v>
      </c>
      <c r="P66" s="62">
        <v>8</v>
      </c>
      <c r="Q66" s="19">
        <v>9</v>
      </c>
      <c r="R66" s="18">
        <v>10</v>
      </c>
      <c r="S66" s="64">
        <v>11</v>
      </c>
      <c r="T66" s="62">
        <v>12</v>
      </c>
      <c r="U66" s="64">
        <v>13</v>
      </c>
      <c r="V66" s="62">
        <v>14</v>
      </c>
      <c r="W66" s="64">
        <v>15</v>
      </c>
      <c r="X66" s="18">
        <v>16</v>
      </c>
      <c r="Y66" s="19">
        <v>17</v>
      </c>
      <c r="Z66" s="62">
        <v>18</v>
      </c>
      <c r="AA66" s="64">
        <v>19</v>
      </c>
      <c r="AB66" s="62">
        <v>20</v>
      </c>
      <c r="AC66" s="64">
        <v>21</v>
      </c>
      <c r="AD66" s="62">
        <v>22</v>
      </c>
      <c r="AE66" s="19">
        <v>23</v>
      </c>
      <c r="AF66" s="18">
        <v>24</v>
      </c>
      <c r="AG66" s="64">
        <v>25</v>
      </c>
      <c r="AH66" s="62">
        <v>26</v>
      </c>
      <c r="AI66" s="64">
        <v>27</v>
      </c>
      <c r="AJ66" s="62">
        <v>28</v>
      </c>
      <c r="AK66" s="64">
        <v>29</v>
      </c>
      <c r="AL66" s="18">
        <v>30</v>
      </c>
      <c r="AM66" s="78"/>
      <c r="AN66" s="134" t="s">
        <v>6</v>
      </c>
      <c r="AO66" s="119" t="s">
        <v>10</v>
      </c>
      <c r="AP66" s="117" t="s">
        <v>9</v>
      </c>
      <c r="AQ66" s="107" t="s">
        <v>8</v>
      </c>
      <c r="AU66">
        <f t="shared" si="18"/>
        <v>0</v>
      </c>
      <c r="AV66">
        <f t="shared" si="17"/>
        <v>0</v>
      </c>
      <c r="AW66">
        <f t="shared" si="16"/>
        <v>0</v>
      </c>
    </row>
    <row r="67" spans="1:49" ht="15" customHeight="1">
      <c r="A67" s="132"/>
      <c r="B67" s="40"/>
      <c r="G67" s="57"/>
      <c r="H67" s="42" t="s">
        <v>1</v>
      </c>
      <c r="I67" s="67">
        <f>AM58+1</f>
        <v>216</v>
      </c>
      <c r="J67" s="20">
        <f>+I67+1</f>
        <v>217</v>
      </c>
      <c r="K67" s="26">
        <f t="shared" ref="K67:AL67" si="21">+J67+1</f>
        <v>218</v>
      </c>
      <c r="L67" s="20">
        <f t="shared" si="21"/>
        <v>219</v>
      </c>
      <c r="M67" s="67">
        <f t="shared" si="21"/>
        <v>220</v>
      </c>
      <c r="N67" s="65">
        <f t="shared" si="21"/>
        <v>221</v>
      </c>
      <c r="O67" s="67">
        <f t="shared" si="21"/>
        <v>222</v>
      </c>
      <c r="P67" s="65">
        <f t="shared" si="21"/>
        <v>223</v>
      </c>
      <c r="Q67" s="21">
        <f t="shared" si="21"/>
        <v>224</v>
      </c>
      <c r="R67" s="20">
        <f t="shared" si="21"/>
        <v>225</v>
      </c>
      <c r="S67" s="67">
        <f t="shared" si="21"/>
        <v>226</v>
      </c>
      <c r="T67" s="65">
        <f t="shared" si="21"/>
        <v>227</v>
      </c>
      <c r="U67" s="67">
        <f t="shared" si="21"/>
        <v>228</v>
      </c>
      <c r="V67" s="65">
        <f t="shared" si="21"/>
        <v>229</v>
      </c>
      <c r="W67" s="67">
        <f t="shared" si="21"/>
        <v>230</v>
      </c>
      <c r="X67" s="20">
        <f t="shared" si="21"/>
        <v>231</v>
      </c>
      <c r="Y67" s="21">
        <f t="shared" si="21"/>
        <v>232</v>
      </c>
      <c r="Z67" s="65">
        <f t="shared" si="21"/>
        <v>233</v>
      </c>
      <c r="AA67" s="67">
        <f t="shared" si="21"/>
        <v>234</v>
      </c>
      <c r="AB67" s="65">
        <f t="shared" si="21"/>
        <v>235</v>
      </c>
      <c r="AC67" s="67">
        <f t="shared" si="21"/>
        <v>236</v>
      </c>
      <c r="AD67" s="65">
        <f t="shared" si="21"/>
        <v>237</v>
      </c>
      <c r="AE67" s="21">
        <f t="shared" si="21"/>
        <v>238</v>
      </c>
      <c r="AF67" s="20">
        <f t="shared" si="21"/>
        <v>239</v>
      </c>
      <c r="AG67" s="67">
        <f t="shared" si="21"/>
        <v>240</v>
      </c>
      <c r="AH67" s="65">
        <f t="shared" si="21"/>
        <v>241</v>
      </c>
      <c r="AI67" s="67">
        <f t="shared" si="21"/>
        <v>242</v>
      </c>
      <c r="AJ67" s="65">
        <f t="shared" si="21"/>
        <v>243</v>
      </c>
      <c r="AK67" s="68">
        <f t="shared" si="21"/>
        <v>244</v>
      </c>
      <c r="AL67" s="25">
        <f t="shared" si="21"/>
        <v>245</v>
      </c>
      <c r="AM67" s="72"/>
      <c r="AN67" s="135"/>
      <c r="AO67" s="120"/>
      <c r="AP67" s="118"/>
      <c r="AQ67" s="108"/>
      <c r="AT67">
        <f t="shared" ref="AT67:AT74" si="22">COUNTIF($I67:$AM67,AT$4)</f>
        <v>0</v>
      </c>
      <c r="AU67">
        <f t="shared" si="18"/>
        <v>0</v>
      </c>
      <c r="AV67">
        <f t="shared" si="17"/>
        <v>0</v>
      </c>
      <c r="AW67">
        <f t="shared" si="16"/>
        <v>0</v>
      </c>
    </row>
    <row r="68" spans="1:49" ht="15.75" customHeight="1">
      <c r="A68" s="132"/>
      <c r="B68" s="43" t="s">
        <v>33</v>
      </c>
      <c r="C68" s="85"/>
      <c r="D68" s="44"/>
      <c r="E68" s="85"/>
      <c r="F68" s="44"/>
      <c r="G68" s="58"/>
      <c r="H68" s="45"/>
      <c r="I68" s="71"/>
      <c r="J68" s="27"/>
      <c r="K68" s="27" t="s">
        <v>30</v>
      </c>
      <c r="L68" s="27" t="s">
        <v>59</v>
      </c>
      <c r="M68" s="71"/>
      <c r="N68" s="71"/>
      <c r="O68" s="71"/>
      <c r="P68" s="71"/>
      <c r="Q68" s="27"/>
      <c r="R68" s="27"/>
      <c r="S68" s="71"/>
      <c r="T68" s="71"/>
      <c r="U68" s="71"/>
      <c r="V68" s="71"/>
      <c r="W68" s="71"/>
      <c r="X68" s="27"/>
      <c r="Y68" s="27"/>
      <c r="Z68" s="71"/>
      <c r="AA68" s="71"/>
      <c r="AB68" s="71"/>
      <c r="AC68" s="71"/>
      <c r="AD68" s="71"/>
      <c r="AE68" s="27" t="s">
        <v>29</v>
      </c>
      <c r="AF68" s="27"/>
      <c r="AG68" s="71"/>
      <c r="AH68" s="71"/>
      <c r="AI68" s="71"/>
      <c r="AJ68" s="71"/>
      <c r="AK68" s="71"/>
      <c r="AL68" s="27"/>
      <c r="AM68" s="72"/>
      <c r="AN68" s="1">
        <f>SUM(AO68:AP68)</f>
        <v>0</v>
      </c>
      <c r="AO68" s="6">
        <f>SUM(AO69:AO74)</f>
        <v>0</v>
      </c>
      <c r="AP68" s="96">
        <f>SUM(AP69:AP74)</f>
        <v>0</v>
      </c>
      <c r="AQ68" s="100"/>
      <c r="AT68">
        <f t="shared" si="22"/>
        <v>0</v>
      </c>
      <c r="AU68">
        <f t="shared" si="18"/>
        <v>0</v>
      </c>
      <c r="AV68">
        <f t="shared" si="17"/>
        <v>0</v>
      </c>
      <c r="AW68">
        <f t="shared" si="16"/>
        <v>0</v>
      </c>
    </row>
    <row r="69" spans="1:49" ht="15.75" customHeight="1">
      <c r="A69" s="132"/>
      <c r="B69" s="104" t="s">
        <v>21</v>
      </c>
      <c r="C69" s="87"/>
      <c r="D69" s="88" t="s">
        <v>22</v>
      </c>
      <c r="E69" s="89"/>
      <c r="F69" s="46" t="s">
        <v>11</v>
      </c>
      <c r="G69" s="47"/>
      <c r="H69" s="48" t="s">
        <v>14</v>
      </c>
      <c r="I69" s="73"/>
      <c r="J69" s="23"/>
      <c r="K69" s="23"/>
      <c r="L69" s="23"/>
      <c r="M69" s="73"/>
      <c r="N69" s="73"/>
      <c r="O69" s="73"/>
      <c r="P69" s="73"/>
      <c r="Q69" s="23"/>
      <c r="R69" s="23"/>
      <c r="S69" s="73"/>
      <c r="T69" s="73"/>
      <c r="U69" s="73"/>
      <c r="V69" s="73"/>
      <c r="W69" s="73"/>
      <c r="X69" s="23"/>
      <c r="Y69" s="23"/>
      <c r="Z69" s="73"/>
      <c r="AA69" s="73"/>
      <c r="AB69" s="73"/>
      <c r="AC69" s="73"/>
      <c r="AD69" s="73"/>
      <c r="AE69" s="23"/>
      <c r="AF69" s="23"/>
      <c r="AG69" s="73"/>
      <c r="AH69" s="73"/>
      <c r="AI69" s="73"/>
      <c r="AJ69" s="73"/>
      <c r="AK69" s="73"/>
      <c r="AL69" s="23"/>
      <c r="AM69" s="73"/>
      <c r="AN69" s="2"/>
      <c r="AO69" s="7">
        <f>COUNTIF(I69:AM69,"○")</f>
        <v>0</v>
      </c>
      <c r="AP69" s="97"/>
      <c r="AQ69" s="61"/>
      <c r="AT69">
        <f t="shared" si="22"/>
        <v>0</v>
      </c>
      <c r="AU69">
        <f t="shared" si="18"/>
        <v>0</v>
      </c>
      <c r="AV69">
        <f t="shared" si="17"/>
        <v>0</v>
      </c>
      <c r="AW69">
        <f t="shared" si="16"/>
        <v>0</v>
      </c>
    </row>
    <row r="70" spans="1:49" ht="15.75" customHeight="1">
      <c r="A70" s="132"/>
      <c r="B70" s="105"/>
      <c r="C70" s="87"/>
      <c r="D70" s="88" t="s">
        <v>22</v>
      </c>
      <c r="E70" s="89"/>
      <c r="F70" s="46" t="s">
        <v>11</v>
      </c>
      <c r="G70" s="47"/>
      <c r="H70" s="48" t="s">
        <v>14</v>
      </c>
      <c r="I70" s="73"/>
      <c r="J70" s="23"/>
      <c r="K70" s="23"/>
      <c r="L70" s="23"/>
      <c r="M70" s="73"/>
      <c r="N70" s="73"/>
      <c r="O70" s="73"/>
      <c r="P70" s="73"/>
      <c r="Q70" s="23"/>
      <c r="R70" s="23"/>
      <c r="S70" s="73"/>
      <c r="T70" s="73"/>
      <c r="U70" s="73"/>
      <c r="V70" s="73"/>
      <c r="W70" s="73"/>
      <c r="X70" s="23"/>
      <c r="Y70" s="23"/>
      <c r="Z70" s="73"/>
      <c r="AA70" s="73"/>
      <c r="AB70" s="73"/>
      <c r="AC70" s="73"/>
      <c r="AD70" s="73"/>
      <c r="AE70" s="23"/>
      <c r="AF70" s="23"/>
      <c r="AG70" s="73"/>
      <c r="AH70" s="73"/>
      <c r="AI70" s="73"/>
      <c r="AJ70" s="73"/>
      <c r="AK70" s="73"/>
      <c r="AL70" s="23"/>
      <c r="AM70" s="73"/>
      <c r="AN70" s="2"/>
      <c r="AO70" s="7">
        <f>COUNTIF(I70:AM70,"○")</f>
        <v>0</v>
      </c>
      <c r="AP70" s="97"/>
      <c r="AQ70" s="61"/>
      <c r="AT70">
        <f t="shared" si="22"/>
        <v>0</v>
      </c>
      <c r="AU70">
        <f t="shared" si="18"/>
        <v>0</v>
      </c>
      <c r="AV70">
        <f t="shared" si="17"/>
        <v>0</v>
      </c>
      <c r="AW70">
        <f t="shared" si="16"/>
        <v>0</v>
      </c>
    </row>
    <row r="71" spans="1:49" ht="15.75" customHeight="1">
      <c r="A71" s="132"/>
      <c r="B71" s="106"/>
      <c r="C71" s="87"/>
      <c r="D71" s="88" t="s">
        <v>22</v>
      </c>
      <c r="E71" s="89"/>
      <c r="F71" s="46" t="s">
        <v>11</v>
      </c>
      <c r="G71" s="47"/>
      <c r="H71" s="48" t="s">
        <v>14</v>
      </c>
      <c r="I71" s="73"/>
      <c r="J71" s="23"/>
      <c r="K71" s="23"/>
      <c r="L71" s="23"/>
      <c r="M71" s="73"/>
      <c r="N71" s="73"/>
      <c r="O71" s="73"/>
      <c r="P71" s="73"/>
      <c r="Q71" s="23"/>
      <c r="R71" s="23"/>
      <c r="S71" s="73"/>
      <c r="T71" s="73"/>
      <c r="U71" s="73"/>
      <c r="V71" s="73"/>
      <c r="W71" s="73"/>
      <c r="X71" s="23"/>
      <c r="Y71" s="23"/>
      <c r="Z71" s="73"/>
      <c r="AA71" s="73"/>
      <c r="AB71" s="73"/>
      <c r="AC71" s="73"/>
      <c r="AD71" s="73"/>
      <c r="AE71" s="23"/>
      <c r="AF71" s="23"/>
      <c r="AG71" s="73"/>
      <c r="AH71" s="73"/>
      <c r="AI71" s="73"/>
      <c r="AJ71" s="73"/>
      <c r="AK71" s="73"/>
      <c r="AL71" s="23"/>
      <c r="AM71" s="73"/>
      <c r="AN71" s="2"/>
      <c r="AO71" s="7">
        <f>COUNTIF(I71:AM71,"○")</f>
        <v>0</v>
      </c>
      <c r="AP71" s="97"/>
      <c r="AQ71" s="61"/>
      <c r="AT71">
        <f t="shared" si="22"/>
        <v>0</v>
      </c>
      <c r="AU71">
        <f t="shared" si="18"/>
        <v>0</v>
      </c>
      <c r="AV71">
        <f t="shared" si="17"/>
        <v>0</v>
      </c>
      <c r="AW71">
        <f t="shared" si="16"/>
        <v>0</v>
      </c>
    </row>
    <row r="72" spans="1:49" ht="15.75" customHeight="1">
      <c r="A72" s="132"/>
      <c r="B72" s="109" t="s">
        <v>17</v>
      </c>
      <c r="C72" s="90"/>
      <c r="D72" s="91" t="s">
        <v>22</v>
      </c>
      <c r="E72" s="92"/>
      <c r="F72" s="49" t="s">
        <v>11</v>
      </c>
      <c r="G72" s="50"/>
      <c r="H72" s="51" t="s">
        <v>14</v>
      </c>
      <c r="I72" s="74"/>
      <c r="J72" s="81"/>
      <c r="K72" s="81"/>
      <c r="L72" s="81"/>
      <c r="M72" s="74"/>
      <c r="N72" s="74"/>
      <c r="O72" s="74"/>
      <c r="P72" s="74"/>
      <c r="Q72" s="81"/>
      <c r="R72" s="81"/>
      <c r="S72" s="74"/>
      <c r="T72" s="74"/>
      <c r="U72" s="74"/>
      <c r="V72" s="74"/>
      <c r="W72" s="74"/>
      <c r="X72" s="81"/>
      <c r="Y72" s="81"/>
      <c r="Z72" s="74"/>
      <c r="AA72" s="74"/>
      <c r="AB72" s="74"/>
      <c r="AC72" s="74"/>
      <c r="AD72" s="74"/>
      <c r="AE72" s="81"/>
      <c r="AF72" s="81"/>
      <c r="AG72" s="74"/>
      <c r="AH72" s="74"/>
      <c r="AI72" s="74"/>
      <c r="AJ72" s="74"/>
      <c r="AK72" s="74"/>
      <c r="AL72" s="81"/>
      <c r="AM72" s="74"/>
      <c r="AN72" s="3"/>
      <c r="AO72" s="7"/>
      <c r="AP72" s="98">
        <f>COUNTIF(I72:AM72,"●")</f>
        <v>0</v>
      </c>
      <c r="AQ72" s="61"/>
      <c r="AR72" s="60"/>
      <c r="AS72" s="60"/>
      <c r="AT72">
        <f t="shared" si="22"/>
        <v>0</v>
      </c>
      <c r="AU72">
        <f t="shared" si="18"/>
        <v>0</v>
      </c>
      <c r="AV72">
        <f t="shared" si="17"/>
        <v>0</v>
      </c>
      <c r="AW72">
        <f t="shared" si="16"/>
        <v>0</v>
      </c>
    </row>
    <row r="73" spans="1:49" ht="15.75" customHeight="1">
      <c r="A73" s="132"/>
      <c r="B73" s="110"/>
      <c r="C73" s="90"/>
      <c r="D73" s="91" t="s">
        <v>22</v>
      </c>
      <c r="E73" s="92"/>
      <c r="F73" s="49" t="s">
        <v>11</v>
      </c>
      <c r="G73" s="50"/>
      <c r="H73" s="51" t="s">
        <v>14</v>
      </c>
      <c r="I73" s="74"/>
      <c r="J73" s="81"/>
      <c r="K73" s="81"/>
      <c r="L73" s="81"/>
      <c r="M73" s="74"/>
      <c r="N73" s="74"/>
      <c r="O73" s="74"/>
      <c r="P73" s="74"/>
      <c r="Q73" s="81"/>
      <c r="R73" s="81"/>
      <c r="S73" s="74"/>
      <c r="T73" s="74"/>
      <c r="U73" s="74"/>
      <c r="V73" s="74"/>
      <c r="W73" s="74"/>
      <c r="X73" s="81"/>
      <c r="Y73" s="81"/>
      <c r="Z73" s="74"/>
      <c r="AA73" s="74"/>
      <c r="AB73" s="74"/>
      <c r="AC73" s="74"/>
      <c r="AD73" s="74"/>
      <c r="AE73" s="81"/>
      <c r="AF73" s="81"/>
      <c r="AG73" s="74"/>
      <c r="AH73" s="74"/>
      <c r="AI73" s="74"/>
      <c r="AJ73" s="74"/>
      <c r="AK73" s="74"/>
      <c r="AL73" s="81"/>
      <c r="AM73" s="74"/>
      <c r="AN73" s="3"/>
      <c r="AO73" s="7"/>
      <c r="AP73" s="98">
        <f>COUNTIF(I73:AM73,"●")</f>
        <v>0</v>
      </c>
      <c r="AQ73" s="100" t="s">
        <v>156</v>
      </c>
      <c r="AR73" s="60"/>
      <c r="AS73" s="60"/>
      <c r="AT73">
        <f t="shared" si="22"/>
        <v>0</v>
      </c>
      <c r="AU73">
        <f t="shared" si="18"/>
        <v>0</v>
      </c>
      <c r="AV73">
        <f t="shared" si="17"/>
        <v>0</v>
      </c>
      <c r="AW73">
        <f t="shared" si="16"/>
        <v>0</v>
      </c>
    </row>
    <row r="74" spans="1:49" ht="15.75" customHeight="1" thickBot="1">
      <c r="A74" s="133"/>
      <c r="B74" s="111"/>
      <c r="C74" s="93"/>
      <c r="D74" s="94" t="s">
        <v>22</v>
      </c>
      <c r="E74" s="95"/>
      <c r="F74" s="52" t="s">
        <v>11</v>
      </c>
      <c r="G74" s="53"/>
      <c r="H74" s="54" t="s">
        <v>14</v>
      </c>
      <c r="I74" s="74"/>
      <c r="J74" s="24"/>
      <c r="K74" s="24"/>
      <c r="L74" s="24"/>
      <c r="M74" s="74"/>
      <c r="N74" s="74"/>
      <c r="O74" s="74"/>
      <c r="P74" s="74"/>
      <c r="Q74" s="24"/>
      <c r="R74" s="24"/>
      <c r="S74" s="74"/>
      <c r="T74" s="74"/>
      <c r="U74" s="74"/>
      <c r="V74" s="74"/>
      <c r="W74" s="74"/>
      <c r="X74" s="24"/>
      <c r="Y74" s="24"/>
      <c r="Z74" s="74"/>
      <c r="AA74" s="74"/>
      <c r="AB74" s="74"/>
      <c r="AC74" s="74"/>
      <c r="AD74" s="74"/>
      <c r="AE74" s="24"/>
      <c r="AF74" s="24"/>
      <c r="AG74" s="74"/>
      <c r="AH74" s="74"/>
      <c r="AI74" s="74"/>
      <c r="AJ74" s="74"/>
      <c r="AK74" s="74"/>
      <c r="AL74" s="24"/>
      <c r="AM74" s="74"/>
      <c r="AN74" s="4"/>
      <c r="AO74" s="8"/>
      <c r="AP74" s="98">
        <f>COUNTIF(I74:AM74,"●")</f>
        <v>0</v>
      </c>
      <c r="AQ74" s="100"/>
      <c r="AT74">
        <f t="shared" si="22"/>
        <v>0</v>
      </c>
      <c r="AU74">
        <f t="shared" si="18"/>
        <v>0</v>
      </c>
      <c r="AV74">
        <f t="shared" si="17"/>
        <v>0</v>
      </c>
      <c r="AW74">
        <f t="shared" si="16"/>
        <v>0</v>
      </c>
    </row>
    <row r="75" spans="1:49" ht="15" customHeight="1">
      <c r="A75" s="131" t="s">
        <v>44</v>
      </c>
      <c r="B75" s="36"/>
      <c r="C75" s="84"/>
      <c r="D75" s="37"/>
      <c r="E75" s="84"/>
      <c r="F75" s="37"/>
      <c r="G75" s="56"/>
      <c r="H75" s="39" t="s">
        <v>0</v>
      </c>
      <c r="I75" s="28">
        <v>1</v>
      </c>
      <c r="J75" s="62">
        <v>2</v>
      </c>
      <c r="K75" s="64">
        <v>3</v>
      </c>
      <c r="L75" s="62">
        <v>4</v>
      </c>
      <c r="M75" s="64">
        <v>5</v>
      </c>
      <c r="N75" s="62">
        <v>6</v>
      </c>
      <c r="O75" s="19">
        <v>7</v>
      </c>
      <c r="P75" s="18">
        <v>8</v>
      </c>
      <c r="Q75" s="64">
        <v>9</v>
      </c>
      <c r="R75" s="62">
        <v>10</v>
      </c>
      <c r="S75" s="64">
        <v>11</v>
      </c>
      <c r="T75" s="62">
        <v>12</v>
      </c>
      <c r="U75" s="64">
        <v>13</v>
      </c>
      <c r="V75" s="18">
        <v>14</v>
      </c>
      <c r="W75" s="19">
        <v>15</v>
      </c>
      <c r="X75" s="62">
        <v>16</v>
      </c>
      <c r="Y75" s="64">
        <v>17</v>
      </c>
      <c r="Z75" s="62">
        <v>18</v>
      </c>
      <c r="AA75" s="64">
        <v>19</v>
      </c>
      <c r="AB75" s="62">
        <v>20</v>
      </c>
      <c r="AC75" s="19">
        <v>21</v>
      </c>
      <c r="AD75" s="18">
        <v>22</v>
      </c>
      <c r="AE75" s="64">
        <v>23</v>
      </c>
      <c r="AF75" s="62">
        <v>24</v>
      </c>
      <c r="AG75" s="64">
        <v>25</v>
      </c>
      <c r="AH75" s="62">
        <v>26</v>
      </c>
      <c r="AI75" s="64">
        <v>27</v>
      </c>
      <c r="AJ75" s="18">
        <v>28</v>
      </c>
      <c r="AK75" s="19">
        <v>29</v>
      </c>
      <c r="AL75" s="62">
        <v>30</v>
      </c>
      <c r="AM75" s="78">
        <v>31</v>
      </c>
      <c r="AN75" s="134" t="s">
        <v>6</v>
      </c>
      <c r="AO75" s="119" t="s">
        <v>10</v>
      </c>
      <c r="AP75" s="117" t="s">
        <v>9</v>
      </c>
      <c r="AQ75" s="107" t="s">
        <v>8</v>
      </c>
      <c r="AU75">
        <f t="shared" si="18"/>
        <v>0</v>
      </c>
      <c r="AV75">
        <f t="shared" si="17"/>
        <v>0</v>
      </c>
      <c r="AW75">
        <f t="shared" si="16"/>
        <v>0</v>
      </c>
    </row>
    <row r="76" spans="1:49" ht="15" customHeight="1">
      <c r="A76" s="132"/>
      <c r="B76" s="40"/>
      <c r="G76" s="57"/>
      <c r="H76" s="42" t="s">
        <v>1</v>
      </c>
      <c r="I76" s="21">
        <f>AL67+1</f>
        <v>246</v>
      </c>
      <c r="J76" s="65">
        <f>+I76+1</f>
        <v>247</v>
      </c>
      <c r="K76" s="66">
        <f t="shared" ref="K76:AM76" si="23">+J76+1</f>
        <v>248</v>
      </c>
      <c r="L76" s="65">
        <f t="shared" si="23"/>
        <v>249</v>
      </c>
      <c r="M76" s="67">
        <f t="shared" si="23"/>
        <v>250</v>
      </c>
      <c r="N76" s="65">
        <f t="shared" si="23"/>
        <v>251</v>
      </c>
      <c r="O76" s="21">
        <f t="shared" si="23"/>
        <v>252</v>
      </c>
      <c r="P76" s="20">
        <f t="shared" si="23"/>
        <v>253</v>
      </c>
      <c r="Q76" s="67">
        <f t="shared" si="23"/>
        <v>254</v>
      </c>
      <c r="R76" s="65">
        <f t="shared" si="23"/>
        <v>255</v>
      </c>
      <c r="S76" s="67">
        <f t="shared" si="23"/>
        <v>256</v>
      </c>
      <c r="T76" s="65">
        <f t="shared" si="23"/>
        <v>257</v>
      </c>
      <c r="U76" s="67">
        <f t="shared" si="23"/>
        <v>258</v>
      </c>
      <c r="V76" s="20">
        <f t="shared" si="23"/>
        <v>259</v>
      </c>
      <c r="W76" s="21">
        <f t="shared" si="23"/>
        <v>260</v>
      </c>
      <c r="X76" s="65">
        <f t="shared" si="23"/>
        <v>261</v>
      </c>
      <c r="Y76" s="67">
        <f t="shared" si="23"/>
        <v>262</v>
      </c>
      <c r="Z76" s="65">
        <f t="shared" si="23"/>
        <v>263</v>
      </c>
      <c r="AA76" s="67">
        <f t="shared" si="23"/>
        <v>264</v>
      </c>
      <c r="AB76" s="65">
        <f t="shared" si="23"/>
        <v>265</v>
      </c>
      <c r="AC76" s="21">
        <f t="shared" si="23"/>
        <v>266</v>
      </c>
      <c r="AD76" s="20">
        <f t="shared" si="23"/>
        <v>267</v>
      </c>
      <c r="AE76" s="67">
        <f t="shared" si="23"/>
        <v>268</v>
      </c>
      <c r="AF76" s="65">
        <f t="shared" si="23"/>
        <v>269</v>
      </c>
      <c r="AG76" s="67">
        <f t="shared" si="23"/>
        <v>270</v>
      </c>
      <c r="AH76" s="65">
        <f t="shared" si="23"/>
        <v>271</v>
      </c>
      <c r="AI76" s="67">
        <f t="shared" si="23"/>
        <v>272</v>
      </c>
      <c r="AJ76" s="20">
        <f t="shared" si="23"/>
        <v>273</v>
      </c>
      <c r="AK76" s="25">
        <f t="shared" si="23"/>
        <v>274</v>
      </c>
      <c r="AL76" s="68">
        <f t="shared" si="23"/>
        <v>275</v>
      </c>
      <c r="AM76" s="68">
        <f t="shared" si="23"/>
        <v>276</v>
      </c>
      <c r="AN76" s="135"/>
      <c r="AO76" s="120"/>
      <c r="AP76" s="118"/>
      <c r="AQ76" s="108"/>
      <c r="AT76">
        <f t="shared" ref="AT76:AT83" si="24">COUNTIF($I76:$AM76,AT$4)</f>
        <v>0</v>
      </c>
      <c r="AU76">
        <f t="shared" si="18"/>
        <v>0</v>
      </c>
      <c r="AV76">
        <f t="shared" si="17"/>
        <v>0</v>
      </c>
      <c r="AW76">
        <f t="shared" si="16"/>
        <v>0</v>
      </c>
    </row>
    <row r="77" spans="1:49" ht="15.75" customHeight="1">
      <c r="A77" s="132"/>
      <c r="B77" s="43" t="s">
        <v>33</v>
      </c>
      <c r="C77" s="85"/>
      <c r="D77" s="44"/>
      <c r="E77" s="85"/>
      <c r="F77" s="44"/>
      <c r="G77" s="58"/>
      <c r="H77" s="45"/>
      <c r="I77" s="27"/>
      <c r="J77" s="71"/>
      <c r="K77" s="71"/>
      <c r="L77" s="71"/>
      <c r="M77" s="71"/>
      <c r="N77" s="71"/>
      <c r="O77" s="27"/>
      <c r="P77" s="27"/>
      <c r="Q77" s="71"/>
      <c r="R77" s="71"/>
      <c r="S77" s="71"/>
      <c r="T77" s="71"/>
      <c r="U77" s="71"/>
      <c r="V77" s="27"/>
      <c r="W77" s="27"/>
      <c r="X77" s="71"/>
      <c r="Y77" s="71"/>
      <c r="Z77" s="71"/>
      <c r="AA77" s="71"/>
      <c r="AB77" s="71"/>
      <c r="AC77" s="27"/>
      <c r="AD77" s="27"/>
      <c r="AE77" s="71"/>
      <c r="AF77" s="71"/>
      <c r="AG77" s="71"/>
      <c r="AH77" s="71"/>
      <c r="AI77" s="71"/>
      <c r="AJ77" s="27"/>
      <c r="AK77" s="27"/>
      <c r="AL77" s="71"/>
      <c r="AM77" s="72"/>
      <c r="AN77" s="1">
        <f>SUM(AO77:AP77)</f>
        <v>0</v>
      </c>
      <c r="AO77" s="6">
        <f>SUM(AO78:AO83)</f>
        <v>0</v>
      </c>
      <c r="AP77" s="96">
        <f>SUM(AP78:AP83)</f>
        <v>0</v>
      </c>
      <c r="AQ77" s="100"/>
      <c r="AT77">
        <f t="shared" si="24"/>
        <v>0</v>
      </c>
      <c r="AU77">
        <f t="shared" si="18"/>
        <v>0</v>
      </c>
      <c r="AV77">
        <f t="shared" si="17"/>
        <v>0</v>
      </c>
      <c r="AW77">
        <f t="shared" si="16"/>
        <v>0</v>
      </c>
    </row>
    <row r="78" spans="1:49" ht="15.75" customHeight="1">
      <c r="A78" s="132"/>
      <c r="B78" s="104" t="s">
        <v>21</v>
      </c>
      <c r="C78" s="87"/>
      <c r="D78" s="88" t="s">
        <v>22</v>
      </c>
      <c r="E78" s="89"/>
      <c r="F78" s="46" t="s">
        <v>11</v>
      </c>
      <c r="G78" s="47"/>
      <c r="H78" s="48" t="s">
        <v>14</v>
      </c>
      <c r="I78" s="23"/>
      <c r="J78" s="73"/>
      <c r="K78" s="73"/>
      <c r="L78" s="73"/>
      <c r="M78" s="73"/>
      <c r="N78" s="73"/>
      <c r="O78" s="23"/>
      <c r="P78" s="23"/>
      <c r="Q78" s="73"/>
      <c r="R78" s="73"/>
      <c r="S78" s="73"/>
      <c r="T78" s="73"/>
      <c r="U78" s="73"/>
      <c r="V78" s="23"/>
      <c r="W78" s="23"/>
      <c r="X78" s="73"/>
      <c r="Y78" s="73"/>
      <c r="Z78" s="73"/>
      <c r="AA78" s="73"/>
      <c r="AB78" s="73"/>
      <c r="AC78" s="23"/>
      <c r="AD78" s="23"/>
      <c r="AE78" s="73"/>
      <c r="AF78" s="73"/>
      <c r="AG78" s="73"/>
      <c r="AH78" s="73"/>
      <c r="AI78" s="73"/>
      <c r="AJ78" s="23"/>
      <c r="AK78" s="23"/>
      <c r="AL78" s="73"/>
      <c r="AM78" s="73"/>
      <c r="AN78" s="2"/>
      <c r="AO78" s="7">
        <f>COUNTIF(I78:AM78,"○")</f>
        <v>0</v>
      </c>
      <c r="AP78" s="97"/>
      <c r="AQ78" s="100"/>
      <c r="AT78">
        <f t="shared" si="24"/>
        <v>0</v>
      </c>
      <c r="AU78">
        <f t="shared" si="18"/>
        <v>0</v>
      </c>
      <c r="AV78">
        <f t="shared" si="17"/>
        <v>0</v>
      </c>
      <c r="AW78">
        <f t="shared" si="16"/>
        <v>0</v>
      </c>
    </row>
    <row r="79" spans="1:49" ht="15.75" customHeight="1">
      <c r="A79" s="132"/>
      <c r="B79" s="105"/>
      <c r="C79" s="87"/>
      <c r="D79" s="88" t="s">
        <v>22</v>
      </c>
      <c r="E79" s="89"/>
      <c r="F79" s="46" t="s">
        <v>11</v>
      </c>
      <c r="G79" s="47"/>
      <c r="H79" s="48" t="s">
        <v>14</v>
      </c>
      <c r="I79" s="23"/>
      <c r="J79" s="73"/>
      <c r="K79" s="73"/>
      <c r="L79" s="73"/>
      <c r="M79" s="73"/>
      <c r="N79" s="73"/>
      <c r="O79" s="23"/>
      <c r="P79" s="23"/>
      <c r="Q79" s="73"/>
      <c r="R79" s="73"/>
      <c r="S79" s="73"/>
      <c r="T79" s="73"/>
      <c r="U79" s="73"/>
      <c r="V79" s="23"/>
      <c r="W79" s="23"/>
      <c r="X79" s="73"/>
      <c r="Y79" s="73"/>
      <c r="Z79" s="73"/>
      <c r="AA79" s="73"/>
      <c r="AB79" s="73"/>
      <c r="AC79" s="23"/>
      <c r="AD79" s="23"/>
      <c r="AE79" s="73"/>
      <c r="AF79" s="73"/>
      <c r="AG79" s="73"/>
      <c r="AH79" s="73"/>
      <c r="AI79" s="73"/>
      <c r="AJ79" s="23"/>
      <c r="AK79" s="23"/>
      <c r="AL79" s="73"/>
      <c r="AM79" s="73"/>
      <c r="AN79" s="2"/>
      <c r="AO79" s="7">
        <f>COUNTIF(I79:AM79,"○")</f>
        <v>0</v>
      </c>
      <c r="AP79" s="97"/>
      <c r="AQ79" s="100"/>
      <c r="AT79">
        <f t="shared" si="24"/>
        <v>0</v>
      </c>
      <c r="AU79">
        <f t="shared" si="18"/>
        <v>0</v>
      </c>
      <c r="AV79">
        <f t="shared" si="17"/>
        <v>0</v>
      </c>
      <c r="AW79">
        <f t="shared" si="16"/>
        <v>0</v>
      </c>
    </row>
    <row r="80" spans="1:49" ht="15.75" customHeight="1">
      <c r="A80" s="132"/>
      <c r="B80" s="106"/>
      <c r="C80" s="87"/>
      <c r="D80" s="88" t="s">
        <v>22</v>
      </c>
      <c r="E80" s="89"/>
      <c r="F80" s="46" t="s">
        <v>11</v>
      </c>
      <c r="G80" s="47"/>
      <c r="H80" s="48" t="s">
        <v>14</v>
      </c>
      <c r="I80" s="23"/>
      <c r="J80" s="73"/>
      <c r="K80" s="73"/>
      <c r="L80" s="73"/>
      <c r="M80" s="73"/>
      <c r="N80" s="73"/>
      <c r="O80" s="23"/>
      <c r="P80" s="23"/>
      <c r="Q80" s="73"/>
      <c r="R80" s="73"/>
      <c r="S80" s="73"/>
      <c r="T80" s="73"/>
      <c r="U80" s="73"/>
      <c r="V80" s="23"/>
      <c r="W80" s="23"/>
      <c r="X80" s="73"/>
      <c r="Y80" s="73"/>
      <c r="Z80" s="73"/>
      <c r="AA80" s="73"/>
      <c r="AB80" s="73"/>
      <c r="AC80" s="23"/>
      <c r="AD80" s="23"/>
      <c r="AE80" s="73"/>
      <c r="AF80" s="73"/>
      <c r="AG80" s="73"/>
      <c r="AH80" s="73"/>
      <c r="AI80" s="73"/>
      <c r="AJ80" s="23"/>
      <c r="AK80" s="23"/>
      <c r="AL80" s="73"/>
      <c r="AM80" s="73"/>
      <c r="AN80" s="2"/>
      <c r="AO80" s="7">
        <f>COUNTIF(I80:AM80,"○")</f>
        <v>0</v>
      </c>
      <c r="AP80" s="97"/>
      <c r="AQ80" s="100"/>
      <c r="AT80">
        <f t="shared" si="24"/>
        <v>0</v>
      </c>
      <c r="AU80">
        <f t="shared" si="18"/>
        <v>0</v>
      </c>
      <c r="AV80">
        <f t="shared" si="17"/>
        <v>0</v>
      </c>
      <c r="AW80">
        <f t="shared" si="16"/>
        <v>0</v>
      </c>
    </row>
    <row r="81" spans="1:49" ht="15.75" customHeight="1">
      <c r="A81" s="132"/>
      <c r="B81" s="109" t="s">
        <v>17</v>
      </c>
      <c r="C81" s="90"/>
      <c r="D81" s="91" t="s">
        <v>22</v>
      </c>
      <c r="E81" s="92"/>
      <c r="F81" s="49" t="s">
        <v>11</v>
      </c>
      <c r="G81" s="50"/>
      <c r="H81" s="51" t="s">
        <v>14</v>
      </c>
      <c r="I81" s="81"/>
      <c r="J81" s="74"/>
      <c r="K81" s="74"/>
      <c r="L81" s="74"/>
      <c r="M81" s="74"/>
      <c r="N81" s="74"/>
      <c r="O81" s="81"/>
      <c r="P81" s="81"/>
      <c r="Q81" s="74"/>
      <c r="R81" s="74"/>
      <c r="S81" s="74"/>
      <c r="T81" s="74"/>
      <c r="U81" s="74"/>
      <c r="V81" s="81"/>
      <c r="W81" s="81"/>
      <c r="X81" s="74"/>
      <c r="Y81" s="74"/>
      <c r="Z81" s="74"/>
      <c r="AA81" s="74"/>
      <c r="AB81" s="74"/>
      <c r="AC81" s="81"/>
      <c r="AD81" s="81"/>
      <c r="AE81" s="74"/>
      <c r="AF81" s="74"/>
      <c r="AG81" s="74"/>
      <c r="AH81" s="74"/>
      <c r="AI81" s="74"/>
      <c r="AJ81" s="81"/>
      <c r="AK81" s="81"/>
      <c r="AL81" s="74"/>
      <c r="AM81" s="74"/>
      <c r="AN81" s="3"/>
      <c r="AO81" s="7"/>
      <c r="AP81" s="98">
        <f>COUNTIF(I81:AM81,"●")</f>
        <v>0</v>
      </c>
      <c r="AQ81" s="100"/>
      <c r="AR81" s="60"/>
      <c r="AS81" s="60"/>
      <c r="AT81">
        <f t="shared" si="24"/>
        <v>0</v>
      </c>
      <c r="AU81">
        <f t="shared" si="18"/>
        <v>0</v>
      </c>
      <c r="AV81">
        <f t="shared" si="17"/>
        <v>0</v>
      </c>
      <c r="AW81">
        <f t="shared" si="16"/>
        <v>0</v>
      </c>
    </row>
    <row r="82" spans="1:49" ht="15.75" customHeight="1">
      <c r="A82" s="132"/>
      <c r="B82" s="110"/>
      <c r="C82" s="90"/>
      <c r="D82" s="91" t="s">
        <v>22</v>
      </c>
      <c r="E82" s="92"/>
      <c r="F82" s="49" t="s">
        <v>11</v>
      </c>
      <c r="G82" s="50"/>
      <c r="H82" s="51" t="s">
        <v>14</v>
      </c>
      <c r="I82" s="81"/>
      <c r="J82" s="74"/>
      <c r="K82" s="74"/>
      <c r="L82" s="74"/>
      <c r="M82" s="74"/>
      <c r="N82" s="74"/>
      <c r="O82" s="81"/>
      <c r="P82" s="81"/>
      <c r="Q82" s="74"/>
      <c r="R82" s="74"/>
      <c r="S82" s="74"/>
      <c r="T82" s="74"/>
      <c r="U82" s="74"/>
      <c r="V82" s="81"/>
      <c r="W82" s="81"/>
      <c r="X82" s="74"/>
      <c r="Y82" s="74"/>
      <c r="Z82" s="74"/>
      <c r="AA82" s="74"/>
      <c r="AB82" s="74"/>
      <c r="AC82" s="81"/>
      <c r="AD82" s="81"/>
      <c r="AE82" s="74"/>
      <c r="AF82" s="74"/>
      <c r="AG82" s="74"/>
      <c r="AH82" s="74"/>
      <c r="AI82" s="74"/>
      <c r="AJ82" s="81"/>
      <c r="AK82" s="81"/>
      <c r="AL82" s="74"/>
      <c r="AM82" s="74"/>
      <c r="AN82" s="3"/>
      <c r="AO82" s="7"/>
      <c r="AP82" s="98">
        <f>COUNTIF(I82:AM82,"●")</f>
        <v>0</v>
      </c>
      <c r="AQ82" s="100"/>
      <c r="AR82" s="60"/>
      <c r="AS82" s="60"/>
      <c r="AT82">
        <f t="shared" si="24"/>
        <v>0</v>
      </c>
      <c r="AU82">
        <f t="shared" si="18"/>
        <v>0</v>
      </c>
      <c r="AV82">
        <f t="shared" si="17"/>
        <v>0</v>
      </c>
      <c r="AW82">
        <f t="shared" si="16"/>
        <v>0</v>
      </c>
    </row>
    <row r="83" spans="1:49" ht="15.75" customHeight="1" thickBot="1">
      <c r="A83" s="133"/>
      <c r="B83" s="111"/>
      <c r="C83" s="93"/>
      <c r="D83" s="94" t="s">
        <v>22</v>
      </c>
      <c r="E83" s="95"/>
      <c r="F83" s="52" t="s">
        <v>11</v>
      </c>
      <c r="G83" s="53"/>
      <c r="H83" s="54" t="s">
        <v>14</v>
      </c>
      <c r="I83" s="24"/>
      <c r="J83" s="74"/>
      <c r="K83" s="74"/>
      <c r="L83" s="74"/>
      <c r="M83" s="74"/>
      <c r="N83" s="74"/>
      <c r="O83" s="24"/>
      <c r="P83" s="24"/>
      <c r="Q83" s="74"/>
      <c r="R83" s="74"/>
      <c r="S83" s="74"/>
      <c r="T83" s="74"/>
      <c r="U83" s="74"/>
      <c r="V83" s="24"/>
      <c r="W83" s="24"/>
      <c r="X83" s="74"/>
      <c r="Y83" s="74"/>
      <c r="Z83" s="74"/>
      <c r="AA83" s="74"/>
      <c r="AB83" s="74"/>
      <c r="AC83" s="24"/>
      <c r="AD83" s="24"/>
      <c r="AE83" s="74"/>
      <c r="AF83" s="74"/>
      <c r="AG83" s="74"/>
      <c r="AH83" s="74"/>
      <c r="AI83" s="74"/>
      <c r="AJ83" s="24"/>
      <c r="AK83" s="24"/>
      <c r="AL83" s="74"/>
      <c r="AM83" s="74"/>
      <c r="AN83" s="4"/>
      <c r="AO83" s="8"/>
      <c r="AP83" s="98">
        <f>COUNTIF(I83:AM83,"●")</f>
        <v>0</v>
      </c>
      <c r="AQ83" s="100"/>
      <c r="AT83">
        <f t="shared" si="24"/>
        <v>0</v>
      </c>
      <c r="AU83">
        <f t="shared" si="18"/>
        <v>0</v>
      </c>
      <c r="AV83">
        <f t="shared" si="17"/>
        <v>0</v>
      </c>
      <c r="AW83">
        <f t="shared" si="16"/>
        <v>0</v>
      </c>
    </row>
    <row r="84" spans="1:49" ht="15" customHeight="1">
      <c r="A84" s="131" t="s">
        <v>45</v>
      </c>
      <c r="B84" s="36"/>
      <c r="C84" s="84"/>
      <c r="D84" s="37"/>
      <c r="E84" s="84"/>
      <c r="F84" s="37"/>
      <c r="G84" s="56"/>
      <c r="H84" s="39" t="s">
        <v>0</v>
      </c>
      <c r="I84" s="28">
        <v>1</v>
      </c>
      <c r="J84" s="62">
        <v>2</v>
      </c>
      <c r="K84" s="64">
        <v>3</v>
      </c>
      <c r="L84" s="18">
        <v>4</v>
      </c>
      <c r="M84" s="19">
        <v>5</v>
      </c>
      <c r="N84" s="62">
        <v>6</v>
      </c>
      <c r="O84" s="64">
        <v>7</v>
      </c>
      <c r="P84" s="62">
        <v>8</v>
      </c>
      <c r="Q84" s="64">
        <v>9</v>
      </c>
      <c r="R84" s="62">
        <v>10</v>
      </c>
      <c r="S84" s="19">
        <v>11</v>
      </c>
      <c r="T84" s="18">
        <v>12</v>
      </c>
      <c r="U84" s="19">
        <v>13</v>
      </c>
      <c r="V84" s="62">
        <v>14</v>
      </c>
      <c r="W84" s="64">
        <v>15</v>
      </c>
      <c r="X84" s="62">
        <v>16</v>
      </c>
      <c r="Y84" s="64">
        <v>17</v>
      </c>
      <c r="Z84" s="18">
        <v>18</v>
      </c>
      <c r="AA84" s="19">
        <v>19</v>
      </c>
      <c r="AB84" s="62">
        <v>20</v>
      </c>
      <c r="AC84" s="64">
        <v>21</v>
      </c>
      <c r="AD84" s="62">
        <v>22</v>
      </c>
      <c r="AE84" s="64">
        <v>23</v>
      </c>
      <c r="AF84" s="62">
        <v>24</v>
      </c>
      <c r="AG84" s="19">
        <v>25</v>
      </c>
      <c r="AH84" s="18">
        <v>26</v>
      </c>
      <c r="AI84" s="64">
        <v>27</v>
      </c>
      <c r="AJ84" s="62">
        <v>28</v>
      </c>
      <c r="AK84" s="64">
        <v>29</v>
      </c>
      <c r="AL84" s="62">
        <v>30</v>
      </c>
      <c r="AM84" s="78">
        <v>31</v>
      </c>
      <c r="AN84" s="134" t="s">
        <v>6</v>
      </c>
      <c r="AO84" s="119" t="s">
        <v>10</v>
      </c>
      <c r="AP84" s="117" t="s">
        <v>9</v>
      </c>
      <c r="AQ84" s="107" t="s">
        <v>8</v>
      </c>
      <c r="AU84">
        <f t="shared" si="18"/>
        <v>0</v>
      </c>
      <c r="AV84">
        <f t="shared" si="17"/>
        <v>0</v>
      </c>
      <c r="AW84">
        <f t="shared" si="16"/>
        <v>0</v>
      </c>
    </row>
    <row r="85" spans="1:49" ht="15" customHeight="1">
      <c r="A85" s="132"/>
      <c r="B85" s="40"/>
      <c r="G85" s="59"/>
      <c r="H85" s="42" t="s">
        <v>1</v>
      </c>
      <c r="I85" s="21">
        <f>AM76+1</f>
        <v>277</v>
      </c>
      <c r="J85" s="65">
        <f>+I85+1</f>
        <v>278</v>
      </c>
      <c r="K85" s="66">
        <f t="shared" ref="K85:AM85" si="25">+J85+1</f>
        <v>279</v>
      </c>
      <c r="L85" s="20">
        <f t="shared" si="25"/>
        <v>280</v>
      </c>
      <c r="M85" s="21">
        <f t="shared" si="25"/>
        <v>281</v>
      </c>
      <c r="N85" s="65">
        <f t="shared" si="25"/>
        <v>282</v>
      </c>
      <c r="O85" s="67">
        <f t="shared" si="25"/>
        <v>283</v>
      </c>
      <c r="P85" s="65">
        <f t="shared" si="25"/>
        <v>284</v>
      </c>
      <c r="Q85" s="67">
        <f t="shared" si="25"/>
        <v>285</v>
      </c>
      <c r="R85" s="65">
        <f t="shared" si="25"/>
        <v>286</v>
      </c>
      <c r="S85" s="21">
        <f t="shared" si="25"/>
        <v>287</v>
      </c>
      <c r="T85" s="20">
        <f t="shared" si="25"/>
        <v>288</v>
      </c>
      <c r="U85" s="21">
        <f t="shared" si="25"/>
        <v>289</v>
      </c>
      <c r="V85" s="65">
        <f t="shared" si="25"/>
        <v>290</v>
      </c>
      <c r="W85" s="67">
        <f t="shared" si="25"/>
        <v>291</v>
      </c>
      <c r="X85" s="65">
        <f t="shared" si="25"/>
        <v>292</v>
      </c>
      <c r="Y85" s="67">
        <f t="shared" si="25"/>
        <v>293</v>
      </c>
      <c r="Z85" s="20">
        <f t="shared" si="25"/>
        <v>294</v>
      </c>
      <c r="AA85" s="21">
        <f t="shared" si="25"/>
        <v>295</v>
      </c>
      <c r="AB85" s="65">
        <f t="shared" si="25"/>
        <v>296</v>
      </c>
      <c r="AC85" s="67">
        <f t="shared" si="25"/>
        <v>297</v>
      </c>
      <c r="AD85" s="65">
        <f t="shared" si="25"/>
        <v>298</v>
      </c>
      <c r="AE85" s="67">
        <f t="shared" si="25"/>
        <v>299</v>
      </c>
      <c r="AF85" s="65">
        <f t="shared" si="25"/>
        <v>300</v>
      </c>
      <c r="AG85" s="21">
        <f t="shared" si="25"/>
        <v>301</v>
      </c>
      <c r="AH85" s="20">
        <f t="shared" si="25"/>
        <v>302</v>
      </c>
      <c r="AI85" s="67">
        <f t="shared" si="25"/>
        <v>303</v>
      </c>
      <c r="AJ85" s="65">
        <f t="shared" si="25"/>
        <v>304</v>
      </c>
      <c r="AK85" s="68">
        <f t="shared" si="25"/>
        <v>305</v>
      </c>
      <c r="AL85" s="68">
        <f t="shared" si="25"/>
        <v>306</v>
      </c>
      <c r="AM85" s="68">
        <f t="shared" si="25"/>
        <v>307</v>
      </c>
      <c r="AN85" s="135"/>
      <c r="AO85" s="120"/>
      <c r="AP85" s="118"/>
      <c r="AQ85" s="108"/>
      <c r="AT85">
        <f t="shared" ref="AT85:AT92" si="26">COUNTIF($I85:$AM85,AT$4)</f>
        <v>0</v>
      </c>
      <c r="AU85">
        <f t="shared" si="18"/>
        <v>0</v>
      </c>
      <c r="AV85">
        <f t="shared" si="17"/>
        <v>0</v>
      </c>
      <c r="AW85">
        <f t="shared" si="16"/>
        <v>0</v>
      </c>
    </row>
    <row r="86" spans="1:49" ht="15.75" customHeight="1">
      <c r="A86" s="132"/>
      <c r="B86" s="43" t="s">
        <v>33</v>
      </c>
      <c r="C86" s="85"/>
      <c r="D86" s="44"/>
      <c r="E86" s="85"/>
      <c r="F86" s="44"/>
      <c r="G86" s="58"/>
      <c r="H86" s="45"/>
      <c r="I86" s="27" t="s">
        <v>49</v>
      </c>
      <c r="J86" s="71"/>
      <c r="K86" s="71"/>
      <c r="L86" s="27"/>
      <c r="M86" s="27"/>
      <c r="N86" s="71"/>
      <c r="O86" s="71"/>
      <c r="P86" s="71"/>
      <c r="Q86" s="71"/>
      <c r="R86" s="71"/>
      <c r="S86" s="27"/>
      <c r="T86" s="27"/>
      <c r="U86" s="27" t="s">
        <v>64</v>
      </c>
      <c r="V86" s="79"/>
      <c r="W86" s="71"/>
      <c r="X86" s="71"/>
      <c r="Y86" s="71"/>
      <c r="Z86" s="27"/>
      <c r="AA86" s="27"/>
      <c r="AB86" s="71"/>
      <c r="AC86" s="71"/>
      <c r="AD86" s="71"/>
      <c r="AE86" s="71"/>
      <c r="AF86" s="71"/>
      <c r="AG86" s="27"/>
      <c r="AH86" s="27"/>
      <c r="AI86" s="71"/>
      <c r="AJ86" s="71"/>
      <c r="AK86" s="71"/>
      <c r="AL86" s="71"/>
      <c r="AM86" s="72"/>
      <c r="AN86" s="1">
        <f>SUM(AO86:AP86)</f>
        <v>0</v>
      </c>
      <c r="AO86" s="6">
        <f>SUM(AO87:AO92)</f>
        <v>0</v>
      </c>
      <c r="AP86" s="96">
        <f>SUM(AP87:AP92)</f>
        <v>0</v>
      </c>
      <c r="AQ86" s="100"/>
      <c r="AT86">
        <f t="shared" si="26"/>
        <v>0</v>
      </c>
      <c r="AU86">
        <f t="shared" si="18"/>
        <v>0</v>
      </c>
      <c r="AV86">
        <f t="shared" si="17"/>
        <v>0</v>
      </c>
      <c r="AW86">
        <f t="shared" si="16"/>
        <v>0</v>
      </c>
    </row>
    <row r="87" spans="1:49" ht="15.75" customHeight="1">
      <c r="A87" s="132"/>
      <c r="B87" s="104" t="s">
        <v>21</v>
      </c>
      <c r="C87" s="87"/>
      <c r="D87" s="88" t="s">
        <v>22</v>
      </c>
      <c r="E87" s="89"/>
      <c r="F87" s="46" t="s">
        <v>11</v>
      </c>
      <c r="G87" s="47"/>
      <c r="H87" s="48" t="s">
        <v>14</v>
      </c>
      <c r="I87" s="23"/>
      <c r="J87" s="73"/>
      <c r="K87" s="73"/>
      <c r="L87" s="23"/>
      <c r="M87" s="23"/>
      <c r="N87" s="73"/>
      <c r="O87" s="73"/>
      <c r="P87" s="73"/>
      <c r="Q87" s="73"/>
      <c r="R87" s="73"/>
      <c r="S87" s="23"/>
      <c r="T87" s="23"/>
      <c r="U87" s="23"/>
      <c r="V87" s="73"/>
      <c r="W87" s="73"/>
      <c r="X87" s="73"/>
      <c r="Y87" s="73"/>
      <c r="Z87" s="23"/>
      <c r="AA87" s="23"/>
      <c r="AB87" s="73"/>
      <c r="AC87" s="73"/>
      <c r="AD87" s="73"/>
      <c r="AE87" s="73"/>
      <c r="AF87" s="73"/>
      <c r="AG87" s="23"/>
      <c r="AH87" s="23"/>
      <c r="AI87" s="73"/>
      <c r="AJ87" s="73"/>
      <c r="AK87" s="73"/>
      <c r="AL87" s="73"/>
      <c r="AM87" s="73"/>
      <c r="AN87" s="2"/>
      <c r="AO87" s="7">
        <f>COUNTIF(I87:AM87,"○")</f>
        <v>0</v>
      </c>
      <c r="AP87" s="97"/>
      <c r="AQ87" s="100"/>
      <c r="AT87">
        <f t="shared" si="26"/>
        <v>0</v>
      </c>
      <c r="AU87">
        <f t="shared" si="18"/>
        <v>0</v>
      </c>
      <c r="AV87">
        <f t="shared" si="17"/>
        <v>0</v>
      </c>
      <c r="AW87">
        <f t="shared" si="16"/>
        <v>0</v>
      </c>
    </row>
    <row r="88" spans="1:49" ht="15.75" customHeight="1">
      <c r="A88" s="132"/>
      <c r="B88" s="105"/>
      <c r="C88" s="87"/>
      <c r="D88" s="88" t="s">
        <v>22</v>
      </c>
      <c r="E88" s="89"/>
      <c r="F88" s="46" t="s">
        <v>11</v>
      </c>
      <c r="G88" s="47"/>
      <c r="H88" s="48" t="s">
        <v>14</v>
      </c>
      <c r="I88" s="23"/>
      <c r="J88" s="73"/>
      <c r="K88" s="73"/>
      <c r="L88" s="23"/>
      <c r="M88" s="23"/>
      <c r="N88" s="73"/>
      <c r="O88" s="73"/>
      <c r="P88" s="73"/>
      <c r="Q88" s="73"/>
      <c r="R88" s="73"/>
      <c r="S88" s="23"/>
      <c r="T88" s="23"/>
      <c r="U88" s="23"/>
      <c r="V88" s="73"/>
      <c r="W88" s="73"/>
      <c r="X88" s="73"/>
      <c r="Y88" s="73"/>
      <c r="Z88" s="23"/>
      <c r="AA88" s="23"/>
      <c r="AB88" s="73"/>
      <c r="AC88" s="73"/>
      <c r="AD88" s="73"/>
      <c r="AE88" s="73"/>
      <c r="AF88" s="73"/>
      <c r="AG88" s="23"/>
      <c r="AH88" s="23"/>
      <c r="AI88" s="73"/>
      <c r="AJ88" s="73"/>
      <c r="AK88" s="73"/>
      <c r="AL88" s="73"/>
      <c r="AM88" s="73"/>
      <c r="AN88" s="2"/>
      <c r="AO88" s="7">
        <f>COUNTIF(I88:AM88,"○")</f>
        <v>0</v>
      </c>
      <c r="AP88" s="97"/>
      <c r="AQ88" s="100"/>
      <c r="AT88">
        <f t="shared" si="26"/>
        <v>0</v>
      </c>
      <c r="AU88">
        <f t="shared" si="18"/>
        <v>0</v>
      </c>
      <c r="AV88">
        <f t="shared" si="17"/>
        <v>0</v>
      </c>
      <c r="AW88">
        <f t="shared" si="16"/>
        <v>0</v>
      </c>
    </row>
    <row r="89" spans="1:49" ht="15.75" customHeight="1">
      <c r="A89" s="132"/>
      <c r="B89" s="106"/>
      <c r="C89" s="87"/>
      <c r="D89" s="88" t="s">
        <v>22</v>
      </c>
      <c r="E89" s="89"/>
      <c r="F89" s="46" t="s">
        <v>11</v>
      </c>
      <c r="G89" s="47"/>
      <c r="H89" s="48" t="s">
        <v>14</v>
      </c>
      <c r="I89" s="23"/>
      <c r="J89" s="73"/>
      <c r="K89" s="73"/>
      <c r="L89" s="23"/>
      <c r="M89" s="23"/>
      <c r="N89" s="73"/>
      <c r="O89" s="73"/>
      <c r="P89" s="73"/>
      <c r="Q89" s="73"/>
      <c r="R89" s="73"/>
      <c r="S89" s="23"/>
      <c r="T89" s="23"/>
      <c r="U89" s="23"/>
      <c r="V89" s="73"/>
      <c r="W89" s="73"/>
      <c r="X89" s="73"/>
      <c r="Y89" s="73"/>
      <c r="Z89" s="23"/>
      <c r="AA89" s="23"/>
      <c r="AB89" s="73"/>
      <c r="AC89" s="73"/>
      <c r="AD89" s="73"/>
      <c r="AE89" s="73"/>
      <c r="AF89" s="73"/>
      <c r="AG89" s="23"/>
      <c r="AH89" s="23"/>
      <c r="AI89" s="73"/>
      <c r="AJ89" s="73"/>
      <c r="AK89" s="73"/>
      <c r="AL89" s="73"/>
      <c r="AM89" s="73"/>
      <c r="AN89" s="2"/>
      <c r="AO89" s="7">
        <f>COUNTIF(I89:AM89,"○")</f>
        <v>0</v>
      </c>
      <c r="AP89" s="97"/>
      <c r="AQ89" s="100"/>
      <c r="AT89">
        <f t="shared" si="26"/>
        <v>0</v>
      </c>
      <c r="AU89">
        <f t="shared" si="18"/>
        <v>0</v>
      </c>
      <c r="AV89">
        <f t="shared" si="17"/>
        <v>0</v>
      </c>
      <c r="AW89">
        <f t="shared" si="16"/>
        <v>0</v>
      </c>
    </row>
    <row r="90" spans="1:49" ht="15.75" customHeight="1">
      <c r="A90" s="132"/>
      <c r="B90" s="109" t="s">
        <v>17</v>
      </c>
      <c r="C90" s="90"/>
      <c r="D90" s="91" t="s">
        <v>22</v>
      </c>
      <c r="E90" s="92"/>
      <c r="F90" s="49" t="s">
        <v>11</v>
      </c>
      <c r="G90" s="50"/>
      <c r="H90" s="51" t="s">
        <v>14</v>
      </c>
      <c r="I90" s="81"/>
      <c r="J90" s="74"/>
      <c r="K90" s="74"/>
      <c r="L90" s="81"/>
      <c r="M90" s="81"/>
      <c r="N90" s="74"/>
      <c r="O90" s="74"/>
      <c r="P90" s="74"/>
      <c r="Q90" s="74"/>
      <c r="R90" s="74"/>
      <c r="S90" s="81"/>
      <c r="T90" s="81"/>
      <c r="U90" s="81"/>
      <c r="V90" s="74"/>
      <c r="W90" s="74"/>
      <c r="X90" s="74"/>
      <c r="Y90" s="74"/>
      <c r="Z90" s="81"/>
      <c r="AA90" s="81"/>
      <c r="AB90" s="74"/>
      <c r="AC90" s="74"/>
      <c r="AD90" s="74"/>
      <c r="AE90" s="74"/>
      <c r="AF90" s="74"/>
      <c r="AG90" s="81"/>
      <c r="AH90" s="81"/>
      <c r="AI90" s="74"/>
      <c r="AJ90" s="74"/>
      <c r="AK90" s="74"/>
      <c r="AL90" s="74"/>
      <c r="AM90" s="74"/>
      <c r="AN90" s="3"/>
      <c r="AO90" s="7"/>
      <c r="AP90" s="98">
        <f>COUNTIF(I90:AM90,"●")</f>
        <v>0</v>
      </c>
      <c r="AQ90" s="100"/>
      <c r="AR90" s="60"/>
      <c r="AS90" s="60"/>
      <c r="AT90">
        <f t="shared" si="26"/>
        <v>0</v>
      </c>
      <c r="AU90">
        <f t="shared" si="18"/>
        <v>0</v>
      </c>
      <c r="AV90">
        <f t="shared" si="17"/>
        <v>0</v>
      </c>
      <c r="AW90">
        <f t="shared" si="16"/>
        <v>0</v>
      </c>
    </row>
    <row r="91" spans="1:49" ht="15.75" customHeight="1">
      <c r="A91" s="132"/>
      <c r="B91" s="110"/>
      <c r="C91" s="90"/>
      <c r="D91" s="91" t="s">
        <v>22</v>
      </c>
      <c r="E91" s="92"/>
      <c r="F91" s="49" t="s">
        <v>11</v>
      </c>
      <c r="G91" s="50"/>
      <c r="H91" s="51" t="s">
        <v>14</v>
      </c>
      <c r="I91" s="81"/>
      <c r="J91" s="74"/>
      <c r="K91" s="74"/>
      <c r="L91" s="81"/>
      <c r="M91" s="81"/>
      <c r="N91" s="74"/>
      <c r="O91" s="74"/>
      <c r="P91" s="74"/>
      <c r="Q91" s="74"/>
      <c r="R91" s="74"/>
      <c r="S91" s="81"/>
      <c r="T91" s="81"/>
      <c r="U91" s="81"/>
      <c r="V91" s="74"/>
      <c r="W91" s="74"/>
      <c r="X91" s="74"/>
      <c r="Y91" s="74"/>
      <c r="Z91" s="81"/>
      <c r="AA91" s="81"/>
      <c r="AB91" s="74"/>
      <c r="AC91" s="74"/>
      <c r="AD91" s="74"/>
      <c r="AE91" s="74"/>
      <c r="AF91" s="74"/>
      <c r="AG91" s="81"/>
      <c r="AH91" s="81"/>
      <c r="AI91" s="74"/>
      <c r="AJ91" s="74"/>
      <c r="AK91" s="74"/>
      <c r="AL91" s="74"/>
      <c r="AM91" s="74"/>
      <c r="AN91" s="3"/>
      <c r="AO91" s="7"/>
      <c r="AP91" s="98">
        <f>COUNTIF(I91:AM91,"●")</f>
        <v>0</v>
      </c>
      <c r="AQ91" s="100"/>
      <c r="AR91" s="60"/>
      <c r="AS91" s="60"/>
      <c r="AT91">
        <f t="shared" si="26"/>
        <v>0</v>
      </c>
      <c r="AU91">
        <f t="shared" si="18"/>
        <v>0</v>
      </c>
      <c r="AV91">
        <f t="shared" si="17"/>
        <v>0</v>
      </c>
      <c r="AW91">
        <f t="shared" ref="AW91:AW110" si="27">COUNTIF($I91:$AM91,AW$4)</f>
        <v>0</v>
      </c>
    </row>
    <row r="92" spans="1:49" ht="15.75" customHeight="1" thickBot="1">
      <c r="A92" s="133"/>
      <c r="B92" s="111"/>
      <c r="C92" s="93"/>
      <c r="D92" s="94" t="s">
        <v>22</v>
      </c>
      <c r="E92" s="95"/>
      <c r="F92" s="52" t="s">
        <v>11</v>
      </c>
      <c r="G92" s="53"/>
      <c r="H92" s="54" t="s">
        <v>14</v>
      </c>
      <c r="I92" s="24"/>
      <c r="J92" s="74"/>
      <c r="K92" s="74"/>
      <c r="L92" s="24"/>
      <c r="M92" s="24"/>
      <c r="N92" s="74"/>
      <c r="O92" s="74"/>
      <c r="P92" s="74"/>
      <c r="Q92" s="74"/>
      <c r="R92" s="74"/>
      <c r="S92" s="24"/>
      <c r="T92" s="24"/>
      <c r="U92" s="24"/>
      <c r="V92" s="74"/>
      <c r="W92" s="74"/>
      <c r="X92" s="74"/>
      <c r="Y92" s="74"/>
      <c r="Z92" s="24"/>
      <c r="AA92" s="24"/>
      <c r="AB92" s="74"/>
      <c r="AC92" s="74"/>
      <c r="AD92" s="74"/>
      <c r="AE92" s="74"/>
      <c r="AF92" s="74"/>
      <c r="AG92" s="24"/>
      <c r="AH92" s="24"/>
      <c r="AI92" s="74"/>
      <c r="AJ92" s="74"/>
      <c r="AK92" s="74"/>
      <c r="AL92" s="74"/>
      <c r="AM92" s="74"/>
      <c r="AN92" s="4"/>
      <c r="AO92" s="8"/>
      <c r="AP92" s="98">
        <f>COUNTIF(I92:AM92,"●")</f>
        <v>0</v>
      </c>
      <c r="AQ92" s="100"/>
      <c r="AT92">
        <f t="shared" si="26"/>
        <v>0</v>
      </c>
      <c r="AU92">
        <f t="shared" si="18"/>
        <v>0</v>
      </c>
      <c r="AV92">
        <f t="shared" ref="AV92:AV110" si="28">COUNTIF($I92:$AM92,AV$4)</f>
        <v>0</v>
      </c>
      <c r="AW92">
        <f t="shared" si="27"/>
        <v>0</v>
      </c>
    </row>
    <row r="93" spans="1:49" ht="15" customHeight="1">
      <c r="A93" s="131" t="s">
        <v>46</v>
      </c>
      <c r="B93" s="36"/>
      <c r="C93" s="84"/>
      <c r="D93" s="37"/>
      <c r="E93" s="84"/>
      <c r="F93" s="37"/>
      <c r="G93" s="56"/>
      <c r="H93" s="39" t="s">
        <v>0</v>
      </c>
      <c r="I93" s="28">
        <v>1</v>
      </c>
      <c r="J93" s="18">
        <v>2</v>
      </c>
      <c r="K93" s="64">
        <v>3</v>
      </c>
      <c r="L93" s="62">
        <v>4</v>
      </c>
      <c r="M93" s="64">
        <v>5</v>
      </c>
      <c r="N93" s="62">
        <v>6</v>
      </c>
      <c r="O93" s="64">
        <v>7</v>
      </c>
      <c r="P93" s="18">
        <v>8</v>
      </c>
      <c r="Q93" s="19">
        <v>9</v>
      </c>
      <c r="R93" s="62">
        <v>10</v>
      </c>
      <c r="S93" s="19">
        <v>11</v>
      </c>
      <c r="T93" s="62">
        <v>12</v>
      </c>
      <c r="U93" s="64">
        <v>13</v>
      </c>
      <c r="V93" s="62">
        <v>14</v>
      </c>
      <c r="W93" s="19">
        <v>15</v>
      </c>
      <c r="X93" s="18">
        <v>16</v>
      </c>
      <c r="Y93" s="64">
        <v>17</v>
      </c>
      <c r="Z93" s="62">
        <v>18</v>
      </c>
      <c r="AA93" s="64">
        <v>19</v>
      </c>
      <c r="AB93" s="62">
        <v>20</v>
      </c>
      <c r="AC93" s="64">
        <v>21</v>
      </c>
      <c r="AD93" s="18">
        <v>22</v>
      </c>
      <c r="AE93" s="19">
        <v>23</v>
      </c>
      <c r="AF93" s="18">
        <v>24</v>
      </c>
      <c r="AG93" s="64">
        <v>25</v>
      </c>
      <c r="AH93" s="62">
        <v>26</v>
      </c>
      <c r="AI93" s="64">
        <v>27</v>
      </c>
      <c r="AJ93" s="62">
        <v>28</v>
      </c>
      <c r="AK93" s="64"/>
      <c r="AL93" s="62"/>
      <c r="AM93" s="78"/>
      <c r="AN93" s="134" t="s">
        <v>6</v>
      </c>
      <c r="AO93" s="119" t="s">
        <v>10</v>
      </c>
      <c r="AP93" s="117" t="s">
        <v>9</v>
      </c>
      <c r="AQ93" s="107" t="s">
        <v>8</v>
      </c>
      <c r="AU93">
        <f t="shared" si="18"/>
        <v>0</v>
      </c>
      <c r="AV93">
        <f t="shared" si="28"/>
        <v>0</v>
      </c>
      <c r="AW93">
        <f t="shared" si="27"/>
        <v>0</v>
      </c>
    </row>
    <row r="94" spans="1:49" ht="15" customHeight="1">
      <c r="A94" s="132"/>
      <c r="B94" s="40"/>
      <c r="G94" s="57"/>
      <c r="H94" s="42" t="s">
        <v>1</v>
      </c>
      <c r="I94" s="21">
        <f>AM85+1</f>
        <v>308</v>
      </c>
      <c r="J94" s="20">
        <f>+I94+1</f>
        <v>309</v>
      </c>
      <c r="K94" s="66">
        <f t="shared" ref="K94:AJ94" si="29">+J94+1</f>
        <v>310</v>
      </c>
      <c r="L94" s="65">
        <f t="shared" si="29"/>
        <v>311</v>
      </c>
      <c r="M94" s="67">
        <f t="shared" si="29"/>
        <v>312</v>
      </c>
      <c r="N94" s="65">
        <f t="shared" si="29"/>
        <v>313</v>
      </c>
      <c r="O94" s="67">
        <f t="shared" si="29"/>
        <v>314</v>
      </c>
      <c r="P94" s="20">
        <f t="shared" si="29"/>
        <v>315</v>
      </c>
      <c r="Q94" s="21">
        <f t="shared" si="29"/>
        <v>316</v>
      </c>
      <c r="R94" s="65">
        <f t="shared" si="29"/>
        <v>317</v>
      </c>
      <c r="S94" s="21">
        <f t="shared" si="29"/>
        <v>318</v>
      </c>
      <c r="T94" s="65">
        <f t="shared" si="29"/>
        <v>319</v>
      </c>
      <c r="U94" s="67">
        <f t="shared" si="29"/>
        <v>320</v>
      </c>
      <c r="V94" s="65">
        <f t="shared" si="29"/>
        <v>321</v>
      </c>
      <c r="W94" s="21">
        <f t="shared" si="29"/>
        <v>322</v>
      </c>
      <c r="X94" s="20">
        <f t="shared" si="29"/>
        <v>323</v>
      </c>
      <c r="Y94" s="67">
        <f t="shared" si="29"/>
        <v>324</v>
      </c>
      <c r="Z94" s="65">
        <f t="shared" si="29"/>
        <v>325</v>
      </c>
      <c r="AA94" s="67">
        <f t="shared" si="29"/>
        <v>326</v>
      </c>
      <c r="AB94" s="65">
        <f t="shared" si="29"/>
        <v>327</v>
      </c>
      <c r="AC94" s="67">
        <f t="shared" si="29"/>
        <v>328</v>
      </c>
      <c r="AD94" s="20">
        <f t="shared" si="29"/>
        <v>329</v>
      </c>
      <c r="AE94" s="21">
        <f t="shared" si="29"/>
        <v>330</v>
      </c>
      <c r="AF94" s="20">
        <f t="shared" si="29"/>
        <v>331</v>
      </c>
      <c r="AG94" s="67">
        <f t="shared" si="29"/>
        <v>332</v>
      </c>
      <c r="AH94" s="65">
        <f t="shared" si="29"/>
        <v>333</v>
      </c>
      <c r="AI94" s="67">
        <f t="shared" si="29"/>
        <v>334</v>
      </c>
      <c r="AJ94" s="65">
        <f t="shared" si="29"/>
        <v>335</v>
      </c>
      <c r="AK94" s="65"/>
      <c r="AL94" s="68"/>
      <c r="AM94" s="72"/>
      <c r="AN94" s="135"/>
      <c r="AO94" s="120"/>
      <c r="AP94" s="118"/>
      <c r="AQ94" s="108"/>
      <c r="AT94">
        <f t="shared" ref="AT94:AT101" si="30">COUNTIF($I94:$AM94,AT$4)</f>
        <v>0</v>
      </c>
      <c r="AU94">
        <f t="shared" ref="AU94:AU110" si="31">COUNTIF($I94:$AM94,AU$4)</f>
        <v>0</v>
      </c>
      <c r="AV94">
        <f t="shared" si="28"/>
        <v>0</v>
      </c>
      <c r="AW94">
        <f t="shared" si="27"/>
        <v>0</v>
      </c>
    </row>
    <row r="95" spans="1:49" ht="15.75" customHeight="1">
      <c r="A95" s="132"/>
      <c r="B95" s="43" t="s">
        <v>33</v>
      </c>
      <c r="C95" s="85"/>
      <c r="D95" s="44"/>
      <c r="E95" s="85"/>
      <c r="F95" s="44"/>
      <c r="G95" s="58"/>
      <c r="H95" s="45"/>
      <c r="I95" s="27"/>
      <c r="J95" s="27"/>
      <c r="K95" s="71"/>
      <c r="L95" s="71"/>
      <c r="M95" s="71"/>
      <c r="N95" s="71"/>
      <c r="O95" s="71"/>
      <c r="P95" s="27"/>
      <c r="Q95" s="27"/>
      <c r="R95" s="79"/>
      <c r="S95" s="27" t="s">
        <v>31</v>
      </c>
      <c r="T95" s="71"/>
      <c r="U95" s="71"/>
      <c r="V95" s="71"/>
      <c r="W95" s="27"/>
      <c r="X95" s="27"/>
      <c r="Y95" s="71"/>
      <c r="Z95" s="71"/>
      <c r="AA95" s="71"/>
      <c r="AB95" s="71"/>
      <c r="AC95" s="71"/>
      <c r="AD95" s="27"/>
      <c r="AE95" s="27" t="s">
        <v>50</v>
      </c>
      <c r="AF95" s="27" t="s">
        <v>59</v>
      </c>
      <c r="AG95" s="71"/>
      <c r="AH95" s="71"/>
      <c r="AI95" s="71"/>
      <c r="AJ95" s="71"/>
      <c r="AK95" s="71"/>
      <c r="AL95" s="71"/>
      <c r="AM95" s="72"/>
      <c r="AN95" s="1">
        <f>SUM(AO95:AP95)</f>
        <v>0</v>
      </c>
      <c r="AO95" s="6">
        <f>SUM(AO96:AO101)</f>
        <v>0</v>
      </c>
      <c r="AP95" s="96">
        <f>SUM(AP96:AP101)</f>
        <v>0</v>
      </c>
      <c r="AQ95" s="100"/>
      <c r="AT95">
        <f t="shared" si="30"/>
        <v>0</v>
      </c>
      <c r="AU95">
        <f t="shared" si="31"/>
        <v>0</v>
      </c>
      <c r="AV95">
        <f t="shared" si="28"/>
        <v>0</v>
      </c>
      <c r="AW95">
        <f t="shared" si="27"/>
        <v>0</v>
      </c>
    </row>
    <row r="96" spans="1:49" ht="15.75" customHeight="1">
      <c r="A96" s="132"/>
      <c r="B96" s="104" t="s">
        <v>21</v>
      </c>
      <c r="C96" s="87"/>
      <c r="D96" s="88" t="s">
        <v>22</v>
      </c>
      <c r="E96" s="89"/>
      <c r="F96" s="46" t="s">
        <v>11</v>
      </c>
      <c r="G96" s="47"/>
      <c r="H96" s="48" t="s">
        <v>14</v>
      </c>
      <c r="I96" s="23"/>
      <c r="J96" s="23"/>
      <c r="K96" s="73"/>
      <c r="L96" s="73"/>
      <c r="M96" s="73"/>
      <c r="N96" s="73"/>
      <c r="O96" s="73"/>
      <c r="P96" s="23"/>
      <c r="Q96" s="23"/>
      <c r="R96" s="73"/>
      <c r="S96" s="23"/>
      <c r="T96" s="73"/>
      <c r="U96" s="73"/>
      <c r="V96" s="73"/>
      <c r="W96" s="23"/>
      <c r="X96" s="23"/>
      <c r="Y96" s="73"/>
      <c r="Z96" s="73"/>
      <c r="AA96" s="73"/>
      <c r="AB96" s="73"/>
      <c r="AC96" s="73"/>
      <c r="AD96" s="23"/>
      <c r="AE96" s="23"/>
      <c r="AF96" s="23"/>
      <c r="AG96" s="73"/>
      <c r="AH96" s="73"/>
      <c r="AI96" s="73"/>
      <c r="AJ96" s="73"/>
      <c r="AK96" s="73"/>
      <c r="AL96" s="73"/>
      <c r="AM96" s="73"/>
      <c r="AN96" s="2"/>
      <c r="AO96" s="7">
        <f>COUNTIF(I96:AM96,"○")</f>
        <v>0</v>
      </c>
      <c r="AP96" s="97"/>
      <c r="AQ96" s="61"/>
      <c r="AT96">
        <f t="shared" si="30"/>
        <v>0</v>
      </c>
      <c r="AU96">
        <f t="shared" si="31"/>
        <v>0</v>
      </c>
      <c r="AV96">
        <f t="shared" si="28"/>
        <v>0</v>
      </c>
      <c r="AW96">
        <f t="shared" si="27"/>
        <v>0</v>
      </c>
    </row>
    <row r="97" spans="1:49" ht="15.75" customHeight="1">
      <c r="A97" s="132"/>
      <c r="B97" s="105"/>
      <c r="C97" s="87"/>
      <c r="D97" s="88" t="s">
        <v>22</v>
      </c>
      <c r="E97" s="89"/>
      <c r="F97" s="46" t="s">
        <v>11</v>
      </c>
      <c r="G97" s="47"/>
      <c r="H97" s="48" t="s">
        <v>14</v>
      </c>
      <c r="I97" s="23"/>
      <c r="J97" s="23"/>
      <c r="K97" s="73"/>
      <c r="L97" s="73"/>
      <c r="M97" s="73"/>
      <c r="N97" s="73"/>
      <c r="O97" s="73"/>
      <c r="P97" s="23"/>
      <c r="Q97" s="23"/>
      <c r="R97" s="73"/>
      <c r="S97" s="23"/>
      <c r="T97" s="73"/>
      <c r="U97" s="73"/>
      <c r="V97" s="73"/>
      <c r="W97" s="23"/>
      <c r="X97" s="23"/>
      <c r="Y97" s="73"/>
      <c r="Z97" s="73"/>
      <c r="AA97" s="73"/>
      <c r="AB97" s="73"/>
      <c r="AC97" s="73"/>
      <c r="AD97" s="23"/>
      <c r="AE97" s="23"/>
      <c r="AF97" s="23"/>
      <c r="AG97" s="73"/>
      <c r="AH97" s="73"/>
      <c r="AI97" s="73"/>
      <c r="AJ97" s="73"/>
      <c r="AK97" s="73"/>
      <c r="AL97" s="73"/>
      <c r="AM97" s="73"/>
      <c r="AN97" s="2"/>
      <c r="AO97" s="7">
        <f>COUNTIF(I97:AM97,"○")</f>
        <v>0</v>
      </c>
      <c r="AP97" s="97"/>
      <c r="AQ97" s="61"/>
      <c r="AT97">
        <f t="shared" si="30"/>
        <v>0</v>
      </c>
      <c r="AU97">
        <f t="shared" si="31"/>
        <v>0</v>
      </c>
      <c r="AV97">
        <f t="shared" si="28"/>
        <v>0</v>
      </c>
      <c r="AW97">
        <f t="shared" si="27"/>
        <v>0</v>
      </c>
    </row>
    <row r="98" spans="1:49" ht="15.75" customHeight="1">
      <c r="A98" s="132"/>
      <c r="B98" s="106"/>
      <c r="C98" s="87"/>
      <c r="D98" s="88" t="s">
        <v>22</v>
      </c>
      <c r="E98" s="89"/>
      <c r="F98" s="46" t="s">
        <v>11</v>
      </c>
      <c r="G98" s="47"/>
      <c r="H98" s="48" t="s">
        <v>14</v>
      </c>
      <c r="I98" s="23"/>
      <c r="J98" s="23"/>
      <c r="K98" s="73"/>
      <c r="L98" s="73"/>
      <c r="M98" s="73"/>
      <c r="N98" s="73"/>
      <c r="O98" s="73"/>
      <c r="P98" s="23"/>
      <c r="Q98" s="23"/>
      <c r="R98" s="73"/>
      <c r="S98" s="23"/>
      <c r="T98" s="73"/>
      <c r="U98" s="73"/>
      <c r="V98" s="73"/>
      <c r="W98" s="23"/>
      <c r="X98" s="23"/>
      <c r="Y98" s="73"/>
      <c r="Z98" s="73"/>
      <c r="AA98" s="73"/>
      <c r="AB98" s="73"/>
      <c r="AC98" s="73"/>
      <c r="AD98" s="23"/>
      <c r="AE98" s="23"/>
      <c r="AF98" s="23"/>
      <c r="AG98" s="73"/>
      <c r="AH98" s="73"/>
      <c r="AI98" s="73"/>
      <c r="AJ98" s="73"/>
      <c r="AK98" s="73"/>
      <c r="AL98" s="73"/>
      <c r="AM98" s="73"/>
      <c r="AN98" s="2"/>
      <c r="AO98" s="7">
        <f>COUNTIF(I98:AM98,"○")</f>
        <v>0</v>
      </c>
      <c r="AP98" s="97"/>
      <c r="AQ98" s="61"/>
      <c r="AT98">
        <f t="shared" si="30"/>
        <v>0</v>
      </c>
      <c r="AU98">
        <f t="shared" si="31"/>
        <v>0</v>
      </c>
      <c r="AV98">
        <f t="shared" si="28"/>
        <v>0</v>
      </c>
      <c r="AW98">
        <f t="shared" si="27"/>
        <v>0</v>
      </c>
    </row>
    <row r="99" spans="1:49" ht="15.75" customHeight="1">
      <c r="A99" s="132"/>
      <c r="B99" s="109" t="s">
        <v>17</v>
      </c>
      <c r="C99" s="90"/>
      <c r="D99" s="91" t="s">
        <v>22</v>
      </c>
      <c r="E99" s="92"/>
      <c r="F99" s="49" t="s">
        <v>11</v>
      </c>
      <c r="G99" s="50"/>
      <c r="H99" s="51" t="s">
        <v>14</v>
      </c>
      <c r="I99" s="81"/>
      <c r="J99" s="81"/>
      <c r="K99" s="74"/>
      <c r="L99" s="74"/>
      <c r="M99" s="74"/>
      <c r="N99" s="74"/>
      <c r="O99" s="74"/>
      <c r="P99" s="81"/>
      <c r="Q99" s="81"/>
      <c r="R99" s="74"/>
      <c r="S99" s="81"/>
      <c r="T99" s="74"/>
      <c r="U99" s="74"/>
      <c r="V99" s="74"/>
      <c r="W99" s="81"/>
      <c r="X99" s="81"/>
      <c r="Y99" s="74"/>
      <c r="Z99" s="74"/>
      <c r="AA99" s="74"/>
      <c r="AB99" s="74"/>
      <c r="AC99" s="74"/>
      <c r="AD99" s="81"/>
      <c r="AE99" s="81"/>
      <c r="AF99" s="81"/>
      <c r="AG99" s="74"/>
      <c r="AH99" s="74"/>
      <c r="AI99" s="74"/>
      <c r="AJ99" s="74"/>
      <c r="AK99" s="74"/>
      <c r="AL99" s="74"/>
      <c r="AM99" s="74"/>
      <c r="AN99" s="3"/>
      <c r="AO99" s="7"/>
      <c r="AP99" s="98">
        <f>COUNTIF(I99:AM99,"●")</f>
        <v>0</v>
      </c>
      <c r="AQ99" s="100"/>
      <c r="AR99" s="60"/>
      <c r="AS99" s="60"/>
      <c r="AT99">
        <f t="shared" si="30"/>
        <v>0</v>
      </c>
      <c r="AU99">
        <f t="shared" si="31"/>
        <v>0</v>
      </c>
      <c r="AV99">
        <f t="shared" si="28"/>
        <v>0</v>
      </c>
      <c r="AW99">
        <f t="shared" si="27"/>
        <v>0</v>
      </c>
    </row>
    <row r="100" spans="1:49" ht="15.75" customHeight="1">
      <c r="A100" s="132"/>
      <c r="B100" s="110"/>
      <c r="C100" s="90"/>
      <c r="D100" s="91" t="s">
        <v>22</v>
      </c>
      <c r="E100" s="92"/>
      <c r="F100" s="49" t="s">
        <v>11</v>
      </c>
      <c r="G100" s="50"/>
      <c r="H100" s="51" t="s">
        <v>14</v>
      </c>
      <c r="I100" s="81"/>
      <c r="J100" s="81"/>
      <c r="K100" s="74"/>
      <c r="L100" s="74"/>
      <c r="M100" s="74"/>
      <c r="N100" s="74"/>
      <c r="O100" s="74"/>
      <c r="P100" s="81"/>
      <c r="Q100" s="81"/>
      <c r="R100" s="74"/>
      <c r="S100" s="81"/>
      <c r="T100" s="74"/>
      <c r="U100" s="74"/>
      <c r="V100" s="74"/>
      <c r="W100" s="81"/>
      <c r="X100" s="81"/>
      <c r="Y100" s="74"/>
      <c r="Z100" s="74"/>
      <c r="AA100" s="74"/>
      <c r="AB100" s="74"/>
      <c r="AC100" s="74"/>
      <c r="AD100" s="81"/>
      <c r="AE100" s="81"/>
      <c r="AF100" s="81"/>
      <c r="AG100" s="74"/>
      <c r="AH100" s="74"/>
      <c r="AI100" s="74"/>
      <c r="AJ100" s="74"/>
      <c r="AK100" s="74"/>
      <c r="AL100" s="74"/>
      <c r="AM100" s="74"/>
      <c r="AN100" s="3"/>
      <c r="AO100" s="7"/>
      <c r="AP100" s="98">
        <f>COUNTIF(I100:AM100,"●")</f>
        <v>0</v>
      </c>
      <c r="AQ100" s="100"/>
      <c r="AR100" s="60"/>
      <c r="AS100" s="60"/>
      <c r="AT100">
        <f t="shared" si="30"/>
        <v>0</v>
      </c>
      <c r="AU100">
        <f t="shared" si="31"/>
        <v>0</v>
      </c>
      <c r="AV100">
        <f t="shared" si="28"/>
        <v>0</v>
      </c>
      <c r="AW100">
        <f t="shared" si="27"/>
        <v>0</v>
      </c>
    </row>
    <row r="101" spans="1:49" ht="15.75" customHeight="1" thickBot="1">
      <c r="A101" s="133"/>
      <c r="B101" s="111"/>
      <c r="C101" s="93"/>
      <c r="D101" s="94" t="s">
        <v>22</v>
      </c>
      <c r="E101" s="95"/>
      <c r="F101" s="52" t="s">
        <v>11</v>
      </c>
      <c r="G101" s="53"/>
      <c r="H101" s="54" t="s">
        <v>14</v>
      </c>
      <c r="I101" s="24"/>
      <c r="J101" s="24"/>
      <c r="K101" s="74"/>
      <c r="L101" s="74"/>
      <c r="M101" s="74"/>
      <c r="N101" s="74"/>
      <c r="O101" s="74"/>
      <c r="P101" s="24"/>
      <c r="Q101" s="24"/>
      <c r="R101" s="74"/>
      <c r="S101" s="24"/>
      <c r="T101" s="74"/>
      <c r="U101" s="74"/>
      <c r="V101" s="74"/>
      <c r="W101" s="24"/>
      <c r="X101" s="24"/>
      <c r="Y101" s="74"/>
      <c r="Z101" s="74"/>
      <c r="AA101" s="74"/>
      <c r="AB101" s="74"/>
      <c r="AC101" s="74"/>
      <c r="AD101" s="24"/>
      <c r="AE101" s="24"/>
      <c r="AF101" s="24"/>
      <c r="AG101" s="74"/>
      <c r="AH101" s="74"/>
      <c r="AI101" s="74"/>
      <c r="AJ101" s="74"/>
      <c r="AK101" s="74"/>
      <c r="AL101" s="74"/>
      <c r="AM101" s="74"/>
      <c r="AN101" s="4"/>
      <c r="AO101" s="8"/>
      <c r="AP101" s="98">
        <f>COUNTIF(I101:AM101,"●")</f>
        <v>0</v>
      </c>
      <c r="AQ101" s="100"/>
      <c r="AT101">
        <f t="shared" si="30"/>
        <v>0</v>
      </c>
      <c r="AU101">
        <f t="shared" si="31"/>
        <v>0</v>
      </c>
      <c r="AV101">
        <f t="shared" si="28"/>
        <v>0</v>
      </c>
      <c r="AW101">
        <f t="shared" si="27"/>
        <v>0</v>
      </c>
    </row>
    <row r="102" spans="1:49" ht="15" customHeight="1">
      <c r="A102" s="131" t="s">
        <v>47</v>
      </c>
      <c r="B102" s="36"/>
      <c r="C102" s="84"/>
      <c r="D102" s="37"/>
      <c r="E102" s="84"/>
      <c r="F102" s="37"/>
      <c r="G102" s="56"/>
      <c r="H102" s="39" t="s">
        <v>0</v>
      </c>
      <c r="I102" s="28">
        <v>1</v>
      </c>
      <c r="J102" s="18">
        <v>2</v>
      </c>
      <c r="K102" s="64">
        <v>3</v>
      </c>
      <c r="L102" s="62">
        <v>4</v>
      </c>
      <c r="M102" s="64">
        <v>5</v>
      </c>
      <c r="N102" s="62">
        <v>6</v>
      </c>
      <c r="O102" s="64">
        <v>7</v>
      </c>
      <c r="P102" s="18">
        <v>8</v>
      </c>
      <c r="Q102" s="19">
        <v>9</v>
      </c>
      <c r="R102" s="62">
        <v>10</v>
      </c>
      <c r="S102" s="64">
        <v>11</v>
      </c>
      <c r="T102" s="62">
        <v>12</v>
      </c>
      <c r="U102" s="64">
        <v>13</v>
      </c>
      <c r="V102" s="62">
        <v>14</v>
      </c>
      <c r="W102" s="19">
        <v>15</v>
      </c>
      <c r="X102" s="18">
        <v>16</v>
      </c>
      <c r="Y102" s="64">
        <v>17</v>
      </c>
      <c r="Z102" s="62">
        <v>18</v>
      </c>
      <c r="AA102" s="64">
        <v>19</v>
      </c>
      <c r="AB102" s="18">
        <v>20</v>
      </c>
      <c r="AC102" s="64">
        <v>21</v>
      </c>
      <c r="AD102" s="18">
        <v>22</v>
      </c>
      <c r="AE102" s="19">
        <v>23</v>
      </c>
      <c r="AF102" s="62">
        <v>24</v>
      </c>
      <c r="AG102" s="64">
        <v>25</v>
      </c>
      <c r="AH102" s="62">
        <v>26</v>
      </c>
      <c r="AI102" s="64">
        <v>27</v>
      </c>
      <c r="AJ102" s="62">
        <v>28</v>
      </c>
      <c r="AK102" s="19">
        <v>29</v>
      </c>
      <c r="AL102" s="18">
        <v>30</v>
      </c>
      <c r="AM102" s="78">
        <v>31</v>
      </c>
      <c r="AN102" s="134" t="s">
        <v>6</v>
      </c>
      <c r="AO102" s="119" t="s">
        <v>10</v>
      </c>
      <c r="AP102" s="117" t="s">
        <v>9</v>
      </c>
      <c r="AQ102" s="107" t="s">
        <v>8</v>
      </c>
      <c r="AU102">
        <f t="shared" si="31"/>
        <v>0</v>
      </c>
      <c r="AV102">
        <f t="shared" si="28"/>
        <v>0</v>
      </c>
      <c r="AW102">
        <f t="shared" si="27"/>
        <v>0</v>
      </c>
    </row>
    <row r="103" spans="1:49" ht="15" customHeight="1">
      <c r="A103" s="132"/>
      <c r="B103" s="40"/>
      <c r="G103" s="57"/>
      <c r="H103" s="42" t="s">
        <v>1</v>
      </c>
      <c r="I103" s="21">
        <f>AJ94+1</f>
        <v>336</v>
      </c>
      <c r="J103" s="20">
        <f>+I103+1</f>
        <v>337</v>
      </c>
      <c r="K103" s="66">
        <f t="shared" ref="K103:AM103" si="32">+J103+1</f>
        <v>338</v>
      </c>
      <c r="L103" s="65">
        <f t="shared" si="32"/>
        <v>339</v>
      </c>
      <c r="M103" s="67">
        <f t="shared" si="32"/>
        <v>340</v>
      </c>
      <c r="N103" s="65">
        <f t="shared" si="32"/>
        <v>341</v>
      </c>
      <c r="O103" s="67">
        <f t="shared" si="32"/>
        <v>342</v>
      </c>
      <c r="P103" s="20">
        <f t="shared" si="32"/>
        <v>343</v>
      </c>
      <c r="Q103" s="21">
        <f t="shared" si="32"/>
        <v>344</v>
      </c>
      <c r="R103" s="65">
        <f t="shared" si="32"/>
        <v>345</v>
      </c>
      <c r="S103" s="67">
        <f t="shared" si="32"/>
        <v>346</v>
      </c>
      <c r="T103" s="65">
        <f t="shared" si="32"/>
        <v>347</v>
      </c>
      <c r="U103" s="67">
        <f t="shared" si="32"/>
        <v>348</v>
      </c>
      <c r="V103" s="65">
        <f t="shared" si="32"/>
        <v>349</v>
      </c>
      <c r="W103" s="21">
        <f t="shared" si="32"/>
        <v>350</v>
      </c>
      <c r="X103" s="20">
        <f t="shared" si="32"/>
        <v>351</v>
      </c>
      <c r="Y103" s="67">
        <f t="shared" si="32"/>
        <v>352</v>
      </c>
      <c r="Z103" s="65">
        <f t="shared" si="32"/>
        <v>353</v>
      </c>
      <c r="AA103" s="67">
        <f t="shared" si="32"/>
        <v>354</v>
      </c>
      <c r="AB103" s="20">
        <f t="shared" si="32"/>
        <v>355</v>
      </c>
      <c r="AC103" s="67">
        <f t="shared" si="32"/>
        <v>356</v>
      </c>
      <c r="AD103" s="20">
        <f t="shared" si="32"/>
        <v>357</v>
      </c>
      <c r="AE103" s="21">
        <f t="shared" si="32"/>
        <v>358</v>
      </c>
      <c r="AF103" s="65">
        <f t="shared" si="32"/>
        <v>359</v>
      </c>
      <c r="AG103" s="67">
        <f t="shared" si="32"/>
        <v>360</v>
      </c>
      <c r="AH103" s="65">
        <f t="shared" si="32"/>
        <v>361</v>
      </c>
      <c r="AI103" s="67">
        <f t="shared" si="32"/>
        <v>362</v>
      </c>
      <c r="AJ103" s="65">
        <f t="shared" si="32"/>
        <v>363</v>
      </c>
      <c r="AK103" s="25">
        <f t="shared" si="32"/>
        <v>364</v>
      </c>
      <c r="AL103" s="25">
        <f t="shared" si="32"/>
        <v>365</v>
      </c>
      <c r="AM103" s="68">
        <f t="shared" si="32"/>
        <v>366</v>
      </c>
      <c r="AN103" s="135"/>
      <c r="AO103" s="120"/>
      <c r="AP103" s="118"/>
      <c r="AQ103" s="108"/>
      <c r="AT103">
        <f t="shared" ref="AT103:AT110" si="33">COUNTIF($I103:$AM103,AT$4)</f>
        <v>0</v>
      </c>
      <c r="AU103">
        <f t="shared" si="31"/>
        <v>0</v>
      </c>
      <c r="AV103">
        <f t="shared" si="28"/>
        <v>0</v>
      </c>
      <c r="AW103">
        <f t="shared" si="27"/>
        <v>0</v>
      </c>
    </row>
    <row r="104" spans="1:49" ht="15" customHeight="1">
      <c r="A104" s="132"/>
      <c r="B104" s="43" t="s">
        <v>33</v>
      </c>
      <c r="C104" s="85"/>
      <c r="D104" s="44"/>
      <c r="E104" s="85"/>
      <c r="F104" s="44"/>
      <c r="G104" s="58"/>
      <c r="H104" s="45"/>
      <c r="I104" s="27"/>
      <c r="J104" s="27"/>
      <c r="K104" s="71"/>
      <c r="L104" s="71"/>
      <c r="M104" s="71"/>
      <c r="N104" s="71"/>
      <c r="O104" s="71"/>
      <c r="P104" s="27"/>
      <c r="Q104" s="27"/>
      <c r="R104" s="71"/>
      <c r="S104" s="71"/>
      <c r="T104" s="71"/>
      <c r="U104" s="71"/>
      <c r="V104" s="71"/>
      <c r="W104" s="27"/>
      <c r="X104" s="27"/>
      <c r="Y104" s="71"/>
      <c r="Z104" s="71"/>
      <c r="AA104" s="71"/>
      <c r="AB104" s="27" t="s">
        <v>34</v>
      </c>
      <c r="AC104" s="71"/>
      <c r="AD104" s="27"/>
      <c r="AE104" s="27"/>
      <c r="AF104" s="71"/>
      <c r="AG104" s="71"/>
      <c r="AH104" s="71"/>
      <c r="AI104" s="71"/>
      <c r="AJ104" s="71"/>
      <c r="AK104" s="27"/>
      <c r="AL104" s="27"/>
      <c r="AM104" s="72"/>
      <c r="AN104" s="1">
        <f>SUM(AO104:AP104)</f>
        <v>0</v>
      </c>
      <c r="AO104" s="6">
        <f>SUM(AO105:AO110)</f>
        <v>0</v>
      </c>
      <c r="AP104" s="96">
        <f>SUM(AP105:AP110)</f>
        <v>0</v>
      </c>
      <c r="AQ104" s="100"/>
      <c r="AT104">
        <f t="shared" si="33"/>
        <v>0</v>
      </c>
      <c r="AU104">
        <f t="shared" si="31"/>
        <v>0</v>
      </c>
      <c r="AV104">
        <f t="shared" si="28"/>
        <v>0</v>
      </c>
      <c r="AW104">
        <f t="shared" si="27"/>
        <v>0</v>
      </c>
    </row>
    <row r="105" spans="1:49" ht="15.75" customHeight="1">
      <c r="A105" s="132"/>
      <c r="B105" s="104" t="s">
        <v>21</v>
      </c>
      <c r="C105" s="87"/>
      <c r="D105" s="88" t="s">
        <v>22</v>
      </c>
      <c r="E105" s="89"/>
      <c r="F105" s="46" t="s">
        <v>11</v>
      </c>
      <c r="G105" s="47"/>
      <c r="H105" s="48" t="s">
        <v>14</v>
      </c>
      <c r="I105" s="23"/>
      <c r="J105" s="23"/>
      <c r="K105" s="73"/>
      <c r="L105" s="73"/>
      <c r="M105" s="73"/>
      <c r="N105" s="73"/>
      <c r="O105" s="73"/>
      <c r="P105" s="23"/>
      <c r="Q105" s="23"/>
      <c r="R105" s="73"/>
      <c r="S105" s="73"/>
      <c r="T105" s="73"/>
      <c r="U105" s="73"/>
      <c r="V105" s="73"/>
      <c r="W105" s="23"/>
      <c r="X105" s="23"/>
      <c r="Y105" s="73"/>
      <c r="Z105" s="73"/>
      <c r="AA105" s="73"/>
      <c r="AB105" s="23"/>
      <c r="AC105" s="73"/>
      <c r="AD105" s="23"/>
      <c r="AE105" s="23"/>
      <c r="AF105" s="73"/>
      <c r="AG105" s="73"/>
      <c r="AH105" s="73"/>
      <c r="AI105" s="73"/>
      <c r="AJ105" s="73"/>
      <c r="AK105" s="23"/>
      <c r="AL105" s="23"/>
      <c r="AM105" s="73"/>
      <c r="AN105" s="2"/>
      <c r="AO105" s="7">
        <f>COUNTIF(I105:AM105,"○")</f>
        <v>0</v>
      </c>
      <c r="AP105" s="97"/>
      <c r="AQ105" s="100"/>
      <c r="AT105">
        <f t="shared" si="33"/>
        <v>0</v>
      </c>
      <c r="AU105">
        <f t="shared" si="31"/>
        <v>0</v>
      </c>
      <c r="AV105">
        <f t="shared" si="28"/>
        <v>0</v>
      </c>
      <c r="AW105">
        <f t="shared" si="27"/>
        <v>0</v>
      </c>
    </row>
    <row r="106" spans="1:49" ht="15.75" customHeight="1">
      <c r="A106" s="132"/>
      <c r="B106" s="105"/>
      <c r="C106" s="87"/>
      <c r="D106" s="88" t="s">
        <v>22</v>
      </c>
      <c r="E106" s="89"/>
      <c r="F106" s="46" t="s">
        <v>11</v>
      </c>
      <c r="G106" s="47"/>
      <c r="H106" s="48" t="s">
        <v>14</v>
      </c>
      <c r="I106" s="23"/>
      <c r="J106" s="23"/>
      <c r="K106" s="73"/>
      <c r="L106" s="73"/>
      <c r="M106" s="73"/>
      <c r="N106" s="73"/>
      <c r="O106" s="73"/>
      <c r="P106" s="23"/>
      <c r="Q106" s="23"/>
      <c r="R106" s="73"/>
      <c r="S106" s="73"/>
      <c r="T106" s="73"/>
      <c r="U106" s="73"/>
      <c r="V106" s="73"/>
      <c r="W106" s="23"/>
      <c r="X106" s="23"/>
      <c r="Y106" s="73"/>
      <c r="Z106" s="73"/>
      <c r="AA106" s="73"/>
      <c r="AB106" s="23"/>
      <c r="AC106" s="73"/>
      <c r="AD106" s="23"/>
      <c r="AE106" s="23"/>
      <c r="AF106" s="73"/>
      <c r="AG106" s="73"/>
      <c r="AH106" s="73"/>
      <c r="AI106" s="73"/>
      <c r="AJ106" s="73"/>
      <c r="AK106" s="23"/>
      <c r="AL106" s="23"/>
      <c r="AM106" s="73"/>
      <c r="AN106" s="2"/>
      <c r="AO106" s="7">
        <f>COUNTIF(I106:AM106,"○")</f>
        <v>0</v>
      </c>
      <c r="AP106" s="97"/>
      <c r="AQ106" s="100"/>
      <c r="AT106">
        <f t="shared" si="33"/>
        <v>0</v>
      </c>
      <c r="AU106">
        <f t="shared" si="31"/>
        <v>0</v>
      </c>
      <c r="AV106">
        <f t="shared" si="28"/>
        <v>0</v>
      </c>
      <c r="AW106">
        <f t="shared" si="27"/>
        <v>0</v>
      </c>
    </row>
    <row r="107" spans="1:49" ht="15.75" customHeight="1">
      <c r="A107" s="132"/>
      <c r="B107" s="106"/>
      <c r="C107" s="87"/>
      <c r="D107" s="88" t="s">
        <v>22</v>
      </c>
      <c r="E107" s="89"/>
      <c r="F107" s="46" t="s">
        <v>11</v>
      </c>
      <c r="G107" s="47"/>
      <c r="H107" s="48" t="s">
        <v>14</v>
      </c>
      <c r="I107" s="23"/>
      <c r="J107" s="23"/>
      <c r="K107" s="73"/>
      <c r="L107" s="73"/>
      <c r="M107" s="73"/>
      <c r="N107" s="73"/>
      <c r="O107" s="73"/>
      <c r="P107" s="23"/>
      <c r="Q107" s="23"/>
      <c r="R107" s="73"/>
      <c r="S107" s="73"/>
      <c r="T107" s="73"/>
      <c r="U107" s="73"/>
      <c r="V107" s="73"/>
      <c r="W107" s="23"/>
      <c r="X107" s="23"/>
      <c r="Y107" s="73"/>
      <c r="Z107" s="73"/>
      <c r="AA107" s="73"/>
      <c r="AB107" s="23"/>
      <c r="AC107" s="73"/>
      <c r="AD107" s="23"/>
      <c r="AE107" s="23"/>
      <c r="AF107" s="73"/>
      <c r="AG107" s="73"/>
      <c r="AH107" s="73"/>
      <c r="AI107" s="73"/>
      <c r="AJ107" s="73"/>
      <c r="AK107" s="23"/>
      <c r="AL107" s="23"/>
      <c r="AM107" s="73"/>
      <c r="AN107" s="2"/>
      <c r="AO107" s="7">
        <f>COUNTIF(I107:AM107,"○")</f>
        <v>0</v>
      </c>
      <c r="AP107" s="97"/>
      <c r="AQ107" s="100"/>
      <c r="AT107">
        <f t="shared" si="33"/>
        <v>0</v>
      </c>
      <c r="AU107">
        <f t="shared" si="31"/>
        <v>0</v>
      </c>
      <c r="AV107">
        <f t="shared" si="28"/>
        <v>0</v>
      </c>
      <c r="AW107">
        <f t="shared" si="27"/>
        <v>0</v>
      </c>
    </row>
    <row r="108" spans="1:49" ht="15.75" customHeight="1">
      <c r="A108" s="132"/>
      <c r="B108" s="109" t="s">
        <v>17</v>
      </c>
      <c r="C108" s="90"/>
      <c r="D108" s="91" t="s">
        <v>22</v>
      </c>
      <c r="E108" s="92"/>
      <c r="F108" s="49" t="s">
        <v>11</v>
      </c>
      <c r="G108" s="50"/>
      <c r="H108" s="51" t="s">
        <v>14</v>
      </c>
      <c r="I108" s="81"/>
      <c r="J108" s="81"/>
      <c r="K108" s="74"/>
      <c r="L108" s="74"/>
      <c r="M108" s="74"/>
      <c r="N108" s="74"/>
      <c r="O108" s="74"/>
      <c r="P108" s="81"/>
      <c r="Q108" s="81"/>
      <c r="R108" s="74"/>
      <c r="S108" s="74"/>
      <c r="T108" s="74"/>
      <c r="U108" s="74"/>
      <c r="V108" s="74"/>
      <c r="W108" s="81"/>
      <c r="X108" s="81"/>
      <c r="Y108" s="74"/>
      <c r="Z108" s="74"/>
      <c r="AA108" s="74"/>
      <c r="AB108" s="81"/>
      <c r="AC108" s="74"/>
      <c r="AD108" s="81"/>
      <c r="AE108" s="81"/>
      <c r="AF108" s="74"/>
      <c r="AG108" s="74"/>
      <c r="AH108" s="74"/>
      <c r="AI108" s="74"/>
      <c r="AJ108" s="74"/>
      <c r="AK108" s="81"/>
      <c r="AL108" s="81"/>
      <c r="AM108" s="74"/>
      <c r="AN108" s="3"/>
      <c r="AO108" s="7"/>
      <c r="AP108" s="98">
        <f>COUNTIF(I108:AM108,"●")</f>
        <v>0</v>
      </c>
      <c r="AQ108" s="100"/>
      <c r="AR108" s="60"/>
      <c r="AS108" s="60"/>
      <c r="AT108">
        <f t="shared" si="33"/>
        <v>0</v>
      </c>
      <c r="AU108">
        <f t="shared" si="31"/>
        <v>0</v>
      </c>
      <c r="AV108">
        <f t="shared" si="28"/>
        <v>0</v>
      </c>
      <c r="AW108">
        <f t="shared" si="27"/>
        <v>0</v>
      </c>
    </row>
    <row r="109" spans="1:49" ht="15.75" customHeight="1">
      <c r="A109" s="132"/>
      <c r="B109" s="110"/>
      <c r="C109" s="90"/>
      <c r="D109" s="91" t="s">
        <v>22</v>
      </c>
      <c r="E109" s="92"/>
      <c r="F109" s="49" t="s">
        <v>11</v>
      </c>
      <c r="G109" s="50"/>
      <c r="H109" s="51" t="s">
        <v>14</v>
      </c>
      <c r="I109" s="81"/>
      <c r="J109" s="81"/>
      <c r="K109" s="74"/>
      <c r="L109" s="74"/>
      <c r="M109" s="74"/>
      <c r="N109" s="74"/>
      <c r="O109" s="74"/>
      <c r="P109" s="81"/>
      <c r="Q109" s="81"/>
      <c r="R109" s="74"/>
      <c r="S109" s="74"/>
      <c r="T109" s="74"/>
      <c r="U109" s="74"/>
      <c r="V109" s="74"/>
      <c r="W109" s="81"/>
      <c r="X109" s="81"/>
      <c r="Y109" s="74"/>
      <c r="Z109" s="74"/>
      <c r="AA109" s="74"/>
      <c r="AB109" s="81"/>
      <c r="AC109" s="74"/>
      <c r="AD109" s="81"/>
      <c r="AE109" s="81"/>
      <c r="AF109" s="74"/>
      <c r="AG109" s="74"/>
      <c r="AH109" s="74"/>
      <c r="AI109" s="74"/>
      <c r="AJ109" s="74"/>
      <c r="AK109" s="81"/>
      <c r="AL109" s="81"/>
      <c r="AM109" s="74"/>
      <c r="AN109" s="3"/>
      <c r="AO109" s="7"/>
      <c r="AP109" s="98">
        <f>COUNTIF(I109:AM109,"●")</f>
        <v>0</v>
      </c>
      <c r="AQ109" s="100"/>
      <c r="AR109" s="60"/>
      <c r="AS109" s="60"/>
      <c r="AT109">
        <f t="shared" si="33"/>
        <v>0</v>
      </c>
      <c r="AU109">
        <f t="shared" si="31"/>
        <v>0</v>
      </c>
      <c r="AV109">
        <f t="shared" si="28"/>
        <v>0</v>
      </c>
      <c r="AW109">
        <f t="shared" si="27"/>
        <v>0</v>
      </c>
    </row>
    <row r="110" spans="1:49" ht="15.75" customHeight="1" thickBot="1">
      <c r="A110" s="133"/>
      <c r="B110" s="111"/>
      <c r="C110" s="93"/>
      <c r="D110" s="94" t="s">
        <v>22</v>
      </c>
      <c r="E110" s="95"/>
      <c r="F110" s="52" t="s">
        <v>11</v>
      </c>
      <c r="G110" s="53"/>
      <c r="H110" s="54" t="s">
        <v>14</v>
      </c>
      <c r="I110" s="24"/>
      <c r="J110" s="24"/>
      <c r="K110" s="75"/>
      <c r="L110" s="75"/>
      <c r="M110" s="75"/>
      <c r="N110" s="75"/>
      <c r="O110" s="75"/>
      <c r="P110" s="24"/>
      <c r="Q110" s="24"/>
      <c r="R110" s="75"/>
      <c r="S110" s="75"/>
      <c r="T110" s="75"/>
      <c r="U110" s="75"/>
      <c r="V110" s="75"/>
      <c r="W110" s="24"/>
      <c r="X110" s="24"/>
      <c r="Y110" s="75"/>
      <c r="Z110" s="75"/>
      <c r="AA110" s="75"/>
      <c r="AB110" s="24"/>
      <c r="AC110" s="75"/>
      <c r="AD110" s="24"/>
      <c r="AE110" s="24"/>
      <c r="AF110" s="75"/>
      <c r="AG110" s="75"/>
      <c r="AH110" s="75"/>
      <c r="AI110" s="75"/>
      <c r="AJ110" s="75"/>
      <c r="AK110" s="24"/>
      <c r="AL110" s="24"/>
      <c r="AM110" s="76"/>
      <c r="AN110" s="4"/>
      <c r="AO110" s="8"/>
      <c r="AP110" s="98">
        <f>COUNTIF(I110:AM110,"●")</f>
        <v>0</v>
      </c>
      <c r="AQ110" s="86"/>
      <c r="AT110">
        <f t="shared" si="33"/>
        <v>0</v>
      </c>
      <c r="AU110">
        <f t="shared" si="31"/>
        <v>0</v>
      </c>
      <c r="AV110">
        <f t="shared" si="28"/>
        <v>0</v>
      </c>
      <c r="AW110">
        <f t="shared" si="27"/>
        <v>0</v>
      </c>
    </row>
    <row r="111" spans="1:49" ht="19.5" customHeight="1" thickBot="1">
      <c r="AN111" s="9">
        <f>+AN5+AN14+AN23+AN32+AN41+AN50+AN59+AN68+AN77+AN86+AN95+AN104</f>
        <v>0</v>
      </c>
      <c r="AO111" s="10">
        <f>+AO5+AO14+AO23+AO32+AO41+AO50+AO59+AO68+AO77+AO86+AO95+AO104</f>
        <v>0</v>
      </c>
      <c r="AP111" s="17">
        <f>+AP5+AP14+AP23+AP32+AP41+AP50+AP59+AP68+AP77+AP86+AP95+AP104</f>
        <v>0</v>
      </c>
      <c r="AT111">
        <f>SUM(AT8:AT110)</f>
        <v>0</v>
      </c>
      <c r="AU111">
        <f>SUM(AU8:AU110)</f>
        <v>0</v>
      </c>
      <c r="AV111">
        <f>SUM(AV8:AV110)</f>
        <v>1</v>
      </c>
      <c r="AW111">
        <f>SUM(AW8:AW110)</f>
        <v>1</v>
      </c>
    </row>
    <row r="112" spans="1:49" ht="16.5" customHeight="1">
      <c r="B112" t="s">
        <v>20</v>
      </c>
      <c r="G112" s="143" t="s">
        <v>12</v>
      </c>
      <c r="H112" s="144"/>
      <c r="I112" s="122" t="s">
        <v>15</v>
      </c>
      <c r="J112" s="123"/>
      <c r="K112" s="123"/>
      <c r="L112" s="123"/>
      <c r="M112" s="123"/>
      <c r="N112" s="123"/>
      <c r="O112" s="123"/>
      <c r="P112" s="123"/>
      <c r="Q112" s="123"/>
      <c r="R112" s="123"/>
      <c r="S112" s="123"/>
      <c r="T112" s="124"/>
      <c r="U112" s="122" t="s">
        <v>16</v>
      </c>
      <c r="V112" s="123"/>
      <c r="W112" s="123"/>
      <c r="X112" s="123"/>
      <c r="Y112" s="123"/>
      <c r="Z112" s="123"/>
      <c r="AA112" s="123"/>
      <c r="AB112" s="123"/>
      <c r="AC112" s="123"/>
      <c r="AD112" s="123"/>
      <c r="AE112" s="123"/>
      <c r="AF112" s="124"/>
      <c r="AG112" s="125" t="s">
        <v>11</v>
      </c>
      <c r="AH112" s="126"/>
      <c r="AI112" s="127"/>
    </row>
    <row r="113" spans="2:35" ht="18.75" customHeight="1">
      <c r="B113" s="112" t="s">
        <v>18</v>
      </c>
      <c r="C113" s="112"/>
      <c r="D113" s="60" t="s">
        <v>23</v>
      </c>
      <c r="G113" s="113" t="s">
        <v>14</v>
      </c>
      <c r="H113" s="114"/>
      <c r="I113" s="121"/>
      <c r="J113" s="115"/>
      <c r="K113" s="12" t="s">
        <v>14</v>
      </c>
      <c r="L113" s="116"/>
      <c r="M113" s="115"/>
      <c r="N113" s="101" t="s">
        <v>14</v>
      </c>
      <c r="O113" s="115"/>
      <c r="P113" s="115"/>
      <c r="Q113" s="12" t="s">
        <v>14</v>
      </c>
      <c r="R113" s="116"/>
      <c r="S113" s="115"/>
      <c r="T113" s="11" t="s">
        <v>14</v>
      </c>
      <c r="U113" s="121"/>
      <c r="V113" s="115"/>
      <c r="W113" s="12" t="s">
        <v>14</v>
      </c>
      <c r="X113" s="116"/>
      <c r="Y113" s="115"/>
      <c r="Z113" s="12" t="s">
        <v>14</v>
      </c>
      <c r="AA113" s="116"/>
      <c r="AB113" s="115"/>
      <c r="AC113" s="12" t="s">
        <v>14</v>
      </c>
      <c r="AD113" s="116"/>
      <c r="AE113" s="115"/>
      <c r="AF113" s="11" t="s">
        <v>14</v>
      </c>
      <c r="AG113" s="128"/>
      <c r="AH113" s="129"/>
      <c r="AI113" s="130"/>
    </row>
    <row r="114" spans="2:35" ht="22.5" customHeight="1">
      <c r="B114" s="112" t="s">
        <v>19</v>
      </c>
      <c r="C114" s="112"/>
      <c r="D114" s="60" t="s">
        <v>24</v>
      </c>
      <c r="G114" s="113" t="s">
        <v>13</v>
      </c>
      <c r="H114" s="114"/>
      <c r="I114" s="136">
        <f>SUMIF($G$6:$G$110,I113,$AO$6:$AO$110)</f>
        <v>0</v>
      </c>
      <c r="J114" s="137"/>
      <c r="K114" s="14" t="s">
        <v>0</v>
      </c>
      <c r="L114" s="138">
        <f>SUMIF($G$6:$G$110,L113,$AO$6:$AO$110)</f>
        <v>0</v>
      </c>
      <c r="M114" s="137"/>
      <c r="N114" s="102" t="s">
        <v>0</v>
      </c>
      <c r="O114" s="137">
        <f>SUMIF($G$6:$G$110,O113,$AO$6:$AO$110)</f>
        <v>0</v>
      </c>
      <c r="P114" s="137"/>
      <c r="Q114" s="14" t="s">
        <v>0</v>
      </c>
      <c r="R114" s="138">
        <f>SUMIF($G$6:$G$110,R113,$AO$6:$AO$110)</f>
        <v>0</v>
      </c>
      <c r="S114" s="137"/>
      <c r="T114" s="13" t="s">
        <v>0</v>
      </c>
      <c r="U114" s="136">
        <f>SUMIF($G$6:$G$110,U113,$AP$6:$AP$110)</f>
        <v>0</v>
      </c>
      <c r="V114" s="137"/>
      <c r="W114" s="14" t="s">
        <v>0</v>
      </c>
      <c r="X114" s="138">
        <f>SUMIF($G$6:$G$110,X113,$AP$6:$AP$110)</f>
        <v>0</v>
      </c>
      <c r="Y114" s="137"/>
      <c r="Z114" s="14" t="s">
        <v>0</v>
      </c>
      <c r="AA114" s="138">
        <f>SUMIF($G$6:$G$110,AA113,$AP$6:$AP$110)</f>
        <v>0</v>
      </c>
      <c r="AB114" s="137"/>
      <c r="AC114" s="14" t="s">
        <v>0</v>
      </c>
      <c r="AD114" s="138">
        <f>SUMIF($G$6:$G$110,AD113,$AP$6:$AP$110)</f>
        <v>0</v>
      </c>
      <c r="AE114" s="137"/>
      <c r="AF114" s="15" t="s">
        <v>0</v>
      </c>
      <c r="AG114" s="136">
        <f>SUM(I114:AF114)</f>
        <v>0</v>
      </c>
      <c r="AH114" s="137"/>
      <c r="AI114" s="16" t="s">
        <v>0</v>
      </c>
    </row>
    <row r="116" spans="2:35" ht="19.95" customHeight="1">
      <c r="G116" s="122" t="s">
        <v>161</v>
      </c>
      <c r="H116" s="123"/>
      <c r="I116" s="123"/>
      <c r="J116" s="123"/>
      <c r="K116" s="123"/>
      <c r="L116" s="123"/>
      <c r="M116" s="123"/>
      <c r="N116" s="123"/>
      <c r="O116" s="123"/>
      <c r="P116" s="123"/>
      <c r="Q116" s="123"/>
      <c r="R116" s="123"/>
      <c r="S116" s="123"/>
      <c r="T116" s="123"/>
      <c r="U116" s="123"/>
      <c r="V116" s="123"/>
      <c r="W116" s="123"/>
      <c r="X116" s="123"/>
      <c r="Y116" s="123"/>
      <c r="Z116" s="123"/>
      <c r="AA116" s="123"/>
      <c r="AB116" s="123"/>
      <c r="AC116" s="123"/>
      <c r="AD116" s="123"/>
      <c r="AE116" s="123"/>
      <c r="AF116" s="124"/>
      <c r="AG116" s="125" t="s">
        <v>11</v>
      </c>
      <c r="AH116" s="126"/>
      <c r="AI116" s="127"/>
    </row>
    <row r="117" spans="2:35" ht="19.95" customHeight="1">
      <c r="G117" s="113" t="s">
        <v>162</v>
      </c>
      <c r="H117" s="114"/>
      <c r="I117" s="139" t="s">
        <v>163</v>
      </c>
      <c r="J117" s="140"/>
      <c r="K117" s="139" t="s">
        <v>37</v>
      </c>
      <c r="L117" s="140"/>
      <c r="M117" s="139" t="s">
        <v>38</v>
      </c>
      <c r="N117" s="140"/>
      <c r="O117" s="139" t="s">
        <v>39</v>
      </c>
      <c r="P117" s="140"/>
      <c r="Q117" s="139" t="s">
        <v>40</v>
      </c>
      <c r="R117" s="140"/>
      <c r="S117" s="139" t="s">
        <v>41</v>
      </c>
      <c r="T117" s="140"/>
      <c r="U117" s="139" t="s">
        <v>42</v>
      </c>
      <c r="V117" s="140"/>
      <c r="W117" s="139" t="s">
        <v>43</v>
      </c>
      <c r="X117" s="140"/>
      <c r="Y117" s="139" t="s">
        <v>44</v>
      </c>
      <c r="Z117" s="140"/>
      <c r="AA117" s="139" t="s">
        <v>45</v>
      </c>
      <c r="AB117" s="140"/>
      <c r="AC117" s="139" t="s">
        <v>46</v>
      </c>
      <c r="AD117" s="140"/>
      <c r="AE117" s="139" t="s">
        <v>47</v>
      </c>
      <c r="AF117" s="140"/>
      <c r="AG117" s="128"/>
      <c r="AH117" s="129"/>
      <c r="AI117" s="130"/>
    </row>
    <row r="118" spans="2:35" ht="19.95" customHeight="1">
      <c r="G118" s="113" t="s">
        <v>13</v>
      </c>
      <c r="H118" s="114"/>
      <c r="I118" s="145">
        <f>AN5</f>
        <v>0</v>
      </c>
      <c r="J118" s="145"/>
      <c r="K118" s="145">
        <f>AN14</f>
        <v>0</v>
      </c>
      <c r="L118" s="145"/>
      <c r="M118" s="145">
        <f>AN23</f>
        <v>0</v>
      </c>
      <c r="N118" s="145"/>
      <c r="O118" s="145">
        <f>AN32</f>
        <v>0</v>
      </c>
      <c r="P118" s="145"/>
      <c r="Q118" s="145">
        <f>AN41</f>
        <v>0</v>
      </c>
      <c r="R118" s="145"/>
      <c r="S118" s="145">
        <f>AN50</f>
        <v>0</v>
      </c>
      <c r="T118" s="145"/>
      <c r="U118" s="145">
        <f>AN59</f>
        <v>0</v>
      </c>
      <c r="V118" s="145"/>
      <c r="W118" s="145">
        <f>AN68</f>
        <v>0</v>
      </c>
      <c r="X118" s="145"/>
      <c r="Y118" s="145">
        <f>AN77</f>
        <v>0</v>
      </c>
      <c r="Z118" s="145"/>
      <c r="AA118" s="145">
        <f>AN86</f>
        <v>0</v>
      </c>
      <c r="AB118" s="145"/>
      <c r="AC118" s="145">
        <f>AN95</f>
        <v>0</v>
      </c>
      <c r="AD118" s="145"/>
      <c r="AE118" s="145">
        <f>AN104</f>
        <v>0</v>
      </c>
      <c r="AF118" s="145"/>
      <c r="AG118" s="136">
        <f>SUM(I118:AF118)</f>
        <v>0</v>
      </c>
      <c r="AH118" s="137"/>
      <c r="AI118" s="16" t="s">
        <v>0</v>
      </c>
    </row>
  </sheetData>
  <mergeCells count="140">
    <mergeCell ref="G117:H117"/>
    <mergeCell ref="G118:H118"/>
    <mergeCell ref="G116:AF116"/>
    <mergeCell ref="AG118:AH118"/>
    <mergeCell ref="Y117:Z117"/>
    <mergeCell ref="AA117:AB117"/>
    <mergeCell ref="AC117:AD117"/>
    <mergeCell ref="AE117:AF117"/>
    <mergeCell ref="Y118:Z118"/>
    <mergeCell ref="AA118:AB118"/>
    <mergeCell ref="AC118:AD118"/>
    <mergeCell ref="AE118:AF118"/>
    <mergeCell ref="I118:J118"/>
    <mergeCell ref="K118:L118"/>
    <mergeCell ref="M118:N118"/>
    <mergeCell ref="O118:P118"/>
    <mergeCell ref="Q118:R118"/>
    <mergeCell ref="S118:T118"/>
    <mergeCell ref="U118:V118"/>
    <mergeCell ref="W118:X118"/>
    <mergeCell ref="AG116:AI117"/>
    <mergeCell ref="I117:J117"/>
    <mergeCell ref="K117:L117"/>
    <mergeCell ref="M117:N117"/>
    <mergeCell ref="O117:P117"/>
    <mergeCell ref="Q117:R117"/>
    <mergeCell ref="S117:T117"/>
    <mergeCell ref="U117:V117"/>
    <mergeCell ref="W117:X117"/>
    <mergeCell ref="B81:B83"/>
    <mergeCell ref="B72:B74"/>
    <mergeCell ref="AM2:AQ2"/>
    <mergeCell ref="AH2:AL2"/>
    <mergeCell ref="B27:B29"/>
    <mergeCell ref="AQ3:AQ4"/>
    <mergeCell ref="AQ21:AQ22"/>
    <mergeCell ref="AQ12:AQ13"/>
    <mergeCell ref="AQ75:AQ76"/>
    <mergeCell ref="AP66:AP67"/>
    <mergeCell ref="AQ66:AQ67"/>
    <mergeCell ref="AQ30:AQ31"/>
    <mergeCell ref="AQ39:AQ40"/>
    <mergeCell ref="AQ48:AQ49"/>
    <mergeCell ref="AQ57:AQ58"/>
    <mergeCell ref="AP57:AP58"/>
    <mergeCell ref="AP75:AP76"/>
    <mergeCell ref="AD114:AE114"/>
    <mergeCell ref="G112:H112"/>
    <mergeCell ref="AO3:AO4"/>
    <mergeCell ref="AP3:AP4"/>
    <mergeCell ref="A30:A38"/>
    <mergeCell ref="AN30:AN31"/>
    <mergeCell ref="AO30:AO31"/>
    <mergeCell ref="AP30:AP31"/>
    <mergeCell ref="B36:B38"/>
    <mergeCell ref="A21:A29"/>
    <mergeCell ref="AN21:AN22"/>
    <mergeCell ref="AO21:AO22"/>
    <mergeCell ref="AP21:AP22"/>
    <mergeCell ref="A12:A20"/>
    <mergeCell ref="B18:B20"/>
    <mergeCell ref="A3:A11"/>
    <mergeCell ref="AN3:AN4"/>
    <mergeCell ref="B9:B11"/>
    <mergeCell ref="AN12:AN13"/>
    <mergeCell ref="AO12:AO13"/>
    <mergeCell ref="AP12:AP13"/>
    <mergeCell ref="B6:B8"/>
    <mergeCell ref="B15:B17"/>
    <mergeCell ref="A48:A56"/>
    <mergeCell ref="AN48:AN49"/>
    <mergeCell ref="AO48:AO49"/>
    <mergeCell ref="AP48:AP49"/>
    <mergeCell ref="AP39:AP40"/>
    <mergeCell ref="B45:B47"/>
    <mergeCell ref="B54:B56"/>
    <mergeCell ref="AO39:AO40"/>
    <mergeCell ref="B24:B26"/>
    <mergeCell ref="B33:B35"/>
    <mergeCell ref="B42:B44"/>
    <mergeCell ref="B51:B53"/>
    <mergeCell ref="A39:A47"/>
    <mergeCell ref="AN39:AN40"/>
    <mergeCell ref="AG114:AH114"/>
    <mergeCell ref="B114:C114"/>
    <mergeCell ref="G114:H114"/>
    <mergeCell ref="O114:P114"/>
    <mergeCell ref="R114:S114"/>
    <mergeCell ref="U114:V114"/>
    <mergeCell ref="X114:Y114"/>
    <mergeCell ref="AA114:AB114"/>
    <mergeCell ref="I114:J114"/>
    <mergeCell ref="L114:M114"/>
    <mergeCell ref="A57:A65"/>
    <mergeCell ref="AO57:AO58"/>
    <mergeCell ref="AN57:AN58"/>
    <mergeCell ref="A66:A74"/>
    <mergeCell ref="A102:A110"/>
    <mergeCell ref="A75:A83"/>
    <mergeCell ref="AO66:AO67"/>
    <mergeCell ref="AN66:AN67"/>
    <mergeCell ref="AN102:AN103"/>
    <mergeCell ref="AN75:AN76"/>
    <mergeCell ref="AO75:AO76"/>
    <mergeCell ref="AO93:AO94"/>
    <mergeCell ref="B63:B65"/>
    <mergeCell ref="A84:A92"/>
    <mergeCell ref="AN84:AN85"/>
    <mergeCell ref="AO84:AO85"/>
    <mergeCell ref="A93:A101"/>
    <mergeCell ref="AN93:AN94"/>
    <mergeCell ref="B69:B71"/>
    <mergeCell ref="B78:B80"/>
    <mergeCell ref="B87:B89"/>
    <mergeCell ref="B96:B98"/>
    <mergeCell ref="B105:B107"/>
    <mergeCell ref="B60:B62"/>
    <mergeCell ref="AQ84:AQ85"/>
    <mergeCell ref="B90:B92"/>
    <mergeCell ref="B113:C113"/>
    <mergeCell ref="G113:H113"/>
    <mergeCell ref="O113:P113"/>
    <mergeCell ref="R113:S113"/>
    <mergeCell ref="AP93:AP94"/>
    <mergeCell ref="AQ93:AQ94"/>
    <mergeCell ref="B99:B101"/>
    <mergeCell ref="AO102:AO103"/>
    <mergeCell ref="I113:J113"/>
    <mergeCell ref="L113:M113"/>
    <mergeCell ref="AQ102:AQ103"/>
    <mergeCell ref="B108:B110"/>
    <mergeCell ref="U112:AF112"/>
    <mergeCell ref="AG112:AI113"/>
    <mergeCell ref="U113:V113"/>
    <mergeCell ref="X113:Y113"/>
    <mergeCell ref="AA113:AB113"/>
    <mergeCell ref="AP102:AP103"/>
    <mergeCell ref="AP84:AP85"/>
    <mergeCell ref="I112:T112"/>
    <mergeCell ref="AD113:AE113"/>
  </mergeCells>
  <phoneticPr fontId="2"/>
  <dataValidations count="2">
    <dataValidation type="list" allowBlank="1" showInputMessage="1" showErrorMessage="1" sqref="I6:AM8 I24:AM26 I33:AM35 I42:AM44 I51:AM53 I60:AM62 I69:AM71 I78:AM80 I96:AM98 I15:AM17 I87:AM89 I105:AM107" xr:uid="{00000000-0002-0000-0000-000000000000}">
      <formula1>"○"</formula1>
    </dataValidation>
    <dataValidation type="list" allowBlank="1" showInputMessage="1" showErrorMessage="1" sqref="I18:AM20 I36:AM38 I45:AM47 I54:AM56 I63:AM65 I72:AM74 I81:AM83 I90:AM92 I9:AM11 I27:AM29 I99:AM101 I108:AM110" xr:uid="{00000000-0002-0000-0000-000001000000}">
      <formula1>"●"</formula1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scale="45" orientation="portrait" r:id="rId1"/>
  <headerFooter alignWithMargins="0">
    <oddHeader xml:space="preserve">&amp;L
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00000000-0002-0000-0000-000002000000}">
          <x14:formula1>
            <xm:f>リスト!$A$2:$A$80</xm:f>
          </x14:formula1>
          <xm:sqref>AM2:AQ2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W118"/>
  <sheetViews>
    <sheetView showZeros="0" view="pageBreakPreview" zoomScale="70" zoomScaleNormal="89" zoomScaleSheetLayoutView="70" workbookViewId="0">
      <pane xSplit="8" ySplit="3" topLeftCell="I4" activePane="bottomRight" state="frozenSplit"/>
      <selection pane="topRight"/>
      <selection pane="bottomLeft" activeCell="B10" sqref="B10"/>
      <selection pane="bottomRight" activeCell="A2" sqref="A2"/>
    </sheetView>
  </sheetViews>
  <sheetFormatPr defaultColWidth="9" defaultRowHeight="13.2"/>
  <cols>
    <col min="1" max="1" width="5.33203125" customWidth="1"/>
    <col min="2" max="2" width="12.44140625" customWidth="1"/>
    <col min="3" max="3" width="5.33203125" style="82" customWidth="1"/>
    <col min="4" max="4" width="2.77734375" customWidth="1"/>
    <col min="5" max="5" width="5.33203125" style="82" customWidth="1"/>
    <col min="6" max="6" width="2.44140625" customWidth="1"/>
    <col min="7" max="7" width="5.88671875" customWidth="1"/>
    <col min="8" max="8" width="4.44140625" customWidth="1"/>
    <col min="9" max="39" width="3" customWidth="1"/>
    <col min="40" max="42" width="4.44140625" customWidth="1"/>
    <col min="43" max="43" width="18.21875" customWidth="1"/>
  </cols>
  <sheetData>
    <row r="1" spans="1:49" ht="34.799999999999997" customHeight="1">
      <c r="C1"/>
      <c r="E1"/>
      <c r="AQ1" s="103"/>
    </row>
    <row r="2" spans="1:49" ht="26.4" customHeight="1" thickBot="1">
      <c r="A2" s="31" t="s">
        <v>159</v>
      </c>
      <c r="B2" s="32"/>
      <c r="C2" s="83"/>
      <c r="D2" s="32"/>
      <c r="E2" s="83"/>
      <c r="F2" s="32"/>
      <c r="Q2" s="5" t="s">
        <v>160</v>
      </c>
      <c r="V2" s="5"/>
      <c r="AH2" s="142" t="s">
        <v>141</v>
      </c>
      <c r="AI2" s="142"/>
      <c r="AJ2" s="142"/>
      <c r="AK2" s="142"/>
      <c r="AL2" s="142"/>
      <c r="AM2" s="146" t="s">
        <v>149</v>
      </c>
      <c r="AN2" s="146"/>
      <c r="AO2" s="146"/>
      <c r="AP2" s="146"/>
      <c r="AQ2" s="146"/>
      <c r="AU2" s="33" t="s">
        <v>26</v>
      </c>
      <c r="AV2" s="34">
        <v>45383</v>
      </c>
      <c r="AW2" s="35">
        <f>WEEKDAY(AV2)</f>
        <v>2</v>
      </c>
    </row>
    <row r="3" spans="1:49" ht="15" customHeight="1">
      <c r="A3" s="131" t="s">
        <v>2</v>
      </c>
      <c r="B3" s="36"/>
      <c r="C3" s="84"/>
      <c r="D3" s="37"/>
      <c r="E3" s="84"/>
      <c r="F3" s="37"/>
      <c r="G3" s="38"/>
      <c r="H3" s="39" t="s">
        <v>0</v>
      </c>
      <c r="I3" s="62">
        <v>1</v>
      </c>
      <c r="J3" s="62">
        <v>2</v>
      </c>
      <c r="K3" s="62">
        <v>3</v>
      </c>
      <c r="L3" s="62">
        <v>4</v>
      </c>
      <c r="M3" s="63">
        <v>5</v>
      </c>
      <c r="N3" s="18">
        <v>6</v>
      </c>
      <c r="O3" s="19">
        <v>7</v>
      </c>
      <c r="P3" s="62">
        <v>8</v>
      </c>
      <c r="Q3" s="64">
        <v>9</v>
      </c>
      <c r="R3" s="62">
        <v>10</v>
      </c>
      <c r="S3" s="64">
        <v>11</v>
      </c>
      <c r="T3" s="62">
        <v>12</v>
      </c>
      <c r="U3" s="19">
        <v>13</v>
      </c>
      <c r="V3" s="18">
        <v>14</v>
      </c>
      <c r="W3" s="64">
        <v>15</v>
      </c>
      <c r="X3" s="62">
        <v>16</v>
      </c>
      <c r="Y3" s="64">
        <v>17</v>
      </c>
      <c r="Z3" s="62">
        <v>18</v>
      </c>
      <c r="AA3" s="64">
        <v>19</v>
      </c>
      <c r="AB3" s="18">
        <v>20</v>
      </c>
      <c r="AC3" s="19">
        <v>21</v>
      </c>
      <c r="AD3" s="62">
        <v>22</v>
      </c>
      <c r="AE3" s="64">
        <v>23</v>
      </c>
      <c r="AF3" s="62">
        <v>24</v>
      </c>
      <c r="AG3" s="64">
        <v>25</v>
      </c>
      <c r="AH3" s="62">
        <v>26</v>
      </c>
      <c r="AI3" s="19">
        <v>27</v>
      </c>
      <c r="AJ3" s="18">
        <v>28</v>
      </c>
      <c r="AK3" s="19">
        <v>29</v>
      </c>
      <c r="AL3" s="62">
        <v>30</v>
      </c>
      <c r="AM3" s="64"/>
      <c r="AN3" s="134" t="s">
        <v>6</v>
      </c>
      <c r="AO3" s="119" t="s">
        <v>10</v>
      </c>
      <c r="AP3" s="117" t="s">
        <v>9</v>
      </c>
      <c r="AQ3" s="107" t="s">
        <v>8</v>
      </c>
      <c r="AT3" t="s">
        <v>32</v>
      </c>
    </row>
    <row r="4" spans="1:49" ht="15" customHeight="1">
      <c r="A4" s="132"/>
      <c r="B4" s="40" t="s">
        <v>25</v>
      </c>
      <c r="G4" s="41"/>
      <c r="H4" s="42" t="s">
        <v>1</v>
      </c>
      <c r="I4" s="65">
        <f>+AW2</f>
        <v>2</v>
      </c>
      <c r="J4" s="65">
        <f>+I4+1</f>
        <v>3</v>
      </c>
      <c r="K4" s="66">
        <f t="shared" ref="K4:AL4" si="0">+J4+1</f>
        <v>4</v>
      </c>
      <c r="L4" s="65">
        <f t="shared" si="0"/>
        <v>5</v>
      </c>
      <c r="M4" s="67">
        <f t="shared" si="0"/>
        <v>6</v>
      </c>
      <c r="N4" s="20">
        <f t="shared" si="0"/>
        <v>7</v>
      </c>
      <c r="O4" s="21">
        <f t="shared" si="0"/>
        <v>8</v>
      </c>
      <c r="P4" s="65">
        <f t="shared" si="0"/>
        <v>9</v>
      </c>
      <c r="Q4" s="67">
        <f t="shared" si="0"/>
        <v>10</v>
      </c>
      <c r="R4" s="65">
        <f t="shared" si="0"/>
        <v>11</v>
      </c>
      <c r="S4" s="67">
        <f t="shared" si="0"/>
        <v>12</v>
      </c>
      <c r="T4" s="65">
        <f t="shared" si="0"/>
        <v>13</v>
      </c>
      <c r="U4" s="21">
        <f t="shared" si="0"/>
        <v>14</v>
      </c>
      <c r="V4" s="20">
        <f t="shared" si="0"/>
        <v>15</v>
      </c>
      <c r="W4" s="67">
        <f t="shared" si="0"/>
        <v>16</v>
      </c>
      <c r="X4" s="65">
        <f t="shared" si="0"/>
        <v>17</v>
      </c>
      <c r="Y4" s="67">
        <f t="shared" si="0"/>
        <v>18</v>
      </c>
      <c r="Z4" s="65">
        <f t="shared" si="0"/>
        <v>19</v>
      </c>
      <c r="AA4" s="67">
        <f t="shared" si="0"/>
        <v>20</v>
      </c>
      <c r="AB4" s="20">
        <f t="shared" si="0"/>
        <v>21</v>
      </c>
      <c r="AC4" s="21">
        <f t="shared" si="0"/>
        <v>22</v>
      </c>
      <c r="AD4" s="65">
        <f t="shared" si="0"/>
        <v>23</v>
      </c>
      <c r="AE4" s="67">
        <f t="shared" si="0"/>
        <v>24</v>
      </c>
      <c r="AF4" s="65">
        <f t="shared" si="0"/>
        <v>25</v>
      </c>
      <c r="AG4" s="67">
        <f t="shared" si="0"/>
        <v>26</v>
      </c>
      <c r="AH4" s="65">
        <f t="shared" si="0"/>
        <v>27</v>
      </c>
      <c r="AI4" s="21">
        <f t="shared" si="0"/>
        <v>28</v>
      </c>
      <c r="AJ4" s="20">
        <f t="shared" si="0"/>
        <v>29</v>
      </c>
      <c r="AK4" s="25">
        <f t="shared" si="0"/>
        <v>30</v>
      </c>
      <c r="AL4" s="68">
        <f t="shared" si="0"/>
        <v>31</v>
      </c>
      <c r="AM4" s="69"/>
      <c r="AN4" s="135"/>
      <c r="AO4" s="120"/>
      <c r="AP4" s="118"/>
      <c r="AQ4" s="108"/>
      <c r="AT4">
        <v>4</v>
      </c>
      <c r="AU4">
        <v>6.5</v>
      </c>
    </row>
    <row r="5" spans="1:49" ht="15.75" customHeight="1">
      <c r="A5" s="132"/>
      <c r="B5" s="43" t="s">
        <v>33</v>
      </c>
      <c r="C5" s="85"/>
      <c r="D5" s="44"/>
      <c r="E5" s="85"/>
      <c r="F5" s="44"/>
      <c r="G5" s="44"/>
      <c r="H5" s="45"/>
      <c r="I5" s="70" t="s">
        <v>7</v>
      </c>
      <c r="J5" s="70" t="s">
        <v>7</v>
      </c>
      <c r="K5" s="70" t="s">
        <v>7</v>
      </c>
      <c r="L5" s="70" t="s">
        <v>7</v>
      </c>
      <c r="M5" s="70" t="s">
        <v>7</v>
      </c>
      <c r="N5" s="22"/>
      <c r="O5" s="22"/>
      <c r="P5" s="70" t="s">
        <v>150</v>
      </c>
      <c r="Q5" s="70" t="s">
        <v>151</v>
      </c>
      <c r="R5" s="70"/>
      <c r="S5" s="70"/>
      <c r="T5" s="70"/>
      <c r="U5" s="22"/>
      <c r="V5" s="22"/>
      <c r="W5" s="70"/>
      <c r="X5" s="70"/>
      <c r="Y5" s="70"/>
      <c r="Z5" s="70"/>
      <c r="AA5" s="70"/>
      <c r="AB5" s="22"/>
      <c r="AC5" s="22"/>
      <c r="AD5" s="70"/>
      <c r="AE5" s="70"/>
      <c r="AF5" s="70"/>
      <c r="AG5" s="70"/>
      <c r="AH5" s="70"/>
      <c r="AI5" s="22"/>
      <c r="AJ5" s="22"/>
      <c r="AK5" s="27" t="s">
        <v>27</v>
      </c>
      <c r="AL5" s="71"/>
      <c r="AM5" s="72"/>
      <c r="AN5" s="1">
        <f>SUM(AO5:AP5)</f>
        <v>25</v>
      </c>
      <c r="AO5" s="6">
        <f>SUM(AO6:AO11)</f>
        <v>14</v>
      </c>
      <c r="AP5" s="96">
        <f>SUM(AP6:AP11)</f>
        <v>11</v>
      </c>
      <c r="AQ5" s="100" t="s">
        <v>5</v>
      </c>
    </row>
    <row r="6" spans="1:49" ht="15.75" customHeight="1">
      <c r="A6" s="132"/>
      <c r="B6" s="104" t="s">
        <v>21</v>
      </c>
      <c r="C6" s="87">
        <v>0.54166666666666663</v>
      </c>
      <c r="D6" s="88" t="s">
        <v>53</v>
      </c>
      <c r="E6" s="89">
        <v>0.75</v>
      </c>
      <c r="F6" s="46" t="s">
        <v>11</v>
      </c>
      <c r="G6" s="47">
        <v>5</v>
      </c>
      <c r="H6" s="48" t="s">
        <v>14</v>
      </c>
      <c r="I6" s="73"/>
      <c r="J6" s="73"/>
      <c r="K6" s="73"/>
      <c r="L6" s="73"/>
      <c r="M6" s="73"/>
      <c r="N6" s="23"/>
      <c r="O6" s="23"/>
      <c r="P6" s="73"/>
      <c r="Q6" s="73"/>
      <c r="R6" s="73" t="s">
        <v>54</v>
      </c>
      <c r="S6" s="73" t="s">
        <v>54</v>
      </c>
      <c r="T6" s="73" t="s">
        <v>54</v>
      </c>
      <c r="U6" s="23"/>
      <c r="V6" s="23"/>
      <c r="W6" s="73" t="s">
        <v>54</v>
      </c>
      <c r="X6" s="73" t="s">
        <v>54</v>
      </c>
      <c r="Y6" s="73" t="s">
        <v>54</v>
      </c>
      <c r="Z6" s="73" t="s">
        <v>54</v>
      </c>
      <c r="AA6" s="73" t="s">
        <v>54</v>
      </c>
      <c r="AB6" s="23"/>
      <c r="AC6" s="23"/>
      <c r="AD6" s="73" t="s">
        <v>54</v>
      </c>
      <c r="AE6" s="73" t="s">
        <v>54</v>
      </c>
      <c r="AF6" s="73" t="s">
        <v>54</v>
      </c>
      <c r="AG6" s="73" t="s">
        <v>54</v>
      </c>
      <c r="AH6" s="73" t="s">
        <v>54</v>
      </c>
      <c r="AI6" s="23"/>
      <c r="AJ6" s="23"/>
      <c r="AK6" s="23"/>
      <c r="AL6" s="73"/>
      <c r="AM6" s="73"/>
      <c r="AN6" s="2"/>
      <c r="AO6" s="7">
        <f>COUNTIF(I6:AM6,"○")</f>
        <v>13</v>
      </c>
      <c r="AP6" s="97"/>
      <c r="AQ6" s="61" t="s">
        <v>152</v>
      </c>
      <c r="AT6">
        <f t="shared" ref="AT6:AW21" si="1">COUNTIF($I6:$AM6,AT$4)</f>
        <v>0</v>
      </c>
      <c r="AU6">
        <f t="shared" si="1"/>
        <v>0</v>
      </c>
      <c r="AV6">
        <f t="shared" si="1"/>
        <v>0</v>
      </c>
      <c r="AW6">
        <f t="shared" si="1"/>
        <v>0</v>
      </c>
    </row>
    <row r="7" spans="1:49" ht="15.75" customHeight="1">
      <c r="A7" s="132"/>
      <c r="B7" s="105"/>
      <c r="C7" s="87">
        <v>0.47916666666666669</v>
      </c>
      <c r="D7" s="88" t="s">
        <v>22</v>
      </c>
      <c r="E7" s="89">
        <v>0.75</v>
      </c>
      <c r="F7" s="46" t="s">
        <v>11</v>
      </c>
      <c r="G7" s="47">
        <v>6.5</v>
      </c>
      <c r="H7" s="48" t="s">
        <v>14</v>
      </c>
      <c r="I7" s="73"/>
      <c r="J7" s="73"/>
      <c r="K7" s="73"/>
      <c r="L7" s="73"/>
      <c r="M7" s="73"/>
      <c r="N7" s="23"/>
      <c r="O7" s="23"/>
      <c r="P7" s="73"/>
      <c r="Q7" s="73" t="s">
        <v>54</v>
      </c>
      <c r="R7" s="73"/>
      <c r="S7" s="73"/>
      <c r="T7" s="73"/>
      <c r="U7" s="23"/>
      <c r="V7" s="23"/>
      <c r="W7" s="73"/>
      <c r="X7" s="73"/>
      <c r="Y7" s="73"/>
      <c r="Z7" s="73"/>
      <c r="AA7" s="73"/>
      <c r="AB7" s="23"/>
      <c r="AC7" s="23"/>
      <c r="AD7" s="73"/>
      <c r="AE7" s="73"/>
      <c r="AF7" s="73"/>
      <c r="AG7" s="73"/>
      <c r="AH7" s="73"/>
      <c r="AI7" s="23"/>
      <c r="AJ7" s="23"/>
      <c r="AK7" s="23"/>
      <c r="AL7" s="73"/>
      <c r="AM7" s="73"/>
      <c r="AN7" s="2"/>
      <c r="AO7" s="7">
        <f>COUNTIF(I7:AM7,"○")</f>
        <v>1</v>
      </c>
      <c r="AP7" s="97"/>
      <c r="AQ7" s="61"/>
      <c r="AT7">
        <f t="shared" si="1"/>
        <v>0</v>
      </c>
      <c r="AU7">
        <f t="shared" si="1"/>
        <v>0</v>
      </c>
      <c r="AV7">
        <f t="shared" si="1"/>
        <v>0</v>
      </c>
      <c r="AW7">
        <f t="shared" si="1"/>
        <v>0</v>
      </c>
    </row>
    <row r="8" spans="1:49" ht="15.75" customHeight="1">
      <c r="A8" s="132"/>
      <c r="B8" s="106"/>
      <c r="C8" s="87"/>
      <c r="D8" s="88" t="s">
        <v>22</v>
      </c>
      <c r="E8" s="89"/>
      <c r="F8" s="46" t="s">
        <v>11</v>
      </c>
      <c r="G8" s="47"/>
      <c r="H8" s="48" t="s">
        <v>14</v>
      </c>
      <c r="I8" s="73"/>
      <c r="J8" s="73"/>
      <c r="K8" s="73"/>
      <c r="L8" s="73"/>
      <c r="M8" s="73"/>
      <c r="N8" s="23"/>
      <c r="O8" s="23"/>
      <c r="P8" s="73"/>
      <c r="Q8" s="73"/>
      <c r="R8" s="73"/>
      <c r="S8" s="73"/>
      <c r="T8" s="73"/>
      <c r="U8" s="23"/>
      <c r="V8" s="23"/>
      <c r="W8" s="73"/>
      <c r="X8" s="73"/>
      <c r="Y8" s="73"/>
      <c r="Z8" s="73"/>
      <c r="AA8" s="73"/>
      <c r="AB8" s="23"/>
      <c r="AC8" s="23"/>
      <c r="AD8" s="73"/>
      <c r="AE8" s="73"/>
      <c r="AF8" s="73"/>
      <c r="AG8" s="73"/>
      <c r="AH8" s="73"/>
      <c r="AI8" s="23"/>
      <c r="AJ8" s="23"/>
      <c r="AK8" s="23"/>
      <c r="AL8" s="73"/>
      <c r="AM8" s="73"/>
      <c r="AN8" s="2"/>
      <c r="AO8" s="7">
        <f>COUNTIF(I8:AM8,"○")</f>
        <v>0</v>
      </c>
      <c r="AP8" s="97"/>
      <c r="AQ8" s="61"/>
      <c r="AT8">
        <f t="shared" si="1"/>
        <v>0</v>
      </c>
      <c r="AU8">
        <f t="shared" si="1"/>
        <v>0</v>
      </c>
      <c r="AV8">
        <f t="shared" si="1"/>
        <v>0</v>
      </c>
      <c r="AW8">
        <f t="shared" si="1"/>
        <v>0</v>
      </c>
    </row>
    <row r="9" spans="1:49" ht="15.75" customHeight="1">
      <c r="A9" s="132"/>
      <c r="B9" s="109" t="s">
        <v>17</v>
      </c>
      <c r="C9" s="90">
        <v>0.35416666666666669</v>
      </c>
      <c r="D9" s="91" t="s">
        <v>53</v>
      </c>
      <c r="E9" s="92">
        <v>0.70833333333333337</v>
      </c>
      <c r="F9" s="49" t="s">
        <v>11</v>
      </c>
      <c r="G9" s="50">
        <v>8.5</v>
      </c>
      <c r="H9" s="51" t="s">
        <v>14</v>
      </c>
      <c r="I9" s="74" t="s">
        <v>55</v>
      </c>
      <c r="J9" s="74" t="s">
        <v>55</v>
      </c>
      <c r="K9" s="74" t="s">
        <v>55</v>
      </c>
      <c r="L9" s="74" t="s">
        <v>55</v>
      </c>
      <c r="M9" s="74" t="s">
        <v>55</v>
      </c>
      <c r="N9" s="81" t="s">
        <v>55</v>
      </c>
      <c r="O9" s="81"/>
      <c r="P9" s="74" t="s">
        <v>55</v>
      </c>
      <c r="Q9" s="74"/>
      <c r="R9" s="74"/>
      <c r="S9" s="74"/>
      <c r="T9" s="74"/>
      <c r="U9" s="81" t="s">
        <v>55</v>
      </c>
      <c r="V9" s="81"/>
      <c r="W9" s="74"/>
      <c r="X9" s="74"/>
      <c r="Y9" s="74"/>
      <c r="Z9" s="74"/>
      <c r="AA9" s="74"/>
      <c r="AB9" s="81" t="s">
        <v>55</v>
      </c>
      <c r="AC9" s="81"/>
      <c r="AD9" s="74"/>
      <c r="AE9" s="74"/>
      <c r="AF9" s="74"/>
      <c r="AG9" s="74"/>
      <c r="AH9" s="74"/>
      <c r="AI9" s="81" t="s">
        <v>55</v>
      </c>
      <c r="AJ9" s="81"/>
      <c r="AK9" s="81"/>
      <c r="AL9" s="74" t="s">
        <v>55</v>
      </c>
      <c r="AM9" s="74"/>
      <c r="AN9" s="3"/>
      <c r="AO9" s="7"/>
      <c r="AP9" s="98">
        <f>COUNTIF(I9:AM9,"●")</f>
        <v>11</v>
      </c>
      <c r="AQ9" s="61" t="s">
        <v>66</v>
      </c>
      <c r="AT9">
        <f t="shared" si="1"/>
        <v>0</v>
      </c>
      <c r="AU9">
        <f t="shared" si="1"/>
        <v>0</v>
      </c>
      <c r="AW9">
        <f t="shared" si="1"/>
        <v>0</v>
      </c>
    </row>
    <row r="10" spans="1:49" ht="15.75" customHeight="1">
      <c r="A10" s="132"/>
      <c r="B10" s="110"/>
      <c r="C10" s="90"/>
      <c r="D10" s="91" t="s">
        <v>22</v>
      </c>
      <c r="E10" s="92"/>
      <c r="F10" s="49" t="s">
        <v>11</v>
      </c>
      <c r="G10" s="50"/>
      <c r="H10" s="51" t="s">
        <v>14</v>
      </c>
      <c r="I10" s="74"/>
      <c r="J10" s="74"/>
      <c r="K10" s="74"/>
      <c r="L10" s="74"/>
      <c r="M10" s="74"/>
      <c r="N10" s="81"/>
      <c r="O10" s="81"/>
      <c r="P10" s="74"/>
      <c r="Q10" s="74"/>
      <c r="R10" s="74"/>
      <c r="S10" s="74"/>
      <c r="T10" s="74"/>
      <c r="U10" s="81"/>
      <c r="V10" s="81"/>
      <c r="W10" s="74"/>
      <c r="X10" s="74"/>
      <c r="Y10" s="74"/>
      <c r="Z10" s="74"/>
      <c r="AA10" s="74"/>
      <c r="AB10" s="81"/>
      <c r="AC10" s="81"/>
      <c r="AD10" s="74"/>
      <c r="AE10" s="74"/>
      <c r="AF10" s="74"/>
      <c r="AG10" s="74"/>
      <c r="AH10" s="74"/>
      <c r="AI10" s="81"/>
      <c r="AJ10" s="81"/>
      <c r="AK10" s="81"/>
      <c r="AL10" s="74"/>
      <c r="AM10" s="74"/>
      <c r="AN10" s="3"/>
      <c r="AO10" s="7"/>
      <c r="AP10" s="98">
        <f>COUNTIF(I10:AM10,"●")</f>
        <v>0</v>
      </c>
      <c r="AQ10" s="100" t="s">
        <v>65</v>
      </c>
      <c r="AT10">
        <f t="shared" si="1"/>
        <v>0</v>
      </c>
      <c r="AU10">
        <f t="shared" si="1"/>
        <v>0</v>
      </c>
      <c r="AV10">
        <f t="shared" si="1"/>
        <v>0</v>
      </c>
      <c r="AW10">
        <f t="shared" si="1"/>
        <v>0</v>
      </c>
    </row>
    <row r="11" spans="1:49" ht="15.75" customHeight="1" thickBot="1">
      <c r="A11" s="133"/>
      <c r="B11" s="111"/>
      <c r="C11" s="93"/>
      <c r="D11" s="94" t="s">
        <v>22</v>
      </c>
      <c r="E11" s="95"/>
      <c r="F11" s="52" t="s">
        <v>11</v>
      </c>
      <c r="G11" s="53"/>
      <c r="H11" s="54" t="s">
        <v>14</v>
      </c>
      <c r="I11" s="75"/>
      <c r="J11" s="75"/>
      <c r="K11" s="75"/>
      <c r="L11" s="75"/>
      <c r="M11" s="75"/>
      <c r="N11" s="24"/>
      <c r="O11" s="24"/>
      <c r="P11" s="75"/>
      <c r="Q11" s="75"/>
      <c r="R11" s="75"/>
      <c r="S11" s="75"/>
      <c r="T11" s="75"/>
      <c r="U11" s="24"/>
      <c r="V11" s="24"/>
      <c r="W11" s="75"/>
      <c r="X11" s="75"/>
      <c r="Y11" s="75"/>
      <c r="Z11" s="75"/>
      <c r="AA11" s="75"/>
      <c r="AB11" s="24"/>
      <c r="AC11" s="24"/>
      <c r="AD11" s="75"/>
      <c r="AE11" s="75"/>
      <c r="AF11" s="75"/>
      <c r="AG11" s="75"/>
      <c r="AH11" s="75"/>
      <c r="AI11" s="24"/>
      <c r="AJ11" s="24"/>
      <c r="AK11" s="24"/>
      <c r="AL11" s="75"/>
      <c r="AM11" s="76"/>
      <c r="AN11" s="4"/>
      <c r="AO11" s="8"/>
      <c r="AP11" s="98">
        <f>COUNTIF(I11:AM11,"●")</f>
        <v>0</v>
      </c>
      <c r="AQ11" s="86"/>
      <c r="AT11">
        <f t="shared" si="1"/>
        <v>0</v>
      </c>
      <c r="AU11">
        <f t="shared" si="1"/>
        <v>0</v>
      </c>
      <c r="AV11">
        <f t="shared" si="1"/>
        <v>0</v>
      </c>
      <c r="AW11">
        <f t="shared" si="1"/>
        <v>0</v>
      </c>
    </row>
    <row r="12" spans="1:49" ht="15" customHeight="1">
      <c r="A12" s="131" t="s">
        <v>37</v>
      </c>
      <c r="B12" s="36"/>
      <c r="C12" s="84"/>
      <c r="D12" s="37"/>
      <c r="E12" s="84"/>
      <c r="F12" s="37"/>
      <c r="G12" s="38"/>
      <c r="H12" s="39" t="s">
        <v>0</v>
      </c>
      <c r="I12" s="63">
        <v>1</v>
      </c>
      <c r="J12" s="62">
        <v>2</v>
      </c>
      <c r="K12" s="19">
        <v>3</v>
      </c>
      <c r="L12" s="18">
        <v>4</v>
      </c>
      <c r="M12" s="19">
        <v>5</v>
      </c>
      <c r="N12" s="18">
        <v>6</v>
      </c>
      <c r="O12" s="64">
        <v>7</v>
      </c>
      <c r="P12" s="62">
        <v>8</v>
      </c>
      <c r="Q12" s="64">
        <v>9</v>
      </c>
      <c r="R12" s="62">
        <v>10</v>
      </c>
      <c r="S12" s="19">
        <v>11</v>
      </c>
      <c r="T12" s="18">
        <v>12</v>
      </c>
      <c r="U12" s="64">
        <v>13</v>
      </c>
      <c r="V12" s="62">
        <v>14</v>
      </c>
      <c r="W12" s="64">
        <v>15</v>
      </c>
      <c r="X12" s="62">
        <v>16</v>
      </c>
      <c r="Y12" s="64">
        <v>17</v>
      </c>
      <c r="Z12" s="18">
        <v>18</v>
      </c>
      <c r="AA12" s="19">
        <v>19</v>
      </c>
      <c r="AB12" s="62">
        <v>20</v>
      </c>
      <c r="AC12" s="64">
        <v>21</v>
      </c>
      <c r="AD12" s="62">
        <v>22</v>
      </c>
      <c r="AE12" s="64">
        <v>23</v>
      </c>
      <c r="AF12" s="62">
        <v>24</v>
      </c>
      <c r="AG12" s="19">
        <v>25</v>
      </c>
      <c r="AH12" s="18">
        <v>26</v>
      </c>
      <c r="AI12" s="64">
        <v>27</v>
      </c>
      <c r="AJ12" s="62">
        <v>28</v>
      </c>
      <c r="AK12" s="64">
        <v>29</v>
      </c>
      <c r="AL12" s="62">
        <v>30</v>
      </c>
      <c r="AM12" s="64">
        <v>31</v>
      </c>
      <c r="AN12" s="134" t="s">
        <v>6</v>
      </c>
      <c r="AO12" s="119" t="s">
        <v>10</v>
      </c>
      <c r="AP12" s="117" t="s">
        <v>9</v>
      </c>
      <c r="AQ12" s="107" t="s">
        <v>8</v>
      </c>
      <c r="AU12">
        <f t="shared" si="1"/>
        <v>0</v>
      </c>
      <c r="AV12">
        <f t="shared" si="1"/>
        <v>0</v>
      </c>
      <c r="AW12">
        <f t="shared" si="1"/>
        <v>0</v>
      </c>
    </row>
    <row r="13" spans="1:49" ht="15" customHeight="1">
      <c r="A13" s="132"/>
      <c r="B13" s="40"/>
      <c r="G13" s="55"/>
      <c r="H13" s="42" t="s">
        <v>1</v>
      </c>
      <c r="I13" s="67">
        <f>AL4+1</f>
        <v>32</v>
      </c>
      <c r="J13" s="65">
        <f>+I13+1</f>
        <v>33</v>
      </c>
      <c r="K13" s="26">
        <f t="shared" ref="K13:AM13" si="2">+J13+1</f>
        <v>34</v>
      </c>
      <c r="L13" s="20">
        <f t="shared" si="2"/>
        <v>35</v>
      </c>
      <c r="M13" s="21">
        <f t="shared" si="2"/>
        <v>36</v>
      </c>
      <c r="N13" s="20">
        <f t="shared" si="2"/>
        <v>37</v>
      </c>
      <c r="O13" s="67">
        <f t="shared" si="2"/>
        <v>38</v>
      </c>
      <c r="P13" s="65">
        <f t="shared" si="2"/>
        <v>39</v>
      </c>
      <c r="Q13" s="67">
        <f t="shared" si="2"/>
        <v>40</v>
      </c>
      <c r="R13" s="65">
        <f t="shared" si="2"/>
        <v>41</v>
      </c>
      <c r="S13" s="21">
        <f t="shared" si="2"/>
        <v>42</v>
      </c>
      <c r="T13" s="20">
        <f t="shared" si="2"/>
        <v>43</v>
      </c>
      <c r="U13" s="67">
        <f t="shared" si="2"/>
        <v>44</v>
      </c>
      <c r="V13" s="65">
        <f t="shared" si="2"/>
        <v>45</v>
      </c>
      <c r="W13" s="67">
        <f t="shared" si="2"/>
        <v>46</v>
      </c>
      <c r="X13" s="65">
        <f t="shared" si="2"/>
        <v>47</v>
      </c>
      <c r="Y13" s="67">
        <f t="shared" si="2"/>
        <v>48</v>
      </c>
      <c r="Z13" s="20">
        <f t="shared" si="2"/>
        <v>49</v>
      </c>
      <c r="AA13" s="21">
        <f t="shared" si="2"/>
        <v>50</v>
      </c>
      <c r="AB13" s="65">
        <f t="shared" si="2"/>
        <v>51</v>
      </c>
      <c r="AC13" s="67">
        <f t="shared" si="2"/>
        <v>52</v>
      </c>
      <c r="AD13" s="65">
        <f t="shared" si="2"/>
        <v>53</v>
      </c>
      <c r="AE13" s="67">
        <f t="shared" si="2"/>
        <v>54</v>
      </c>
      <c r="AF13" s="65">
        <f t="shared" si="2"/>
        <v>55</v>
      </c>
      <c r="AG13" s="21">
        <f t="shared" si="2"/>
        <v>56</v>
      </c>
      <c r="AH13" s="20">
        <f t="shared" si="2"/>
        <v>57</v>
      </c>
      <c r="AI13" s="67">
        <f t="shared" si="2"/>
        <v>58</v>
      </c>
      <c r="AJ13" s="65">
        <f t="shared" si="2"/>
        <v>59</v>
      </c>
      <c r="AK13" s="68">
        <f t="shared" si="2"/>
        <v>60</v>
      </c>
      <c r="AL13" s="68">
        <f t="shared" si="2"/>
        <v>61</v>
      </c>
      <c r="AM13" s="77">
        <f t="shared" si="2"/>
        <v>62</v>
      </c>
      <c r="AN13" s="135"/>
      <c r="AO13" s="120"/>
      <c r="AP13" s="118"/>
      <c r="AQ13" s="108"/>
      <c r="AT13">
        <f t="shared" ref="AT13:AT20" si="3">COUNTIF($I13:$AM13,AT$4)</f>
        <v>0</v>
      </c>
      <c r="AU13">
        <f t="shared" si="1"/>
        <v>0</v>
      </c>
      <c r="AV13">
        <f t="shared" si="1"/>
        <v>0</v>
      </c>
      <c r="AW13">
        <f t="shared" si="1"/>
        <v>0</v>
      </c>
    </row>
    <row r="14" spans="1:49" ht="15.75" customHeight="1">
      <c r="A14" s="132"/>
      <c r="B14" s="43" t="s">
        <v>33</v>
      </c>
      <c r="C14" s="85"/>
      <c r="D14" s="44"/>
      <c r="E14" s="85"/>
      <c r="F14" s="44"/>
      <c r="G14" s="44"/>
      <c r="H14" s="45"/>
      <c r="I14" s="71"/>
      <c r="J14" s="71"/>
      <c r="K14" s="27" t="s">
        <v>28</v>
      </c>
      <c r="L14" s="27" t="s">
        <v>35</v>
      </c>
      <c r="M14" s="27" t="s">
        <v>36</v>
      </c>
      <c r="N14" s="27" t="s">
        <v>59</v>
      </c>
      <c r="O14" s="71"/>
      <c r="P14" s="71"/>
      <c r="Q14" s="71"/>
      <c r="R14" s="71"/>
      <c r="S14" s="27"/>
      <c r="T14" s="27"/>
      <c r="U14" s="71"/>
      <c r="V14" s="71"/>
      <c r="W14" s="71"/>
      <c r="X14" s="71"/>
      <c r="Y14" s="71"/>
      <c r="Z14" s="27"/>
      <c r="AA14" s="27"/>
      <c r="AB14" s="71"/>
      <c r="AC14" s="71"/>
      <c r="AD14" s="71"/>
      <c r="AE14" s="71"/>
      <c r="AF14" s="71"/>
      <c r="AG14" s="27"/>
      <c r="AH14" s="27"/>
      <c r="AI14" s="71"/>
      <c r="AJ14" s="71"/>
      <c r="AK14" s="71"/>
      <c r="AL14" s="71"/>
      <c r="AM14" s="72"/>
      <c r="AN14" s="1">
        <f>SUM(AO14:AP14)</f>
        <v>24</v>
      </c>
      <c r="AO14" s="6">
        <f>SUM(AO15:AO20)</f>
        <v>19</v>
      </c>
      <c r="AP14" s="96">
        <f>SUM(AP15:AP20)</f>
        <v>5</v>
      </c>
      <c r="AQ14" s="100"/>
      <c r="AT14">
        <f t="shared" si="3"/>
        <v>0</v>
      </c>
      <c r="AU14">
        <f t="shared" si="1"/>
        <v>0</v>
      </c>
      <c r="AV14">
        <f t="shared" si="1"/>
        <v>0</v>
      </c>
      <c r="AW14">
        <f t="shared" si="1"/>
        <v>0</v>
      </c>
    </row>
    <row r="15" spans="1:49" ht="15.75" customHeight="1">
      <c r="A15" s="132"/>
      <c r="B15" s="104" t="s">
        <v>21</v>
      </c>
      <c r="C15" s="87">
        <v>0.54166666666666663</v>
      </c>
      <c r="D15" s="88" t="s">
        <v>53</v>
      </c>
      <c r="E15" s="89">
        <v>0.75</v>
      </c>
      <c r="F15" s="46" t="s">
        <v>11</v>
      </c>
      <c r="G15" s="47">
        <v>5</v>
      </c>
      <c r="H15" s="48" t="s">
        <v>14</v>
      </c>
      <c r="I15" s="73"/>
      <c r="J15" s="73"/>
      <c r="K15" s="23"/>
      <c r="L15" s="23"/>
      <c r="M15" s="23"/>
      <c r="N15" s="23"/>
      <c r="O15" s="73" t="s">
        <v>54</v>
      </c>
      <c r="P15" s="73" t="s">
        <v>54</v>
      </c>
      <c r="Q15" s="73" t="s">
        <v>54</v>
      </c>
      <c r="R15" s="73" t="s">
        <v>54</v>
      </c>
      <c r="S15" s="23"/>
      <c r="T15" s="23"/>
      <c r="U15" s="73" t="s">
        <v>54</v>
      </c>
      <c r="V15" s="73" t="s">
        <v>54</v>
      </c>
      <c r="W15" s="73" t="s">
        <v>54</v>
      </c>
      <c r="X15" s="73" t="s">
        <v>54</v>
      </c>
      <c r="Y15" s="73" t="s">
        <v>54</v>
      </c>
      <c r="Z15" s="23"/>
      <c r="AA15" s="23"/>
      <c r="AB15" s="73" t="s">
        <v>54</v>
      </c>
      <c r="AC15" s="73" t="s">
        <v>54</v>
      </c>
      <c r="AD15" s="73" t="s">
        <v>54</v>
      </c>
      <c r="AE15" s="73" t="s">
        <v>54</v>
      </c>
      <c r="AF15" s="73" t="s">
        <v>54</v>
      </c>
      <c r="AG15" s="23"/>
      <c r="AH15" s="23"/>
      <c r="AI15" s="73" t="s">
        <v>54</v>
      </c>
      <c r="AJ15" s="73" t="s">
        <v>54</v>
      </c>
      <c r="AK15" s="73" t="s">
        <v>54</v>
      </c>
      <c r="AL15" s="73" t="s">
        <v>54</v>
      </c>
      <c r="AM15" s="73" t="s">
        <v>54</v>
      </c>
      <c r="AN15" s="2"/>
      <c r="AO15" s="7">
        <f>COUNTIF(I15:AM15,"○")</f>
        <v>19</v>
      </c>
      <c r="AP15" s="97"/>
      <c r="AQ15" s="100"/>
      <c r="AT15">
        <f t="shared" si="3"/>
        <v>0</v>
      </c>
      <c r="AU15">
        <f t="shared" si="1"/>
        <v>0</v>
      </c>
      <c r="AV15">
        <f t="shared" si="1"/>
        <v>0</v>
      </c>
      <c r="AW15">
        <f t="shared" si="1"/>
        <v>0</v>
      </c>
    </row>
    <row r="16" spans="1:49" ht="15.75" customHeight="1">
      <c r="A16" s="132"/>
      <c r="B16" s="105"/>
      <c r="C16" s="87"/>
      <c r="D16" s="88" t="s">
        <v>22</v>
      </c>
      <c r="E16" s="89"/>
      <c r="F16" s="46" t="s">
        <v>11</v>
      </c>
      <c r="G16" s="47"/>
      <c r="H16" s="48" t="s">
        <v>14</v>
      </c>
      <c r="I16" s="73"/>
      <c r="J16" s="73"/>
      <c r="K16" s="23"/>
      <c r="L16" s="23"/>
      <c r="M16" s="23"/>
      <c r="N16" s="23"/>
      <c r="O16" s="73"/>
      <c r="P16" s="73"/>
      <c r="Q16" s="73"/>
      <c r="R16" s="73"/>
      <c r="S16" s="23"/>
      <c r="T16" s="23"/>
      <c r="U16" s="73"/>
      <c r="V16" s="73"/>
      <c r="W16" s="73"/>
      <c r="X16" s="73"/>
      <c r="Y16" s="73"/>
      <c r="Z16" s="23"/>
      <c r="AA16" s="23"/>
      <c r="AB16" s="73"/>
      <c r="AC16" s="73"/>
      <c r="AD16" s="73"/>
      <c r="AE16" s="73"/>
      <c r="AF16" s="73"/>
      <c r="AG16" s="23"/>
      <c r="AH16" s="23"/>
      <c r="AI16" s="73"/>
      <c r="AJ16" s="73"/>
      <c r="AK16" s="73"/>
      <c r="AL16" s="73"/>
      <c r="AM16" s="73"/>
      <c r="AN16" s="2"/>
      <c r="AO16" s="7">
        <f>COUNTIF(I16:AM16,"○")</f>
        <v>0</v>
      </c>
      <c r="AP16" s="97"/>
      <c r="AQ16" s="100"/>
      <c r="AT16">
        <f t="shared" si="3"/>
        <v>0</v>
      </c>
      <c r="AU16">
        <f t="shared" si="1"/>
        <v>0</v>
      </c>
      <c r="AV16">
        <f t="shared" si="1"/>
        <v>0</v>
      </c>
      <c r="AW16">
        <f t="shared" si="1"/>
        <v>0</v>
      </c>
    </row>
    <row r="17" spans="1:49" ht="15.75" customHeight="1">
      <c r="A17" s="132"/>
      <c r="B17" s="106"/>
      <c r="C17" s="87"/>
      <c r="D17" s="88" t="s">
        <v>22</v>
      </c>
      <c r="E17" s="89"/>
      <c r="F17" s="46" t="s">
        <v>11</v>
      </c>
      <c r="G17" s="47"/>
      <c r="H17" s="48" t="s">
        <v>14</v>
      </c>
      <c r="I17" s="73"/>
      <c r="J17" s="73"/>
      <c r="K17" s="23"/>
      <c r="L17" s="23"/>
      <c r="M17" s="23"/>
      <c r="N17" s="23"/>
      <c r="O17" s="73"/>
      <c r="P17" s="73"/>
      <c r="Q17" s="73"/>
      <c r="R17" s="73"/>
      <c r="S17" s="23"/>
      <c r="T17" s="23"/>
      <c r="U17" s="73"/>
      <c r="V17" s="73"/>
      <c r="W17" s="73"/>
      <c r="X17" s="73"/>
      <c r="Y17" s="73"/>
      <c r="Z17" s="23"/>
      <c r="AA17" s="23"/>
      <c r="AB17" s="73"/>
      <c r="AC17" s="73"/>
      <c r="AD17" s="73"/>
      <c r="AE17" s="73"/>
      <c r="AF17" s="73"/>
      <c r="AG17" s="23"/>
      <c r="AH17" s="23"/>
      <c r="AI17" s="73"/>
      <c r="AJ17" s="73"/>
      <c r="AK17" s="73"/>
      <c r="AL17" s="73"/>
      <c r="AM17" s="73"/>
      <c r="AN17" s="2"/>
      <c r="AO17" s="7">
        <f>COUNTIF(I17:AM17,"○")</f>
        <v>0</v>
      </c>
      <c r="AP17" s="97"/>
      <c r="AQ17" s="100"/>
      <c r="AT17">
        <f t="shared" si="3"/>
        <v>0</v>
      </c>
      <c r="AU17">
        <f t="shared" si="1"/>
        <v>0</v>
      </c>
      <c r="AV17">
        <f t="shared" si="1"/>
        <v>0</v>
      </c>
      <c r="AW17">
        <f t="shared" si="1"/>
        <v>0</v>
      </c>
    </row>
    <row r="18" spans="1:49" ht="15.75" customHeight="1">
      <c r="A18" s="132"/>
      <c r="B18" s="109" t="s">
        <v>17</v>
      </c>
      <c r="C18" s="90">
        <v>0.35416666666666669</v>
      </c>
      <c r="D18" s="91" t="s">
        <v>53</v>
      </c>
      <c r="E18" s="92">
        <v>0.70833333333333337</v>
      </c>
      <c r="F18" s="49" t="s">
        <v>11</v>
      </c>
      <c r="G18" s="50">
        <v>8.5</v>
      </c>
      <c r="H18" s="51" t="s">
        <v>14</v>
      </c>
      <c r="I18" s="74" t="s">
        <v>55</v>
      </c>
      <c r="J18" s="74" t="s">
        <v>55</v>
      </c>
      <c r="K18" s="81"/>
      <c r="L18" s="81"/>
      <c r="M18" s="81"/>
      <c r="N18" s="81"/>
      <c r="O18" s="74"/>
      <c r="P18" s="74"/>
      <c r="Q18" s="74"/>
      <c r="R18" s="74"/>
      <c r="S18" s="81" t="s">
        <v>55</v>
      </c>
      <c r="T18" s="81"/>
      <c r="U18" s="74"/>
      <c r="V18" s="74"/>
      <c r="W18" s="74"/>
      <c r="X18" s="74"/>
      <c r="Y18" s="74"/>
      <c r="Z18" s="81" t="s">
        <v>55</v>
      </c>
      <c r="AA18" s="81"/>
      <c r="AB18" s="74"/>
      <c r="AC18" s="74"/>
      <c r="AD18" s="74"/>
      <c r="AE18" s="74"/>
      <c r="AF18" s="74"/>
      <c r="AG18" s="81" t="s">
        <v>55</v>
      </c>
      <c r="AH18" s="81"/>
      <c r="AI18" s="74"/>
      <c r="AJ18" s="74"/>
      <c r="AK18" s="74"/>
      <c r="AL18" s="74"/>
      <c r="AM18" s="74"/>
      <c r="AN18" s="3"/>
      <c r="AO18" s="7"/>
      <c r="AP18" s="98">
        <f>COUNTIF(I18:AM18,"●")</f>
        <v>5</v>
      </c>
      <c r="AQ18" s="61" t="s">
        <v>56</v>
      </c>
      <c r="AT18">
        <f t="shared" si="3"/>
        <v>0</v>
      </c>
      <c r="AU18">
        <f t="shared" si="1"/>
        <v>0</v>
      </c>
      <c r="AV18">
        <f t="shared" si="1"/>
        <v>0</v>
      </c>
      <c r="AW18">
        <f t="shared" si="1"/>
        <v>0</v>
      </c>
    </row>
    <row r="19" spans="1:49" ht="15.75" customHeight="1">
      <c r="A19" s="132"/>
      <c r="B19" s="110"/>
      <c r="C19" s="90"/>
      <c r="D19" s="91" t="s">
        <v>22</v>
      </c>
      <c r="E19" s="92"/>
      <c r="F19" s="49" t="s">
        <v>11</v>
      </c>
      <c r="G19" s="50"/>
      <c r="H19" s="51" t="s">
        <v>14</v>
      </c>
      <c r="I19" s="74"/>
      <c r="J19" s="74"/>
      <c r="K19" s="81"/>
      <c r="L19" s="81"/>
      <c r="M19" s="81"/>
      <c r="N19" s="81"/>
      <c r="O19" s="74"/>
      <c r="P19" s="74"/>
      <c r="Q19" s="74"/>
      <c r="R19" s="74"/>
      <c r="S19" s="81"/>
      <c r="T19" s="81"/>
      <c r="U19" s="74"/>
      <c r="V19" s="74"/>
      <c r="W19" s="74"/>
      <c r="X19" s="74"/>
      <c r="Y19" s="74"/>
      <c r="Z19" s="81"/>
      <c r="AA19" s="81"/>
      <c r="AB19" s="74"/>
      <c r="AC19" s="74"/>
      <c r="AD19" s="74"/>
      <c r="AE19" s="74"/>
      <c r="AF19" s="74"/>
      <c r="AG19" s="81"/>
      <c r="AH19" s="81"/>
      <c r="AI19" s="74"/>
      <c r="AJ19" s="74"/>
      <c r="AK19" s="74"/>
      <c r="AL19" s="74"/>
      <c r="AM19" s="74"/>
      <c r="AN19" s="3"/>
      <c r="AO19" s="7"/>
      <c r="AP19" s="98">
        <f>COUNTIF(I19:AM19,"●")</f>
        <v>0</v>
      </c>
      <c r="AQ19" s="100" t="s">
        <v>65</v>
      </c>
      <c r="AT19">
        <f t="shared" si="3"/>
        <v>0</v>
      </c>
      <c r="AU19">
        <f t="shared" si="1"/>
        <v>0</v>
      </c>
      <c r="AV19">
        <f t="shared" si="1"/>
        <v>0</v>
      </c>
      <c r="AW19">
        <f t="shared" si="1"/>
        <v>0</v>
      </c>
    </row>
    <row r="20" spans="1:49" ht="15.75" customHeight="1" thickBot="1">
      <c r="A20" s="133"/>
      <c r="B20" s="111"/>
      <c r="C20" s="93"/>
      <c r="D20" s="94" t="s">
        <v>22</v>
      </c>
      <c r="E20" s="95"/>
      <c r="F20" s="52" t="s">
        <v>11</v>
      </c>
      <c r="G20" s="53"/>
      <c r="H20" s="54" t="s">
        <v>14</v>
      </c>
      <c r="I20" s="74"/>
      <c r="J20" s="74"/>
      <c r="K20" s="24"/>
      <c r="L20" s="24"/>
      <c r="M20" s="24"/>
      <c r="N20" s="24"/>
      <c r="O20" s="74"/>
      <c r="P20" s="74"/>
      <c r="Q20" s="74"/>
      <c r="R20" s="74"/>
      <c r="S20" s="24"/>
      <c r="T20" s="24"/>
      <c r="U20" s="74"/>
      <c r="V20" s="74"/>
      <c r="W20" s="74"/>
      <c r="X20" s="74"/>
      <c r="Y20" s="74"/>
      <c r="Z20" s="24"/>
      <c r="AA20" s="24"/>
      <c r="AB20" s="74"/>
      <c r="AC20" s="74"/>
      <c r="AD20" s="74"/>
      <c r="AE20" s="74"/>
      <c r="AF20" s="74"/>
      <c r="AG20" s="24"/>
      <c r="AH20" s="24"/>
      <c r="AI20" s="74"/>
      <c r="AJ20" s="74"/>
      <c r="AK20" s="74"/>
      <c r="AL20" s="74"/>
      <c r="AM20" s="74"/>
      <c r="AN20" s="4"/>
      <c r="AO20" s="8"/>
      <c r="AP20" s="98">
        <f>COUNTIF(I20:AM20,"●")</f>
        <v>0</v>
      </c>
      <c r="AQ20" s="100"/>
      <c r="AT20">
        <f t="shared" si="3"/>
        <v>0</v>
      </c>
      <c r="AU20">
        <f t="shared" si="1"/>
        <v>0</v>
      </c>
      <c r="AV20">
        <f t="shared" si="1"/>
        <v>0</v>
      </c>
      <c r="AW20">
        <f t="shared" si="1"/>
        <v>0</v>
      </c>
    </row>
    <row r="21" spans="1:49" ht="15" customHeight="1">
      <c r="A21" s="131" t="s">
        <v>38</v>
      </c>
      <c r="B21" s="36"/>
      <c r="C21" s="84"/>
      <c r="D21" s="37"/>
      <c r="E21" s="84"/>
      <c r="F21" s="37"/>
      <c r="G21" s="56"/>
      <c r="H21" s="39" t="s">
        <v>0</v>
      </c>
      <c r="I21" s="28">
        <v>1</v>
      </c>
      <c r="J21" s="18">
        <v>2</v>
      </c>
      <c r="K21" s="64">
        <v>3</v>
      </c>
      <c r="L21" s="62">
        <v>4</v>
      </c>
      <c r="M21" s="64">
        <v>5</v>
      </c>
      <c r="N21" s="62">
        <v>6</v>
      </c>
      <c r="O21" s="64">
        <v>7</v>
      </c>
      <c r="P21" s="18">
        <v>8</v>
      </c>
      <c r="Q21" s="19">
        <v>9</v>
      </c>
      <c r="R21" s="62">
        <v>10</v>
      </c>
      <c r="S21" s="64">
        <v>11</v>
      </c>
      <c r="T21" s="62">
        <v>12</v>
      </c>
      <c r="U21" s="64">
        <v>13</v>
      </c>
      <c r="V21" s="62">
        <v>14</v>
      </c>
      <c r="W21" s="19">
        <v>15</v>
      </c>
      <c r="X21" s="18">
        <v>16</v>
      </c>
      <c r="Y21" s="64">
        <v>17</v>
      </c>
      <c r="Z21" s="62">
        <v>18</v>
      </c>
      <c r="AA21" s="64">
        <v>19</v>
      </c>
      <c r="AB21" s="62">
        <v>20</v>
      </c>
      <c r="AC21" s="64">
        <v>21</v>
      </c>
      <c r="AD21" s="18">
        <v>22</v>
      </c>
      <c r="AE21" s="19">
        <v>23</v>
      </c>
      <c r="AF21" s="62">
        <v>24</v>
      </c>
      <c r="AG21" s="64">
        <v>25</v>
      </c>
      <c r="AH21" s="62">
        <v>26</v>
      </c>
      <c r="AI21" s="64">
        <v>27</v>
      </c>
      <c r="AJ21" s="62">
        <v>28</v>
      </c>
      <c r="AK21" s="19">
        <v>29</v>
      </c>
      <c r="AL21" s="18">
        <v>30</v>
      </c>
      <c r="AM21" s="78"/>
      <c r="AN21" s="134" t="s">
        <v>6</v>
      </c>
      <c r="AO21" s="119" t="s">
        <v>10</v>
      </c>
      <c r="AP21" s="117" t="s">
        <v>9</v>
      </c>
      <c r="AQ21" s="107" t="s">
        <v>8</v>
      </c>
      <c r="AU21">
        <f t="shared" si="1"/>
        <v>0</v>
      </c>
      <c r="AV21">
        <f t="shared" si="1"/>
        <v>0</v>
      </c>
      <c r="AW21">
        <f t="shared" si="1"/>
        <v>0</v>
      </c>
    </row>
    <row r="22" spans="1:49" ht="15" customHeight="1">
      <c r="A22" s="132"/>
      <c r="B22" s="40"/>
      <c r="G22" s="57"/>
      <c r="H22" s="42" t="s">
        <v>1</v>
      </c>
      <c r="I22" s="21">
        <f>AM13+1</f>
        <v>63</v>
      </c>
      <c r="J22" s="20">
        <f>+I22+1</f>
        <v>64</v>
      </c>
      <c r="K22" s="66">
        <f t="shared" ref="K22:AL22" si="4">+J22+1</f>
        <v>65</v>
      </c>
      <c r="L22" s="65">
        <f t="shared" si="4"/>
        <v>66</v>
      </c>
      <c r="M22" s="67">
        <f t="shared" si="4"/>
        <v>67</v>
      </c>
      <c r="N22" s="65">
        <f t="shared" si="4"/>
        <v>68</v>
      </c>
      <c r="O22" s="67">
        <f t="shared" si="4"/>
        <v>69</v>
      </c>
      <c r="P22" s="20">
        <f t="shared" si="4"/>
        <v>70</v>
      </c>
      <c r="Q22" s="21">
        <f t="shared" si="4"/>
        <v>71</v>
      </c>
      <c r="R22" s="65">
        <f t="shared" si="4"/>
        <v>72</v>
      </c>
      <c r="S22" s="67">
        <f t="shared" si="4"/>
        <v>73</v>
      </c>
      <c r="T22" s="65">
        <f t="shared" si="4"/>
        <v>74</v>
      </c>
      <c r="U22" s="67">
        <f t="shared" si="4"/>
        <v>75</v>
      </c>
      <c r="V22" s="65">
        <f t="shared" si="4"/>
        <v>76</v>
      </c>
      <c r="W22" s="21">
        <f t="shared" si="4"/>
        <v>77</v>
      </c>
      <c r="X22" s="20">
        <f t="shared" si="4"/>
        <v>78</v>
      </c>
      <c r="Y22" s="67">
        <f t="shared" si="4"/>
        <v>79</v>
      </c>
      <c r="Z22" s="65">
        <f t="shared" si="4"/>
        <v>80</v>
      </c>
      <c r="AA22" s="67">
        <f t="shared" si="4"/>
        <v>81</v>
      </c>
      <c r="AB22" s="65">
        <f t="shared" si="4"/>
        <v>82</v>
      </c>
      <c r="AC22" s="67">
        <f t="shared" si="4"/>
        <v>83</v>
      </c>
      <c r="AD22" s="20">
        <f t="shared" si="4"/>
        <v>84</v>
      </c>
      <c r="AE22" s="21">
        <f t="shared" si="4"/>
        <v>85</v>
      </c>
      <c r="AF22" s="65">
        <f t="shared" si="4"/>
        <v>86</v>
      </c>
      <c r="AG22" s="67">
        <f t="shared" si="4"/>
        <v>87</v>
      </c>
      <c r="AH22" s="65">
        <f t="shared" si="4"/>
        <v>88</v>
      </c>
      <c r="AI22" s="67">
        <f t="shared" si="4"/>
        <v>89</v>
      </c>
      <c r="AJ22" s="65">
        <f t="shared" si="4"/>
        <v>90</v>
      </c>
      <c r="AK22" s="25">
        <f t="shared" si="4"/>
        <v>91</v>
      </c>
      <c r="AL22" s="25">
        <f t="shared" si="4"/>
        <v>92</v>
      </c>
      <c r="AM22" s="72"/>
      <c r="AN22" s="135"/>
      <c r="AO22" s="120"/>
      <c r="AP22" s="118"/>
      <c r="AQ22" s="108"/>
      <c r="AT22">
        <f t="shared" ref="AT22:AW37" si="5">COUNTIF($I22:$AM22,AT$4)</f>
        <v>0</v>
      </c>
      <c r="AU22">
        <f t="shared" si="5"/>
        <v>0</v>
      </c>
      <c r="AV22">
        <f t="shared" si="5"/>
        <v>0</v>
      </c>
      <c r="AW22">
        <f t="shared" si="5"/>
        <v>0</v>
      </c>
    </row>
    <row r="23" spans="1:49" ht="15.75" customHeight="1">
      <c r="A23" s="132"/>
      <c r="B23" s="43" t="s">
        <v>33</v>
      </c>
      <c r="C23" s="85"/>
      <c r="D23" s="44"/>
      <c r="E23" s="85"/>
      <c r="F23" s="44"/>
      <c r="G23" s="58"/>
      <c r="H23" s="45"/>
      <c r="I23" s="27"/>
      <c r="J23" s="27"/>
      <c r="K23" s="71"/>
      <c r="L23" s="71"/>
      <c r="M23" s="71"/>
      <c r="N23" s="71"/>
      <c r="O23" s="71"/>
      <c r="P23" s="27"/>
      <c r="Q23" s="27"/>
      <c r="R23" s="71"/>
      <c r="S23" s="71"/>
      <c r="T23" s="71"/>
      <c r="U23" s="71"/>
      <c r="V23" s="71"/>
      <c r="W23" s="27"/>
      <c r="X23" s="27"/>
      <c r="Y23" s="71"/>
      <c r="Z23" s="71"/>
      <c r="AA23" s="71"/>
      <c r="AB23" s="71"/>
      <c r="AC23" s="71"/>
      <c r="AD23" s="27"/>
      <c r="AE23" s="27"/>
      <c r="AF23" s="71"/>
      <c r="AG23" s="71"/>
      <c r="AH23" s="71"/>
      <c r="AI23" s="71"/>
      <c r="AJ23" s="71"/>
      <c r="AK23" s="27"/>
      <c r="AL23" s="27"/>
      <c r="AM23" s="72"/>
      <c r="AN23" s="1">
        <f>SUM(AO23:AP23)</f>
        <v>25</v>
      </c>
      <c r="AO23" s="6">
        <f>SUM(AO24:AO29)</f>
        <v>20</v>
      </c>
      <c r="AP23" s="96">
        <f>SUM(AP24:AP29)</f>
        <v>5</v>
      </c>
      <c r="AQ23" s="100"/>
      <c r="AT23">
        <f t="shared" si="5"/>
        <v>0</v>
      </c>
      <c r="AU23">
        <f t="shared" si="5"/>
        <v>0</v>
      </c>
      <c r="AV23">
        <f t="shared" si="5"/>
        <v>0</v>
      </c>
      <c r="AW23">
        <f t="shared" si="5"/>
        <v>0</v>
      </c>
    </row>
    <row r="24" spans="1:49" ht="15.75" customHeight="1">
      <c r="A24" s="132"/>
      <c r="B24" s="104" t="s">
        <v>21</v>
      </c>
      <c r="C24" s="87">
        <v>0.54166666666666663</v>
      </c>
      <c r="D24" s="88" t="s">
        <v>53</v>
      </c>
      <c r="E24" s="89">
        <v>0.75</v>
      </c>
      <c r="F24" s="46" t="s">
        <v>11</v>
      </c>
      <c r="G24" s="47">
        <v>5</v>
      </c>
      <c r="H24" s="48" t="s">
        <v>14</v>
      </c>
      <c r="I24" s="23"/>
      <c r="J24" s="23"/>
      <c r="K24" s="73" t="s">
        <v>54</v>
      </c>
      <c r="L24" s="73" t="s">
        <v>54</v>
      </c>
      <c r="M24" s="73" t="s">
        <v>54</v>
      </c>
      <c r="N24" s="73" t="s">
        <v>54</v>
      </c>
      <c r="O24" s="73" t="s">
        <v>54</v>
      </c>
      <c r="P24" s="23" t="s">
        <v>54</v>
      </c>
      <c r="Q24" s="23"/>
      <c r="R24" s="73"/>
      <c r="S24" s="73" t="s">
        <v>54</v>
      </c>
      <c r="T24" s="73" t="s">
        <v>54</v>
      </c>
      <c r="U24" s="73" t="s">
        <v>54</v>
      </c>
      <c r="V24" s="73" t="s">
        <v>54</v>
      </c>
      <c r="W24" s="23"/>
      <c r="X24" s="23"/>
      <c r="Y24" s="73" t="s">
        <v>54</v>
      </c>
      <c r="Z24" s="73" t="s">
        <v>54</v>
      </c>
      <c r="AA24" s="73" t="s">
        <v>54</v>
      </c>
      <c r="AB24" s="73" t="s">
        <v>54</v>
      </c>
      <c r="AC24" s="73" t="s">
        <v>54</v>
      </c>
      <c r="AD24" s="23"/>
      <c r="AE24" s="23"/>
      <c r="AF24" s="73" t="s">
        <v>54</v>
      </c>
      <c r="AG24" s="73" t="s">
        <v>54</v>
      </c>
      <c r="AH24" s="73" t="s">
        <v>54</v>
      </c>
      <c r="AI24" s="73" t="s">
        <v>54</v>
      </c>
      <c r="AJ24" s="73" t="s">
        <v>54</v>
      </c>
      <c r="AK24" s="23"/>
      <c r="AL24" s="23"/>
      <c r="AM24" s="73"/>
      <c r="AN24" s="2"/>
      <c r="AO24" s="7">
        <f>COUNTIF(I24:AM24,"○")</f>
        <v>20</v>
      </c>
      <c r="AP24" s="97"/>
      <c r="AQ24" s="61" t="s">
        <v>153</v>
      </c>
      <c r="AT24">
        <f t="shared" si="5"/>
        <v>0</v>
      </c>
      <c r="AU24">
        <f t="shared" si="5"/>
        <v>0</v>
      </c>
      <c r="AV24">
        <f t="shared" si="5"/>
        <v>0</v>
      </c>
      <c r="AW24">
        <f t="shared" si="5"/>
        <v>0</v>
      </c>
    </row>
    <row r="25" spans="1:49" ht="15.75" customHeight="1">
      <c r="A25" s="132"/>
      <c r="B25" s="105"/>
      <c r="C25" s="87"/>
      <c r="D25" s="88" t="s">
        <v>22</v>
      </c>
      <c r="E25" s="89"/>
      <c r="F25" s="46" t="s">
        <v>11</v>
      </c>
      <c r="G25" s="47"/>
      <c r="H25" s="48" t="s">
        <v>14</v>
      </c>
      <c r="I25" s="23"/>
      <c r="J25" s="23"/>
      <c r="K25" s="73"/>
      <c r="L25" s="73"/>
      <c r="M25" s="73"/>
      <c r="N25" s="73"/>
      <c r="O25" s="73"/>
      <c r="P25" s="23"/>
      <c r="Q25" s="23"/>
      <c r="R25" s="73"/>
      <c r="S25" s="73"/>
      <c r="T25" s="73"/>
      <c r="U25" s="73"/>
      <c r="V25" s="73"/>
      <c r="W25" s="23"/>
      <c r="X25" s="23"/>
      <c r="Y25" s="73"/>
      <c r="Z25" s="73"/>
      <c r="AA25" s="73"/>
      <c r="AB25" s="73"/>
      <c r="AC25" s="73"/>
      <c r="AD25" s="23"/>
      <c r="AE25" s="23"/>
      <c r="AF25" s="73"/>
      <c r="AG25" s="73"/>
      <c r="AH25" s="73"/>
      <c r="AI25" s="73"/>
      <c r="AJ25" s="73"/>
      <c r="AK25" s="23"/>
      <c r="AL25" s="23"/>
      <c r="AM25" s="73"/>
      <c r="AN25" s="2"/>
      <c r="AO25" s="7">
        <f>COUNTIF(I25:AM25,"○")</f>
        <v>0</v>
      </c>
      <c r="AP25" s="97"/>
      <c r="AQ25" s="61"/>
      <c r="AT25">
        <f t="shared" si="5"/>
        <v>0</v>
      </c>
      <c r="AU25">
        <f t="shared" si="5"/>
        <v>0</v>
      </c>
      <c r="AV25">
        <f t="shared" si="5"/>
        <v>0</v>
      </c>
      <c r="AW25">
        <f t="shared" si="5"/>
        <v>0</v>
      </c>
    </row>
    <row r="26" spans="1:49" ht="15.75" customHeight="1">
      <c r="A26" s="132"/>
      <c r="B26" s="106"/>
      <c r="C26" s="87"/>
      <c r="D26" s="88" t="s">
        <v>22</v>
      </c>
      <c r="E26" s="89"/>
      <c r="F26" s="46" t="s">
        <v>11</v>
      </c>
      <c r="G26" s="47"/>
      <c r="H26" s="48" t="s">
        <v>14</v>
      </c>
      <c r="I26" s="23"/>
      <c r="J26" s="23"/>
      <c r="K26" s="73"/>
      <c r="L26" s="73"/>
      <c r="M26" s="73"/>
      <c r="N26" s="73"/>
      <c r="O26" s="73"/>
      <c r="P26" s="23"/>
      <c r="Q26" s="23"/>
      <c r="R26" s="73"/>
      <c r="S26" s="73"/>
      <c r="T26" s="73"/>
      <c r="U26" s="73"/>
      <c r="V26" s="73"/>
      <c r="W26" s="23"/>
      <c r="X26" s="23"/>
      <c r="Y26" s="73"/>
      <c r="Z26" s="73"/>
      <c r="AA26" s="73"/>
      <c r="AB26" s="73"/>
      <c r="AC26" s="73"/>
      <c r="AD26" s="23"/>
      <c r="AE26" s="23"/>
      <c r="AF26" s="73"/>
      <c r="AG26" s="73"/>
      <c r="AH26" s="73"/>
      <c r="AI26" s="73"/>
      <c r="AJ26" s="73"/>
      <c r="AK26" s="23"/>
      <c r="AL26" s="23"/>
      <c r="AM26" s="73"/>
      <c r="AN26" s="2"/>
      <c r="AO26" s="7">
        <f>COUNTIF(I26:AM26,"○")</f>
        <v>0</v>
      </c>
      <c r="AP26" s="97"/>
      <c r="AQ26" s="61"/>
      <c r="AT26">
        <f t="shared" si="5"/>
        <v>0</v>
      </c>
      <c r="AU26">
        <f t="shared" si="5"/>
        <v>0</v>
      </c>
      <c r="AV26">
        <f t="shared" si="5"/>
        <v>0</v>
      </c>
      <c r="AW26">
        <f t="shared" si="5"/>
        <v>0</v>
      </c>
    </row>
    <row r="27" spans="1:49" ht="15.75" customHeight="1">
      <c r="A27" s="132"/>
      <c r="B27" s="109" t="s">
        <v>17</v>
      </c>
      <c r="C27" s="90">
        <v>0.35416666666666669</v>
      </c>
      <c r="D27" s="91" t="s">
        <v>53</v>
      </c>
      <c r="E27" s="92">
        <v>0.70833333333333337</v>
      </c>
      <c r="F27" s="49" t="s">
        <v>11</v>
      </c>
      <c r="G27" s="50">
        <v>8.5</v>
      </c>
      <c r="H27" s="51" t="s">
        <v>14</v>
      </c>
      <c r="I27" s="81" t="s">
        <v>55</v>
      </c>
      <c r="J27" s="81"/>
      <c r="K27" s="74"/>
      <c r="L27" s="74"/>
      <c r="M27" s="74"/>
      <c r="N27" s="74"/>
      <c r="O27" s="74"/>
      <c r="P27" s="81"/>
      <c r="Q27" s="81"/>
      <c r="R27" s="74" t="s">
        <v>55</v>
      </c>
      <c r="S27" s="74"/>
      <c r="T27" s="74"/>
      <c r="U27" s="74"/>
      <c r="V27" s="74"/>
      <c r="W27" s="81" t="s">
        <v>55</v>
      </c>
      <c r="X27" s="81"/>
      <c r="Y27" s="74"/>
      <c r="Z27" s="74"/>
      <c r="AA27" s="74"/>
      <c r="AB27" s="74"/>
      <c r="AC27" s="74"/>
      <c r="AD27" s="81" t="s">
        <v>55</v>
      </c>
      <c r="AE27" s="81"/>
      <c r="AF27" s="74"/>
      <c r="AG27" s="74"/>
      <c r="AH27" s="74"/>
      <c r="AI27" s="74"/>
      <c r="AJ27" s="74"/>
      <c r="AK27" s="81" t="s">
        <v>55</v>
      </c>
      <c r="AL27" s="81"/>
      <c r="AM27" s="74"/>
      <c r="AN27" s="3"/>
      <c r="AO27" s="7"/>
      <c r="AP27" s="98">
        <f>COUNTIF(I27:AM27,"●")</f>
        <v>5</v>
      </c>
      <c r="AQ27" s="100"/>
      <c r="AT27">
        <f t="shared" si="5"/>
        <v>0</v>
      </c>
      <c r="AU27">
        <f t="shared" si="5"/>
        <v>0</v>
      </c>
      <c r="AV27">
        <f t="shared" si="5"/>
        <v>0</v>
      </c>
      <c r="AW27">
        <f t="shared" si="5"/>
        <v>0</v>
      </c>
    </row>
    <row r="28" spans="1:49" ht="15.75" customHeight="1">
      <c r="A28" s="132"/>
      <c r="B28" s="110"/>
      <c r="C28" s="90"/>
      <c r="D28" s="91" t="s">
        <v>22</v>
      </c>
      <c r="E28" s="92"/>
      <c r="F28" s="49" t="s">
        <v>11</v>
      </c>
      <c r="G28" s="50"/>
      <c r="H28" s="51" t="s">
        <v>14</v>
      </c>
      <c r="I28" s="81"/>
      <c r="J28" s="81"/>
      <c r="K28" s="74"/>
      <c r="L28" s="74"/>
      <c r="M28" s="74"/>
      <c r="N28" s="74"/>
      <c r="O28" s="74"/>
      <c r="P28" s="81"/>
      <c r="Q28" s="81"/>
      <c r="R28" s="74"/>
      <c r="S28" s="74"/>
      <c r="T28" s="74"/>
      <c r="U28" s="74"/>
      <c r="V28" s="74"/>
      <c r="W28" s="81"/>
      <c r="X28" s="81"/>
      <c r="Y28" s="74"/>
      <c r="Z28" s="74"/>
      <c r="AA28" s="74"/>
      <c r="AB28" s="74"/>
      <c r="AC28" s="74"/>
      <c r="AD28" s="81"/>
      <c r="AE28" s="81"/>
      <c r="AF28" s="74"/>
      <c r="AG28" s="74"/>
      <c r="AH28" s="74"/>
      <c r="AI28" s="74"/>
      <c r="AJ28" s="74"/>
      <c r="AK28" s="81"/>
      <c r="AL28" s="81"/>
      <c r="AM28" s="74"/>
      <c r="AN28" s="3"/>
      <c r="AO28" s="7"/>
      <c r="AP28" s="98">
        <f>COUNTIF(I28:AM28,"●")</f>
        <v>0</v>
      </c>
      <c r="AQ28" s="100"/>
      <c r="AT28">
        <f t="shared" si="5"/>
        <v>0</v>
      </c>
      <c r="AU28">
        <f t="shared" si="5"/>
        <v>0</v>
      </c>
      <c r="AV28">
        <f t="shared" si="5"/>
        <v>0</v>
      </c>
      <c r="AW28">
        <f t="shared" si="5"/>
        <v>0</v>
      </c>
    </row>
    <row r="29" spans="1:49" ht="15.75" customHeight="1" thickBot="1">
      <c r="A29" s="133"/>
      <c r="B29" s="111"/>
      <c r="C29" s="93"/>
      <c r="D29" s="94" t="s">
        <v>22</v>
      </c>
      <c r="E29" s="95"/>
      <c r="F29" s="52" t="s">
        <v>11</v>
      </c>
      <c r="G29" s="53"/>
      <c r="H29" s="54" t="s">
        <v>14</v>
      </c>
      <c r="I29" s="24"/>
      <c r="J29" s="24"/>
      <c r="K29" s="74"/>
      <c r="L29" s="74"/>
      <c r="M29" s="74"/>
      <c r="N29" s="74"/>
      <c r="O29" s="74"/>
      <c r="P29" s="24"/>
      <c r="Q29" s="24"/>
      <c r="R29" s="74"/>
      <c r="S29" s="74"/>
      <c r="T29" s="74"/>
      <c r="U29" s="74"/>
      <c r="V29" s="74"/>
      <c r="W29" s="24"/>
      <c r="X29" s="24"/>
      <c r="Y29" s="74"/>
      <c r="Z29" s="74"/>
      <c r="AA29" s="74"/>
      <c r="AB29" s="74"/>
      <c r="AC29" s="74"/>
      <c r="AD29" s="24"/>
      <c r="AE29" s="24"/>
      <c r="AF29" s="74"/>
      <c r="AG29" s="74"/>
      <c r="AH29" s="74"/>
      <c r="AI29" s="74"/>
      <c r="AJ29" s="74"/>
      <c r="AK29" s="24"/>
      <c r="AL29" s="24"/>
      <c r="AM29" s="74"/>
      <c r="AN29" s="4"/>
      <c r="AO29" s="8"/>
      <c r="AP29" s="98">
        <f>COUNTIF(I29:AM29,"●")</f>
        <v>0</v>
      </c>
      <c r="AQ29" s="100"/>
      <c r="AT29">
        <f t="shared" si="5"/>
        <v>0</v>
      </c>
      <c r="AU29">
        <f t="shared" si="5"/>
        <v>0</v>
      </c>
      <c r="AV29">
        <f t="shared" si="5"/>
        <v>0</v>
      </c>
      <c r="AW29">
        <f t="shared" si="5"/>
        <v>0</v>
      </c>
    </row>
    <row r="30" spans="1:49" ht="15" customHeight="1">
      <c r="A30" s="131" t="s">
        <v>39</v>
      </c>
      <c r="B30" s="36"/>
      <c r="C30" s="84"/>
      <c r="D30" s="37"/>
      <c r="E30" s="84"/>
      <c r="F30" s="37"/>
      <c r="G30" s="56"/>
      <c r="H30" s="39" t="s">
        <v>0</v>
      </c>
      <c r="I30" s="63">
        <v>1</v>
      </c>
      <c r="J30" s="62">
        <v>2</v>
      </c>
      <c r="K30" s="64">
        <v>3</v>
      </c>
      <c r="L30" s="62">
        <v>4</v>
      </c>
      <c r="M30" s="64">
        <v>5</v>
      </c>
      <c r="N30" s="18">
        <v>6</v>
      </c>
      <c r="O30" s="19">
        <v>7</v>
      </c>
      <c r="P30" s="62">
        <v>8</v>
      </c>
      <c r="Q30" s="64">
        <v>9</v>
      </c>
      <c r="R30" s="62">
        <v>10</v>
      </c>
      <c r="S30" s="64">
        <v>11</v>
      </c>
      <c r="T30" s="62">
        <v>12</v>
      </c>
      <c r="U30" s="19">
        <v>13</v>
      </c>
      <c r="V30" s="18">
        <v>14</v>
      </c>
      <c r="W30" s="19">
        <v>15</v>
      </c>
      <c r="X30" s="62">
        <v>16</v>
      </c>
      <c r="Y30" s="64">
        <v>17</v>
      </c>
      <c r="Z30" s="62">
        <v>18</v>
      </c>
      <c r="AA30" s="64">
        <v>19</v>
      </c>
      <c r="AB30" s="18">
        <v>20</v>
      </c>
      <c r="AC30" s="19">
        <v>21</v>
      </c>
      <c r="AD30" s="62">
        <v>22</v>
      </c>
      <c r="AE30" s="64">
        <v>23</v>
      </c>
      <c r="AF30" s="62">
        <v>24</v>
      </c>
      <c r="AG30" s="64">
        <v>25</v>
      </c>
      <c r="AH30" s="62">
        <v>26</v>
      </c>
      <c r="AI30" s="19">
        <v>27</v>
      </c>
      <c r="AJ30" s="18">
        <v>28</v>
      </c>
      <c r="AK30" s="64">
        <v>29</v>
      </c>
      <c r="AL30" s="62">
        <v>30</v>
      </c>
      <c r="AM30" s="78">
        <v>31</v>
      </c>
      <c r="AN30" s="134" t="s">
        <v>6</v>
      </c>
      <c r="AO30" s="119" t="s">
        <v>10</v>
      </c>
      <c r="AP30" s="117" t="s">
        <v>9</v>
      </c>
      <c r="AQ30" s="107" t="s">
        <v>8</v>
      </c>
      <c r="AU30">
        <f t="shared" si="5"/>
        <v>0</v>
      </c>
      <c r="AV30">
        <f t="shared" si="5"/>
        <v>0</v>
      </c>
      <c r="AW30">
        <f t="shared" si="5"/>
        <v>0</v>
      </c>
    </row>
    <row r="31" spans="1:49" ht="15" customHeight="1">
      <c r="A31" s="132"/>
      <c r="B31" s="40"/>
      <c r="G31" s="59"/>
      <c r="H31" s="42" t="s">
        <v>1</v>
      </c>
      <c r="I31" s="67">
        <f>+AL22+1</f>
        <v>93</v>
      </c>
      <c r="J31" s="65">
        <f>+I31+1</f>
        <v>94</v>
      </c>
      <c r="K31" s="66">
        <f t="shared" ref="K31:AM31" si="6">+J31+1</f>
        <v>95</v>
      </c>
      <c r="L31" s="65">
        <f t="shared" si="6"/>
        <v>96</v>
      </c>
      <c r="M31" s="67">
        <f t="shared" si="6"/>
        <v>97</v>
      </c>
      <c r="N31" s="20">
        <f t="shared" si="6"/>
        <v>98</v>
      </c>
      <c r="O31" s="21">
        <f t="shared" si="6"/>
        <v>99</v>
      </c>
      <c r="P31" s="65">
        <f t="shared" si="6"/>
        <v>100</v>
      </c>
      <c r="Q31" s="67">
        <f t="shared" si="6"/>
        <v>101</v>
      </c>
      <c r="R31" s="65">
        <f t="shared" si="6"/>
        <v>102</v>
      </c>
      <c r="S31" s="67">
        <f t="shared" si="6"/>
        <v>103</v>
      </c>
      <c r="T31" s="65">
        <f t="shared" si="6"/>
        <v>104</v>
      </c>
      <c r="U31" s="21">
        <f t="shared" si="6"/>
        <v>105</v>
      </c>
      <c r="V31" s="20">
        <f t="shared" si="6"/>
        <v>106</v>
      </c>
      <c r="W31" s="21">
        <f t="shared" si="6"/>
        <v>107</v>
      </c>
      <c r="X31" s="65">
        <f t="shared" si="6"/>
        <v>108</v>
      </c>
      <c r="Y31" s="67">
        <f t="shared" si="6"/>
        <v>109</v>
      </c>
      <c r="Z31" s="65">
        <f t="shared" si="6"/>
        <v>110</v>
      </c>
      <c r="AA31" s="67">
        <f t="shared" si="6"/>
        <v>111</v>
      </c>
      <c r="AB31" s="20">
        <f t="shared" si="6"/>
        <v>112</v>
      </c>
      <c r="AC31" s="21">
        <f t="shared" si="6"/>
        <v>113</v>
      </c>
      <c r="AD31" s="65">
        <f t="shared" si="6"/>
        <v>114</v>
      </c>
      <c r="AE31" s="67">
        <f t="shared" si="6"/>
        <v>115</v>
      </c>
      <c r="AF31" s="65">
        <f t="shared" si="6"/>
        <v>116</v>
      </c>
      <c r="AG31" s="67">
        <f t="shared" si="6"/>
        <v>117</v>
      </c>
      <c r="AH31" s="65">
        <f t="shared" si="6"/>
        <v>118</v>
      </c>
      <c r="AI31" s="21">
        <f t="shared" si="6"/>
        <v>119</v>
      </c>
      <c r="AJ31" s="20">
        <f t="shared" si="6"/>
        <v>120</v>
      </c>
      <c r="AK31" s="68">
        <f t="shared" si="6"/>
        <v>121</v>
      </c>
      <c r="AL31" s="68">
        <f t="shared" si="6"/>
        <v>122</v>
      </c>
      <c r="AM31" s="77">
        <f t="shared" si="6"/>
        <v>123</v>
      </c>
      <c r="AN31" s="135"/>
      <c r="AO31" s="120"/>
      <c r="AP31" s="118"/>
      <c r="AQ31" s="108"/>
      <c r="AT31">
        <f t="shared" ref="AT31:AW46" si="7">COUNTIF($I31:$AM31,AT$4)</f>
        <v>0</v>
      </c>
      <c r="AU31">
        <f t="shared" si="5"/>
        <v>0</v>
      </c>
      <c r="AV31">
        <f t="shared" si="5"/>
        <v>0</v>
      </c>
      <c r="AW31">
        <f t="shared" si="5"/>
        <v>0</v>
      </c>
    </row>
    <row r="32" spans="1:49" ht="15.75" customHeight="1">
      <c r="A32" s="132"/>
      <c r="B32" s="43" t="s">
        <v>33</v>
      </c>
      <c r="C32" s="85"/>
      <c r="D32" s="44"/>
      <c r="E32" s="85"/>
      <c r="F32" s="44"/>
      <c r="G32" s="58"/>
      <c r="H32" s="45"/>
      <c r="I32" s="71"/>
      <c r="J32" s="71"/>
      <c r="K32" s="71"/>
      <c r="L32" s="71"/>
      <c r="M32" s="71"/>
      <c r="N32" s="27"/>
      <c r="O32" s="27"/>
      <c r="P32" s="71"/>
      <c r="Q32" s="71"/>
      <c r="R32" s="71"/>
      <c r="S32" s="71"/>
      <c r="T32" s="71"/>
      <c r="U32" s="27"/>
      <c r="V32" s="27"/>
      <c r="W32" s="27" t="s">
        <v>60</v>
      </c>
      <c r="X32" s="71"/>
      <c r="Y32" s="71"/>
      <c r="Z32" s="71"/>
      <c r="AA32" s="71"/>
      <c r="AB32" s="27"/>
      <c r="AC32" s="27"/>
      <c r="AD32" s="71" t="s">
        <v>7</v>
      </c>
      <c r="AE32" s="71" t="s">
        <v>7</v>
      </c>
      <c r="AF32" s="71" t="s">
        <v>7</v>
      </c>
      <c r="AG32" s="71" t="s">
        <v>7</v>
      </c>
      <c r="AH32" s="71" t="s">
        <v>7</v>
      </c>
      <c r="AI32" s="27" t="s">
        <v>7</v>
      </c>
      <c r="AJ32" s="27" t="s">
        <v>7</v>
      </c>
      <c r="AK32" s="71" t="s">
        <v>7</v>
      </c>
      <c r="AL32" s="71" t="s">
        <v>7</v>
      </c>
      <c r="AM32" s="72" t="s">
        <v>7</v>
      </c>
      <c r="AN32" s="1">
        <f>SUM(AO32:AP32)</f>
        <v>26</v>
      </c>
      <c r="AO32" s="6">
        <f>SUM(AO33:AO38)</f>
        <v>14</v>
      </c>
      <c r="AP32" s="96">
        <f>SUM(AP33:AP38)</f>
        <v>12</v>
      </c>
      <c r="AQ32" s="100" t="s">
        <v>3</v>
      </c>
      <c r="AT32">
        <f t="shared" si="7"/>
        <v>0</v>
      </c>
      <c r="AU32">
        <f t="shared" si="5"/>
        <v>0</v>
      </c>
      <c r="AV32">
        <f t="shared" si="5"/>
        <v>0</v>
      </c>
      <c r="AW32">
        <f t="shared" si="5"/>
        <v>0</v>
      </c>
    </row>
    <row r="33" spans="1:49" ht="15.75" customHeight="1">
      <c r="A33" s="132"/>
      <c r="B33" s="104" t="s">
        <v>21</v>
      </c>
      <c r="C33" s="87">
        <v>0.54166666666666663</v>
      </c>
      <c r="D33" s="88" t="s">
        <v>53</v>
      </c>
      <c r="E33" s="89">
        <v>0.75</v>
      </c>
      <c r="F33" s="46" t="s">
        <v>11</v>
      </c>
      <c r="G33" s="47">
        <v>5</v>
      </c>
      <c r="H33" s="48" t="s">
        <v>14</v>
      </c>
      <c r="I33" s="73" t="s">
        <v>54</v>
      </c>
      <c r="J33" s="73" t="s">
        <v>54</v>
      </c>
      <c r="K33" s="73" t="s">
        <v>54</v>
      </c>
      <c r="L33" s="73" t="s">
        <v>54</v>
      </c>
      <c r="M33" s="73" t="s">
        <v>54</v>
      </c>
      <c r="N33" s="23"/>
      <c r="O33" s="23"/>
      <c r="P33" s="73" t="s">
        <v>54</v>
      </c>
      <c r="Q33" s="73" t="s">
        <v>54</v>
      </c>
      <c r="R33" s="73" t="s">
        <v>54</v>
      </c>
      <c r="S33" s="73" t="s">
        <v>54</v>
      </c>
      <c r="T33" s="73" t="s">
        <v>54</v>
      </c>
      <c r="U33" s="23"/>
      <c r="V33" s="23"/>
      <c r="W33" s="23"/>
      <c r="X33" s="73" t="s">
        <v>54</v>
      </c>
      <c r="Y33" s="73" t="s">
        <v>54</v>
      </c>
      <c r="Z33" s="73" t="s">
        <v>54</v>
      </c>
      <c r="AA33" s="73" t="s">
        <v>54</v>
      </c>
      <c r="AB33" s="23"/>
      <c r="AC33" s="23"/>
      <c r="AD33" s="73"/>
      <c r="AE33" s="73"/>
      <c r="AF33" s="73"/>
      <c r="AG33" s="73"/>
      <c r="AH33" s="73"/>
      <c r="AI33" s="23"/>
      <c r="AJ33" s="23"/>
      <c r="AK33" s="73"/>
      <c r="AL33" s="73"/>
      <c r="AM33" s="73"/>
      <c r="AN33" s="2"/>
      <c r="AO33" s="7">
        <f>COUNTIF(I33:AM33,"○")</f>
        <v>14</v>
      </c>
      <c r="AP33" s="97"/>
      <c r="AQ33" s="100"/>
      <c r="AT33">
        <f t="shared" si="7"/>
        <v>0</v>
      </c>
      <c r="AU33">
        <f t="shared" si="5"/>
        <v>0</v>
      </c>
      <c r="AV33">
        <f t="shared" si="5"/>
        <v>0</v>
      </c>
      <c r="AW33">
        <f t="shared" si="5"/>
        <v>0</v>
      </c>
    </row>
    <row r="34" spans="1:49" ht="15.75" customHeight="1">
      <c r="A34" s="132"/>
      <c r="B34" s="105"/>
      <c r="C34" s="87"/>
      <c r="D34" s="88" t="s">
        <v>22</v>
      </c>
      <c r="E34" s="89"/>
      <c r="F34" s="46" t="s">
        <v>11</v>
      </c>
      <c r="G34" s="47"/>
      <c r="H34" s="48" t="s">
        <v>14</v>
      </c>
      <c r="I34" s="73"/>
      <c r="J34" s="73"/>
      <c r="K34" s="73"/>
      <c r="L34" s="73"/>
      <c r="M34" s="73"/>
      <c r="N34" s="23"/>
      <c r="O34" s="23"/>
      <c r="P34" s="73"/>
      <c r="Q34" s="73"/>
      <c r="R34" s="73"/>
      <c r="S34" s="73"/>
      <c r="T34" s="73"/>
      <c r="U34" s="23"/>
      <c r="V34" s="23"/>
      <c r="W34" s="23"/>
      <c r="X34" s="73"/>
      <c r="Y34" s="73"/>
      <c r="Z34" s="73"/>
      <c r="AA34" s="73"/>
      <c r="AB34" s="23"/>
      <c r="AC34" s="23"/>
      <c r="AD34" s="73"/>
      <c r="AE34" s="73"/>
      <c r="AF34" s="73"/>
      <c r="AG34" s="73"/>
      <c r="AH34" s="73"/>
      <c r="AI34" s="23"/>
      <c r="AJ34" s="23"/>
      <c r="AK34" s="73"/>
      <c r="AL34" s="73"/>
      <c r="AM34" s="73"/>
      <c r="AN34" s="2"/>
      <c r="AO34" s="7">
        <f>COUNTIF(I34:AM34,"○")</f>
        <v>0</v>
      </c>
      <c r="AP34" s="97"/>
      <c r="AQ34" s="100"/>
      <c r="AT34">
        <f t="shared" si="7"/>
        <v>0</v>
      </c>
      <c r="AU34">
        <f t="shared" si="5"/>
        <v>0</v>
      </c>
      <c r="AV34">
        <f t="shared" si="5"/>
        <v>0</v>
      </c>
      <c r="AW34">
        <f t="shared" si="5"/>
        <v>0</v>
      </c>
    </row>
    <row r="35" spans="1:49" ht="15.75" customHeight="1">
      <c r="A35" s="132"/>
      <c r="B35" s="106"/>
      <c r="C35" s="87"/>
      <c r="D35" s="88" t="s">
        <v>22</v>
      </c>
      <c r="E35" s="89"/>
      <c r="F35" s="46" t="s">
        <v>11</v>
      </c>
      <c r="G35" s="47"/>
      <c r="H35" s="48" t="s">
        <v>14</v>
      </c>
      <c r="I35" s="73"/>
      <c r="J35" s="73"/>
      <c r="K35" s="73"/>
      <c r="L35" s="73"/>
      <c r="M35" s="73"/>
      <c r="N35" s="23"/>
      <c r="O35" s="23"/>
      <c r="P35" s="73"/>
      <c r="Q35" s="73"/>
      <c r="R35" s="73"/>
      <c r="S35" s="73"/>
      <c r="T35" s="73"/>
      <c r="U35" s="23"/>
      <c r="V35" s="23"/>
      <c r="W35" s="23"/>
      <c r="X35" s="73"/>
      <c r="Y35" s="73"/>
      <c r="Z35" s="73"/>
      <c r="AA35" s="73"/>
      <c r="AB35" s="23"/>
      <c r="AC35" s="23"/>
      <c r="AD35" s="73"/>
      <c r="AE35" s="73"/>
      <c r="AF35" s="73"/>
      <c r="AG35" s="73"/>
      <c r="AH35" s="73"/>
      <c r="AI35" s="23"/>
      <c r="AJ35" s="23"/>
      <c r="AK35" s="73"/>
      <c r="AL35" s="73"/>
      <c r="AM35" s="73"/>
      <c r="AN35" s="2"/>
      <c r="AO35" s="7">
        <f>COUNTIF(I35:AM35,"○")</f>
        <v>0</v>
      </c>
      <c r="AP35" s="97"/>
      <c r="AQ35" s="100"/>
      <c r="AT35">
        <f t="shared" si="7"/>
        <v>0</v>
      </c>
      <c r="AU35">
        <f t="shared" si="5"/>
        <v>0</v>
      </c>
      <c r="AV35">
        <f t="shared" si="5"/>
        <v>0</v>
      </c>
      <c r="AW35">
        <f t="shared" si="5"/>
        <v>0</v>
      </c>
    </row>
    <row r="36" spans="1:49" ht="15.75" customHeight="1">
      <c r="A36" s="132"/>
      <c r="B36" s="109" t="s">
        <v>17</v>
      </c>
      <c r="C36" s="90">
        <v>0.35416666666666669</v>
      </c>
      <c r="D36" s="91" t="s">
        <v>53</v>
      </c>
      <c r="E36" s="92">
        <v>0.70833333333333337</v>
      </c>
      <c r="F36" s="49" t="s">
        <v>11</v>
      </c>
      <c r="G36" s="50">
        <v>8.5</v>
      </c>
      <c r="H36" s="51" t="s">
        <v>14</v>
      </c>
      <c r="I36" s="74"/>
      <c r="J36" s="74"/>
      <c r="K36" s="74"/>
      <c r="L36" s="74"/>
      <c r="M36" s="74"/>
      <c r="N36" s="81" t="s">
        <v>55</v>
      </c>
      <c r="O36" s="81"/>
      <c r="P36" s="74"/>
      <c r="Q36" s="74"/>
      <c r="R36" s="74"/>
      <c r="S36" s="74"/>
      <c r="T36" s="74"/>
      <c r="U36" s="81" t="s">
        <v>55</v>
      </c>
      <c r="V36" s="81"/>
      <c r="W36" s="81"/>
      <c r="X36" s="74"/>
      <c r="Y36" s="74"/>
      <c r="Z36" s="74"/>
      <c r="AA36" s="74"/>
      <c r="AB36" s="81" t="s">
        <v>55</v>
      </c>
      <c r="AC36" s="81"/>
      <c r="AD36" s="74" t="s">
        <v>55</v>
      </c>
      <c r="AE36" s="74" t="s">
        <v>55</v>
      </c>
      <c r="AF36" s="74" t="s">
        <v>55</v>
      </c>
      <c r="AG36" s="74" t="s">
        <v>55</v>
      </c>
      <c r="AH36" s="74" t="s">
        <v>55</v>
      </c>
      <c r="AI36" s="81" t="s">
        <v>55</v>
      </c>
      <c r="AJ36" s="81"/>
      <c r="AK36" s="74" t="s">
        <v>55</v>
      </c>
      <c r="AL36" s="74" t="s">
        <v>55</v>
      </c>
      <c r="AM36" s="74" t="s">
        <v>55</v>
      </c>
      <c r="AN36" s="3"/>
      <c r="AO36" s="7"/>
      <c r="AP36" s="98">
        <f>COUNTIF(I36:AM36,"●")</f>
        <v>12</v>
      </c>
      <c r="AQ36" s="100"/>
      <c r="AT36">
        <f t="shared" si="7"/>
        <v>0</v>
      </c>
      <c r="AU36">
        <f t="shared" si="5"/>
        <v>0</v>
      </c>
      <c r="AV36">
        <f t="shared" si="5"/>
        <v>0</v>
      </c>
      <c r="AW36">
        <f t="shared" si="5"/>
        <v>0</v>
      </c>
    </row>
    <row r="37" spans="1:49" ht="15.75" customHeight="1">
      <c r="A37" s="132"/>
      <c r="B37" s="110"/>
      <c r="C37" s="90"/>
      <c r="D37" s="91" t="s">
        <v>22</v>
      </c>
      <c r="E37" s="92"/>
      <c r="F37" s="49" t="s">
        <v>11</v>
      </c>
      <c r="G37" s="50"/>
      <c r="H37" s="51" t="s">
        <v>14</v>
      </c>
      <c r="I37" s="74"/>
      <c r="J37" s="74"/>
      <c r="K37" s="74"/>
      <c r="L37" s="74"/>
      <c r="M37" s="74"/>
      <c r="N37" s="81"/>
      <c r="O37" s="81"/>
      <c r="P37" s="74"/>
      <c r="Q37" s="74"/>
      <c r="R37" s="74"/>
      <c r="S37" s="74"/>
      <c r="T37" s="74"/>
      <c r="U37" s="81"/>
      <c r="V37" s="81"/>
      <c r="W37" s="81"/>
      <c r="X37" s="74"/>
      <c r="Y37" s="74"/>
      <c r="Z37" s="74"/>
      <c r="AA37" s="74"/>
      <c r="AB37" s="81"/>
      <c r="AC37" s="81"/>
      <c r="AD37" s="74"/>
      <c r="AE37" s="74"/>
      <c r="AF37" s="74"/>
      <c r="AG37" s="74"/>
      <c r="AH37" s="74"/>
      <c r="AI37" s="81"/>
      <c r="AJ37" s="81"/>
      <c r="AK37" s="74"/>
      <c r="AL37" s="74"/>
      <c r="AM37" s="74"/>
      <c r="AN37" s="3"/>
      <c r="AO37" s="7"/>
      <c r="AP37" s="98">
        <f>COUNTIF(I37:AM37,"●")</f>
        <v>0</v>
      </c>
      <c r="AQ37" s="100"/>
      <c r="AT37">
        <f t="shared" si="7"/>
        <v>0</v>
      </c>
      <c r="AU37">
        <f t="shared" si="5"/>
        <v>0</v>
      </c>
      <c r="AV37">
        <f t="shared" si="5"/>
        <v>0</v>
      </c>
      <c r="AW37">
        <f t="shared" si="5"/>
        <v>0</v>
      </c>
    </row>
    <row r="38" spans="1:49" ht="15.75" customHeight="1" thickBot="1">
      <c r="A38" s="133"/>
      <c r="B38" s="111"/>
      <c r="C38" s="93"/>
      <c r="D38" s="94" t="s">
        <v>22</v>
      </c>
      <c r="E38" s="95"/>
      <c r="F38" s="52" t="s">
        <v>11</v>
      </c>
      <c r="G38" s="53"/>
      <c r="H38" s="54" t="s">
        <v>14</v>
      </c>
      <c r="I38" s="74"/>
      <c r="J38" s="74"/>
      <c r="K38" s="74"/>
      <c r="L38" s="74"/>
      <c r="M38" s="74"/>
      <c r="N38" s="24"/>
      <c r="O38" s="24"/>
      <c r="P38" s="74"/>
      <c r="Q38" s="74"/>
      <c r="R38" s="74"/>
      <c r="S38" s="74"/>
      <c r="T38" s="74"/>
      <c r="U38" s="24"/>
      <c r="V38" s="24"/>
      <c r="W38" s="24"/>
      <c r="X38" s="74"/>
      <c r="Y38" s="74"/>
      <c r="Z38" s="74"/>
      <c r="AA38" s="74"/>
      <c r="AB38" s="24"/>
      <c r="AC38" s="24"/>
      <c r="AD38" s="74"/>
      <c r="AE38" s="74"/>
      <c r="AF38" s="74"/>
      <c r="AG38" s="74"/>
      <c r="AH38" s="74"/>
      <c r="AI38" s="24"/>
      <c r="AJ38" s="24"/>
      <c r="AK38" s="74"/>
      <c r="AL38" s="74"/>
      <c r="AM38" s="74"/>
      <c r="AN38" s="4"/>
      <c r="AO38" s="8"/>
      <c r="AP38" s="98">
        <f>COUNTIF(I38:AM38,"●")</f>
        <v>0</v>
      </c>
      <c r="AQ38" s="100"/>
      <c r="AT38">
        <f t="shared" si="7"/>
        <v>0</v>
      </c>
      <c r="AU38">
        <f t="shared" si="7"/>
        <v>0</v>
      </c>
      <c r="AV38">
        <f t="shared" si="7"/>
        <v>0</v>
      </c>
      <c r="AW38">
        <f t="shared" si="7"/>
        <v>0</v>
      </c>
    </row>
    <row r="39" spans="1:49" ht="15" customHeight="1">
      <c r="A39" s="131" t="s">
        <v>40</v>
      </c>
      <c r="B39" s="36"/>
      <c r="C39" s="84"/>
      <c r="D39" s="37"/>
      <c r="E39" s="84"/>
      <c r="F39" s="37"/>
      <c r="G39" s="56"/>
      <c r="H39" s="39" t="s">
        <v>0</v>
      </c>
      <c r="I39" s="63">
        <v>1</v>
      </c>
      <c r="J39" s="62">
        <v>2</v>
      </c>
      <c r="K39" s="19">
        <v>3</v>
      </c>
      <c r="L39" s="18">
        <v>4</v>
      </c>
      <c r="M39" s="64">
        <v>5</v>
      </c>
      <c r="N39" s="62">
        <v>6</v>
      </c>
      <c r="O39" s="64">
        <v>7</v>
      </c>
      <c r="P39" s="62">
        <v>8</v>
      </c>
      <c r="Q39" s="64">
        <v>9</v>
      </c>
      <c r="R39" s="18">
        <v>10</v>
      </c>
      <c r="S39" s="19">
        <v>11</v>
      </c>
      <c r="T39" s="18">
        <v>12</v>
      </c>
      <c r="U39" s="64">
        <v>13</v>
      </c>
      <c r="V39" s="62">
        <v>14</v>
      </c>
      <c r="W39" s="64">
        <v>15</v>
      </c>
      <c r="X39" s="62">
        <v>16</v>
      </c>
      <c r="Y39" s="19">
        <v>17</v>
      </c>
      <c r="Z39" s="18">
        <v>18</v>
      </c>
      <c r="AA39" s="64">
        <v>19</v>
      </c>
      <c r="AB39" s="62">
        <v>20</v>
      </c>
      <c r="AC39" s="64">
        <v>21</v>
      </c>
      <c r="AD39" s="62">
        <v>22</v>
      </c>
      <c r="AE39" s="64">
        <v>23</v>
      </c>
      <c r="AF39" s="18">
        <v>24</v>
      </c>
      <c r="AG39" s="19">
        <v>25</v>
      </c>
      <c r="AH39" s="62">
        <v>26</v>
      </c>
      <c r="AI39" s="64">
        <v>27</v>
      </c>
      <c r="AJ39" s="62">
        <v>28</v>
      </c>
      <c r="AK39" s="64">
        <v>29</v>
      </c>
      <c r="AL39" s="62">
        <v>30</v>
      </c>
      <c r="AM39" s="29">
        <v>31</v>
      </c>
      <c r="AN39" s="134" t="s">
        <v>6</v>
      </c>
      <c r="AO39" s="119" t="s">
        <v>10</v>
      </c>
      <c r="AP39" s="117" t="s">
        <v>9</v>
      </c>
      <c r="AQ39" s="107" t="s">
        <v>8</v>
      </c>
      <c r="AU39">
        <f t="shared" si="7"/>
        <v>0</v>
      </c>
      <c r="AV39">
        <f t="shared" si="7"/>
        <v>0</v>
      </c>
      <c r="AW39">
        <f t="shared" si="7"/>
        <v>0</v>
      </c>
    </row>
    <row r="40" spans="1:49" ht="15" customHeight="1">
      <c r="A40" s="132"/>
      <c r="B40" s="40"/>
      <c r="G40" s="57"/>
      <c r="H40" s="42" t="s">
        <v>1</v>
      </c>
      <c r="I40" s="67">
        <f>+AM31+1</f>
        <v>124</v>
      </c>
      <c r="J40" s="65">
        <f>+I40+1</f>
        <v>125</v>
      </c>
      <c r="K40" s="26">
        <f t="shared" ref="K40:AM40" si="8">+J40+1</f>
        <v>126</v>
      </c>
      <c r="L40" s="20">
        <f t="shared" si="8"/>
        <v>127</v>
      </c>
      <c r="M40" s="67">
        <f t="shared" si="8"/>
        <v>128</v>
      </c>
      <c r="N40" s="65">
        <f t="shared" si="8"/>
        <v>129</v>
      </c>
      <c r="O40" s="67">
        <f t="shared" si="8"/>
        <v>130</v>
      </c>
      <c r="P40" s="65">
        <f t="shared" si="8"/>
        <v>131</v>
      </c>
      <c r="Q40" s="67">
        <f t="shared" si="8"/>
        <v>132</v>
      </c>
      <c r="R40" s="20">
        <f t="shared" si="8"/>
        <v>133</v>
      </c>
      <c r="S40" s="21">
        <f t="shared" si="8"/>
        <v>134</v>
      </c>
      <c r="T40" s="20">
        <f t="shared" si="8"/>
        <v>135</v>
      </c>
      <c r="U40" s="67">
        <f t="shared" si="8"/>
        <v>136</v>
      </c>
      <c r="V40" s="65">
        <f t="shared" si="8"/>
        <v>137</v>
      </c>
      <c r="W40" s="67">
        <f t="shared" si="8"/>
        <v>138</v>
      </c>
      <c r="X40" s="65">
        <f t="shared" si="8"/>
        <v>139</v>
      </c>
      <c r="Y40" s="21">
        <f t="shared" si="8"/>
        <v>140</v>
      </c>
      <c r="Z40" s="20">
        <f t="shared" si="8"/>
        <v>141</v>
      </c>
      <c r="AA40" s="67">
        <f t="shared" si="8"/>
        <v>142</v>
      </c>
      <c r="AB40" s="65">
        <f t="shared" si="8"/>
        <v>143</v>
      </c>
      <c r="AC40" s="67">
        <f t="shared" si="8"/>
        <v>144</v>
      </c>
      <c r="AD40" s="65">
        <f t="shared" si="8"/>
        <v>145</v>
      </c>
      <c r="AE40" s="67">
        <f t="shared" si="8"/>
        <v>146</v>
      </c>
      <c r="AF40" s="20">
        <f t="shared" si="8"/>
        <v>147</v>
      </c>
      <c r="AG40" s="21">
        <f t="shared" si="8"/>
        <v>148</v>
      </c>
      <c r="AH40" s="65">
        <f t="shared" si="8"/>
        <v>149</v>
      </c>
      <c r="AI40" s="67">
        <f t="shared" si="8"/>
        <v>150</v>
      </c>
      <c r="AJ40" s="65">
        <f t="shared" si="8"/>
        <v>151</v>
      </c>
      <c r="AK40" s="68">
        <f t="shared" si="8"/>
        <v>152</v>
      </c>
      <c r="AL40" s="68">
        <f t="shared" si="8"/>
        <v>153</v>
      </c>
      <c r="AM40" s="25">
        <f t="shared" si="8"/>
        <v>154</v>
      </c>
      <c r="AN40" s="135"/>
      <c r="AO40" s="120"/>
      <c r="AP40" s="118"/>
      <c r="AQ40" s="108"/>
      <c r="AT40">
        <f t="shared" ref="AT40:AW55" si="9">COUNTIF($I40:$AM40,AT$4)</f>
        <v>0</v>
      </c>
      <c r="AU40">
        <f t="shared" si="7"/>
        <v>0</v>
      </c>
      <c r="AV40">
        <f t="shared" si="7"/>
        <v>0</v>
      </c>
      <c r="AW40">
        <f t="shared" si="7"/>
        <v>0</v>
      </c>
    </row>
    <row r="41" spans="1:49" ht="15.75" customHeight="1">
      <c r="A41" s="132"/>
      <c r="B41" s="43" t="s">
        <v>33</v>
      </c>
      <c r="C41" s="85"/>
      <c r="D41" s="44"/>
      <c r="E41" s="85"/>
      <c r="F41" s="44"/>
      <c r="G41" s="58"/>
      <c r="H41" s="45"/>
      <c r="I41" s="71" t="s">
        <v>7</v>
      </c>
      <c r="J41" s="71" t="s">
        <v>7</v>
      </c>
      <c r="K41" s="27" t="s">
        <v>7</v>
      </c>
      <c r="L41" s="27" t="s">
        <v>7</v>
      </c>
      <c r="M41" s="71" t="s">
        <v>7</v>
      </c>
      <c r="N41" s="71" t="s">
        <v>7</v>
      </c>
      <c r="O41" s="71" t="s">
        <v>7</v>
      </c>
      <c r="P41" s="71" t="s">
        <v>7</v>
      </c>
      <c r="Q41" s="71" t="s">
        <v>7</v>
      </c>
      <c r="R41" s="27" t="s">
        <v>7</v>
      </c>
      <c r="S41" s="27" t="s">
        <v>48</v>
      </c>
      <c r="T41" s="27" t="s">
        <v>154</v>
      </c>
      <c r="U41" s="71" t="s">
        <v>7</v>
      </c>
      <c r="V41" s="71" t="s">
        <v>7</v>
      </c>
      <c r="W41" s="71" t="s">
        <v>7</v>
      </c>
      <c r="X41" s="71" t="s">
        <v>7</v>
      </c>
      <c r="Y41" s="27" t="s">
        <v>7</v>
      </c>
      <c r="Z41" s="27" t="s">
        <v>7</v>
      </c>
      <c r="AA41" s="71" t="s">
        <v>7</v>
      </c>
      <c r="AB41" s="71" t="s">
        <v>7</v>
      </c>
      <c r="AC41" s="71" t="s">
        <v>7</v>
      </c>
      <c r="AD41" s="71" t="s">
        <v>7</v>
      </c>
      <c r="AE41" s="71" t="s">
        <v>7</v>
      </c>
      <c r="AF41" s="27" t="s">
        <v>7</v>
      </c>
      <c r="AG41" s="27" t="s">
        <v>7</v>
      </c>
      <c r="AH41" s="71"/>
      <c r="AI41" s="71"/>
      <c r="AJ41" s="71"/>
      <c r="AK41" s="71"/>
      <c r="AL41" s="71"/>
      <c r="AM41" s="30"/>
      <c r="AN41" s="1">
        <f>SUM(AO41:AP41)</f>
        <v>23</v>
      </c>
      <c r="AO41" s="6">
        <f>SUM(AO42:AO47)</f>
        <v>5</v>
      </c>
      <c r="AP41" s="96">
        <f>SUM(AP42:AP47)</f>
        <v>18</v>
      </c>
      <c r="AQ41" s="100" t="s">
        <v>3</v>
      </c>
      <c r="AT41">
        <f t="shared" si="9"/>
        <v>0</v>
      </c>
      <c r="AU41">
        <f t="shared" si="7"/>
        <v>0</v>
      </c>
      <c r="AV41">
        <f t="shared" si="7"/>
        <v>0</v>
      </c>
      <c r="AW41">
        <f t="shared" si="7"/>
        <v>0</v>
      </c>
    </row>
    <row r="42" spans="1:49" ht="15.75" customHeight="1">
      <c r="A42" s="132"/>
      <c r="B42" s="104" t="s">
        <v>21</v>
      </c>
      <c r="C42" s="87">
        <v>0.54166666666666663</v>
      </c>
      <c r="D42" s="88" t="s">
        <v>53</v>
      </c>
      <c r="E42" s="89">
        <v>0.75</v>
      </c>
      <c r="F42" s="46" t="s">
        <v>11</v>
      </c>
      <c r="G42" s="47">
        <v>5</v>
      </c>
      <c r="H42" s="48" t="s">
        <v>14</v>
      </c>
      <c r="I42" s="73"/>
      <c r="J42" s="73"/>
      <c r="K42" s="23"/>
      <c r="L42" s="23"/>
      <c r="M42" s="73"/>
      <c r="N42" s="73"/>
      <c r="O42" s="73"/>
      <c r="P42" s="73"/>
      <c r="Q42" s="73"/>
      <c r="R42" s="23"/>
      <c r="S42" s="23"/>
      <c r="T42" s="23"/>
      <c r="U42" s="73"/>
      <c r="V42" s="73"/>
      <c r="W42" s="73"/>
      <c r="X42" s="73"/>
      <c r="Y42" s="23"/>
      <c r="Z42" s="23"/>
      <c r="AA42" s="73"/>
      <c r="AB42" s="73"/>
      <c r="AC42" s="73"/>
      <c r="AD42" s="73"/>
      <c r="AE42" s="73"/>
      <c r="AF42" s="23"/>
      <c r="AG42" s="23"/>
      <c r="AH42" s="73" t="s">
        <v>54</v>
      </c>
      <c r="AI42" s="73" t="s">
        <v>54</v>
      </c>
      <c r="AJ42" s="73" t="s">
        <v>54</v>
      </c>
      <c r="AK42" s="73" t="s">
        <v>54</v>
      </c>
      <c r="AL42" s="73" t="s">
        <v>54</v>
      </c>
      <c r="AM42" s="23"/>
      <c r="AN42" s="2"/>
      <c r="AO42" s="7">
        <f>COUNTIF(I42:AM42,"○")</f>
        <v>5</v>
      </c>
      <c r="AP42" s="97"/>
      <c r="AQ42" s="100" t="s">
        <v>67</v>
      </c>
      <c r="AT42">
        <f t="shared" si="9"/>
        <v>0</v>
      </c>
      <c r="AU42">
        <f t="shared" si="7"/>
        <v>0</v>
      </c>
      <c r="AV42">
        <f t="shared" si="7"/>
        <v>0</v>
      </c>
      <c r="AW42">
        <f t="shared" si="7"/>
        <v>0</v>
      </c>
    </row>
    <row r="43" spans="1:49" ht="15.75" customHeight="1">
      <c r="A43" s="132"/>
      <c r="B43" s="105"/>
      <c r="C43" s="87"/>
      <c r="D43" s="88" t="s">
        <v>22</v>
      </c>
      <c r="E43" s="89"/>
      <c r="F43" s="46" t="s">
        <v>11</v>
      </c>
      <c r="G43" s="47"/>
      <c r="H43" s="48" t="s">
        <v>14</v>
      </c>
      <c r="I43" s="73"/>
      <c r="J43" s="73"/>
      <c r="K43" s="23"/>
      <c r="L43" s="23"/>
      <c r="M43" s="73"/>
      <c r="N43" s="73"/>
      <c r="O43" s="73"/>
      <c r="P43" s="73"/>
      <c r="Q43" s="73"/>
      <c r="R43" s="23"/>
      <c r="S43" s="23"/>
      <c r="T43" s="23"/>
      <c r="U43" s="73"/>
      <c r="V43" s="73"/>
      <c r="W43" s="73"/>
      <c r="X43" s="73"/>
      <c r="Y43" s="23"/>
      <c r="Z43" s="23"/>
      <c r="AA43" s="73"/>
      <c r="AB43" s="73"/>
      <c r="AC43" s="73"/>
      <c r="AD43" s="73"/>
      <c r="AE43" s="73"/>
      <c r="AF43" s="23"/>
      <c r="AG43" s="23"/>
      <c r="AH43" s="73"/>
      <c r="AI43" s="73"/>
      <c r="AJ43" s="73"/>
      <c r="AK43" s="73"/>
      <c r="AL43" s="73"/>
      <c r="AM43" s="23"/>
      <c r="AN43" s="2"/>
      <c r="AO43" s="7">
        <f>COUNTIF(I43:AM43,"○")</f>
        <v>0</v>
      </c>
      <c r="AP43" s="97"/>
      <c r="AQ43" s="100"/>
      <c r="AT43">
        <f t="shared" si="9"/>
        <v>0</v>
      </c>
      <c r="AU43">
        <f t="shared" si="7"/>
        <v>0</v>
      </c>
      <c r="AV43">
        <f t="shared" si="7"/>
        <v>0</v>
      </c>
      <c r="AW43">
        <f t="shared" si="7"/>
        <v>0</v>
      </c>
    </row>
    <row r="44" spans="1:49" ht="15.75" customHeight="1">
      <c r="A44" s="132"/>
      <c r="B44" s="106"/>
      <c r="C44" s="87"/>
      <c r="D44" s="88" t="s">
        <v>22</v>
      </c>
      <c r="E44" s="89"/>
      <c r="F44" s="46" t="s">
        <v>11</v>
      </c>
      <c r="G44" s="47"/>
      <c r="H44" s="48" t="s">
        <v>14</v>
      </c>
      <c r="I44" s="73"/>
      <c r="J44" s="73"/>
      <c r="K44" s="23"/>
      <c r="L44" s="23"/>
      <c r="M44" s="73"/>
      <c r="N44" s="73"/>
      <c r="O44" s="73"/>
      <c r="P44" s="73"/>
      <c r="Q44" s="73"/>
      <c r="R44" s="23"/>
      <c r="S44" s="23"/>
      <c r="T44" s="23"/>
      <c r="U44" s="73"/>
      <c r="V44" s="73"/>
      <c r="W44" s="73"/>
      <c r="X44" s="73"/>
      <c r="Y44" s="23"/>
      <c r="Z44" s="23"/>
      <c r="AA44" s="73"/>
      <c r="AB44" s="73"/>
      <c r="AC44" s="73"/>
      <c r="AD44" s="73"/>
      <c r="AE44" s="73"/>
      <c r="AF44" s="23"/>
      <c r="AG44" s="23"/>
      <c r="AH44" s="73"/>
      <c r="AI44" s="73"/>
      <c r="AJ44" s="73"/>
      <c r="AK44" s="73"/>
      <c r="AL44" s="73"/>
      <c r="AM44" s="23"/>
      <c r="AN44" s="2"/>
      <c r="AO44" s="7">
        <f>COUNTIF(I44:AM44,"○")</f>
        <v>0</v>
      </c>
      <c r="AP44" s="97"/>
      <c r="AQ44" s="100"/>
      <c r="AT44">
        <f t="shared" si="9"/>
        <v>0</v>
      </c>
      <c r="AU44">
        <f t="shared" si="7"/>
        <v>0</v>
      </c>
      <c r="AV44">
        <f t="shared" si="7"/>
        <v>0</v>
      </c>
      <c r="AW44">
        <f t="shared" si="7"/>
        <v>0</v>
      </c>
    </row>
    <row r="45" spans="1:49" ht="15.75" customHeight="1">
      <c r="A45" s="132"/>
      <c r="B45" s="109" t="s">
        <v>17</v>
      </c>
      <c r="C45" s="90">
        <v>0.35416666666666669</v>
      </c>
      <c r="D45" s="91" t="s">
        <v>53</v>
      </c>
      <c r="E45" s="92">
        <v>0.70833333333333337</v>
      </c>
      <c r="F45" s="49" t="s">
        <v>11</v>
      </c>
      <c r="G45" s="50">
        <v>8.5</v>
      </c>
      <c r="H45" s="51" t="s">
        <v>14</v>
      </c>
      <c r="I45" s="74" t="s">
        <v>55</v>
      </c>
      <c r="J45" s="74" t="s">
        <v>55</v>
      </c>
      <c r="K45" s="81" t="s">
        <v>55</v>
      </c>
      <c r="L45" s="81"/>
      <c r="M45" s="74" t="s">
        <v>55</v>
      </c>
      <c r="N45" s="74" t="s">
        <v>55</v>
      </c>
      <c r="O45" s="74" t="s">
        <v>55</v>
      </c>
      <c r="P45" s="74" t="s">
        <v>55</v>
      </c>
      <c r="Q45" s="74" t="s">
        <v>55</v>
      </c>
      <c r="R45" s="81" t="s">
        <v>55</v>
      </c>
      <c r="S45" s="81"/>
      <c r="T45" s="81"/>
      <c r="U45" s="74"/>
      <c r="V45" s="74"/>
      <c r="W45" s="74"/>
      <c r="X45" s="74" t="s">
        <v>55</v>
      </c>
      <c r="Y45" s="81" t="s">
        <v>55</v>
      </c>
      <c r="Z45" s="81"/>
      <c r="AA45" s="74" t="s">
        <v>55</v>
      </c>
      <c r="AB45" s="74" t="s">
        <v>55</v>
      </c>
      <c r="AC45" s="74" t="s">
        <v>55</v>
      </c>
      <c r="AD45" s="74" t="s">
        <v>55</v>
      </c>
      <c r="AE45" s="74" t="s">
        <v>55</v>
      </c>
      <c r="AF45" s="81" t="s">
        <v>55</v>
      </c>
      <c r="AG45" s="81"/>
      <c r="AH45" s="74"/>
      <c r="AI45" s="74"/>
      <c r="AJ45" s="74"/>
      <c r="AK45" s="74"/>
      <c r="AL45" s="74"/>
      <c r="AM45" s="81" t="s">
        <v>55</v>
      </c>
      <c r="AN45" s="3"/>
      <c r="AO45" s="7"/>
      <c r="AP45" s="98">
        <f>COUNTIF(I45:AM45,"●")</f>
        <v>18</v>
      </c>
      <c r="AQ45" s="100"/>
      <c r="AT45">
        <f t="shared" si="9"/>
        <v>0</v>
      </c>
      <c r="AU45">
        <f t="shared" si="7"/>
        <v>0</v>
      </c>
      <c r="AV45">
        <f t="shared" si="7"/>
        <v>0</v>
      </c>
      <c r="AW45">
        <f t="shared" si="7"/>
        <v>0</v>
      </c>
    </row>
    <row r="46" spans="1:49" ht="15.75" customHeight="1">
      <c r="A46" s="132"/>
      <c r="B46" s="110"/>
      <c r="C46" s="90"/>
      <c r="D46" s="91" t="s">
        <v>22</v>
      </c>
      <c r="E46" s="92"/>
      <c r="F46" s="49" t="s">
        <v>11</v>
      </c>
      <c r="G46" s="50"/>
      <c r="H46" s="51" t="s">
        <v>14</v>
      </c>
      <c r="I46" s="74"/>
      <c r="J46" s="74"/>
      <c r="K46" s="81"/>
      <c r="L46" s="81"/>
      <c r="M46" s="74"/>
      <c r="N46" s="74"/>
      <c r="O46" s="74"/>
      <c r="P46" s="74"/>
      <c r="Q46" s="74"/>
      <c r="R46" s="81"/>
      <c r="S46" s="81"/>
      <c r="T46" s="81"/>
      <c r="U46" s="74"/>
      <c r="V46" s="74"/>
      <c r="W46" s="74"/>
      <c r="X46" s="74"/>
      <c r="Y46" s="81"/>
      <c r="Z46" s="81"/>
      <c r="AA46" s="74"/>
      <c r="AB46" s="74"/>
      <c r="AC46" s="74"/>
      <c r="AD46" s="74"/>
      <c r="AE46" s="74"/>
      <c r="AF46" s="81"/>
      <c r="AG46" s="81"/>
      <c r="AH46" s="74"/>
      <c r="AI46" s="74"/>
      <c r="AJ46" s="74"/>
      <c r="AK46" s="74"/>
      <c r="AL46" s="74"/>
      <c r="AM46" s="81"/>
      <c r="AN46" s="3"/>
      <c r="AO46" s="7"/>
      <c r="AP46" s="98">
        <f>COUNTIF(I46:AM46,"●")</f>
        <v>0</v>
      </c>
      <c r="AQ46" s="100"/>
      <c r="AT46">
        <f t="shared" si="9"/>
        <v>0</v>
      </c>
      <c r="AU46">
        <f t="shared" si="7"/>
        <v>0</v>
      </c>
      <c r="AV46">
        <f t="shared" si="7"/>
        <v>0</v>
      </c>
      <c r="AW46">
        <f t="shared" si="7"/>
        <v>0</v>
      </c>
    </row>
    <row r="47" spans="1:49" ht="15.75" customHeight="1" thickBot="1">
      <c r="A47" s="133"/>
      <c r="B47" s="111"/>
      <c r="C47" s="93"/>
      <c r="D47" s="94" t="s">
        <v>22</v>
      </c>
      <c r="E47" s="95"/>
      <c r="F47" s="52" t="s">
        <v>11</v>
      </c>
      <c r="G47" s="53"/>
      <c r="H47" s="54" t="s">
        <v>14</v>
      </c>
      <c r="I47" s="74"/>
      <c r="J47" s="74"/>
      <c r="K47" s="24"/>
      <c r="L47" s="24"/>
      <c r="M47" s="74"/>
      <c r="N47" s="74"/>
      <c r="O47" s="74"/>
      <c r="P47" s="74"/>
      <c r="Q47" s="74"/>
      <c r="R47" s="24"/>
      <c r="S47" s="24"/>
      <c r="T47" s="24"/>
      <c r="U47" s="74"/>
      <c r="V47" s="74"/>
      <c r="W47" s="74"/>
      <c r="X47" s="74"/>
      <c r="Y47" s="24"/>
      <c r="Z47" s="24"/>
      <c r="AA47" s="74"/>
      <c r="AB47" s="74"/>
      <c r="AC47" s="74"/>
      <c r="AD47" s="74"/>
      <c r="AE47" s="74"/>
      <c r="AF47" s="24"/>
      <c r="AG47" s="24"/>
      <c r="AH47" s="74"/>
      <c r="AI47" s="74"/>
      <c r="AJ47" s="74"/>
      <c r="AK47" s="74"/>
      <c r="AL47" s="74"/>
      <c r="AM47" s="24"/>
      <c r="AN47" s="4"/>
      <c r="AO47" s="8"/>
      <c r="AP47" s="98">
        <f>COUNTIF(I47:AM47,"●")</f>
        <v>0</v>
      </c>
      <c r="AQ47" s="100"/>
      <c r="AT47">
        <f t="shared" si="9"/>
        <v>0</v>
      </c>
      <c r="AU47">
        <f t="shared" si="9"/>
        <v>0</v>
      </c>
      <c r="AV47">
        <f t="shared" si="9"/>
        <v>0</v>
      </c>
      <c r="AW47">
        <f t="shared" si="9"/>
        <v>0</v>
      </c>
    </row>
    <row r="48" spans="1:49" ht="15" customHeight="1">
      <c r="A48" s="131" t="s">
        <v>41</v>
      </c>
      <c r="B48" s="36"/>
      <c r="C48" s="84"/>
      <c r="D48" s="37"/>
      <c r="E48" s="84"/>
      <c r="F48" s="37"/>
      <c r="G48" s="56"/>
      <c r="H48" s="39" t="s">
        <v>0</v>
      </c>
      <c r="I48" s="28">
        <v>1</v>
      </c>
      <c r="J48" s="62">
        <v>2</v>
      </c>
      <c r="K48" s="64">
        <v>3</v>
      </c>
      <c r="L48" s="62">
        <v>4</v>
      </c>
      <c r="M48" s="64">
        <v>5</v>
      </c>
      <c r="N48" s="62">
        <v>6</v>
      </c>
      <c r="O48" s="19">
        <v>7</v>
      </c>
      <c r="P48" s="18">
        <v>8</v>
      </c>
      <c r="Q48" s="64">
        <v>9</v>
      </c>
      <c r="R48" s="62">
        <v>10</v>
      </c>
      <c r="S48" s="64">
        <v>11</v>
      </c>
      <c r="T48" s="62">
        <v>12</v>
      </c>
      <c r="U48" s="64">
        <v>13</v>
      </c>
      <c r="V48" s="18">
        <v>14</v>
      </c>
      <c r="W48" s="19">
        <v>15</v>
      </c>
      <c r="X48" s="18">
        <v>16</v>
      </c>
      <c r="Y48" s="64">
        <v>17</v>
      </c>
      <c r="Z48" s="62">
        <v>18</v>
      </c>
      <c r="AA48" s="64">
        <v>19</v>
      </c>
      <c r="AB48" s="62">
        <v>20</v>
      </c>
      <c r="AC48" s="19">
        <v>21</v>
      </c>
      <c r="AD48" s="18">
        <v>22</v>
      </c>
      <c r="AE48" s="19">
        <v>23</v>
      </c>
      <c r="AF48" s="62">
        <v>24</v>
      </c>
      <c r="AG48" s="64">
        <v>25</v>
      </c>
      <c r="AH48" s="62">
        <v>26</v>
      </c>
      <c r="AI48" s="64">
        <v>27</v>
      </c>
      <c r="AJ48" s="18">
        <v>28</v>
      </c>
      <c r="AK48" s="19">
        <v>29</v>
      </c>
      <c r="AL48" s="62">
        <v>30</v>
      </c>
      <c r="AM48" s="78"/>
      <c r="AN48" s="134" t="s">
        <v>6</v>
      </c>
      <c r="AO48" s="119" t="s">
        <v>10</v>
      </c>
      <c r="AP48" s="117" t="s">
        <v>9</v>
      </c>
      <c r="AQ48" s="107" t="s">
        <v>8</v>
      </c>
      <c r="AU48">
        <f t="shared" si="9"/>
        <v>0</v>
      </c>
      <c r="AV48">
        <f t="shared" si="9"/>
        <v>0</v>
      </c>
      <c r="AW48">
        <f t="shared" si="9"/>
        <v>0</v>
      </c>
    </row>
    <row r="49" spans="1:49" ht="15" customHeight="1">
      <c r="A49" s="132"/>
      <c r="B49" s="40"/>
      <c r="G49" s="57"/>
      <c r="H49" s="42" t="s">
        <v>1</v>
      </c>
      <c r="I49" s="21">
        <f>AM40+1</f>
        <v>155</v>
      </c>
      <c r="J49" s="65">
        <f>+I49+1</f>
        <v>156</v>
      </c>
      <c r="K49" s="66">
        <f t="shared" ref="K49:AL49" si="10">+J49+1</f>
        <v>157</v>
      </c>
      <c r="L49" s="65">
        <f t="shared" si="10"/>
        <v>158</v>
      </c>
      <c r="M49" s="67">
        <f t="shared" si="10"/>
        <v>159</v>
      </c>
      <c r="N49" s="65">
        <f t="shared" si="10"/>
        <v>160</v>
      </c>
      <c r="O49" s="21">
        <f t="shared" si="10"/>
        <v>161</v>
      </c>
      <c r="P49" s="20">
        <f t="shared" si="10"/>
        <v>162</v>
      </c>
      <c r="Q49" s="67">
        <f t="shared" si="10"/>
        <v>163</v>
      </c>
      <c r="R49" s="65">
        <f t="shared" si="10"/>
        <v>164</v>
      </c>
      <c r="S49" s="67">
        <f t="shared" si="10"/>
        <v>165</v>
      </c>
      <c r="T49" s="65">
        <f t="shared" si="10"/>
        <v>166</v>
      </c>
      <c r="U49" s="67">
        <f t="shared" si="10"/>
        <v>167</v>
      </c>
      <c r="V49" s="20">
        <f t="shared" si="10"/>
        <v>168</v>
      </c>
      <c r="W49" s="21">
        <f t="shared" si="10"/>
        <v>169</v>
      </c>
      <c r="X49" s="20">
        <f t="shared" si="10"/>
        <v>170</v>
      </c>
      <c r="Y49" s="67">
        <f t="shared" si="10"/>
        <v>171</v>
      </c>
      <c r="Z49" s="65">
        <f t="shared" si="10"/>
        <v>172</v>
      </c>
      <c r="AA49" s="67">
        <f t="shared" si="10"/>
        <v>173</v>
      </c>
      <c r="AB49" s="65">
        <f t="shared" si="10"/>
        <v>174</v>
      </c>
      <c r="AC49" s="21">
        <f t="shared" si="10"/>
        <v>175</v>
      </c>
      <c r="AD49" s="20">
        <f t="shared" si="10"/>
        <v>176</v>
      </c>
      <c r="AE49" s="21">
        <f t="shared" si="10"/>
        <v>177</v>
      </c>
      <c r="AF49" s="65">
        <f t="shared" si="10"/>
        <v>178</v>
      </c>
      <c r="AG49" s="67">
        <f t="shared" si="10"/>
        <v>179</v>
      </c>
      <c r="AH49" s="65">
        <f t="shared" si="10"/>
        <v>180</v>
      </c>
      <c r="AI49" s="67">
        <f t="shared" si="10"/>
        <v>181</v>
      </c>
      <c r="AJ49" s="20">
        <f>+AI49+1</f>
        <v>182</v>
      </c>
      <c r="AK49" s="25">
        <f t="shared" si="10"/>
        <v>183</v>
      </c>
      <c r="AL49" s="68">
        <f t="shared" si="10"/>
        <v>184</v>
      </c>
      <c r="AM49" s="72"/>
      <c r="AN49" s="135"/>
      <c r="AO49" s="120"/>
      <c r="AP49" s="118"/>
      <c r="AQ49" s="108"/>
      <c r="AT49">
        <f t="shared" ref="AT49:AW64" si="11">COUNTIF($I49:$AM49,AT$4)</f>
        <v>0</v>
      </c>
      <c r="AU49">
        <f t="shared" si="9"/>
        <v>0</v>
      </c>
      <c r="AV49">
        <f t="shared" si="9"/>
        <v>0</v>
      </c>
      <c r="AW49">
        <f t="shared" si="9"/>
        <v>0</v>
      </c>
    </row>
    <row r="50" spans="1:49" ht="15.75" customHeight="1">
      <c r="A50" s="132"/>
      <c r="B50" s="43" t="s">
        <v>33</v>
      </c>
      <c r="C50" s="85"/>
      <c r="D50" s="44"/>
      <c r="E50" s="85"/>
      <c r="F50" s="44"/>
      <c r="G50" s="58"/>
      <c r="H50" s="45"/>
      <c r="I50" s="27"/>
      <c r="J50" s="71"/>
      <c r="K50" s="71"/>
      <c r="L50" s="71"/>
      <c r="M50" s="71"/>
      <c r="N50" s="71"/>
      <c r="O50" s="27"/>
      <c r="P50" s="27"/>
      <c r="Q50" s="71"/>
      <c r="R50" s="71"/>
      <c r="S50" s="71"/>
      <c r="T50" s="71"/>
      <c r="U50" s="71"/>
      <c r="V50" s="27"/>
      <c r="W50" s="27"/>
      <c r="X50" s="27" t="s">
        <v>52</v>
      </c>
      <c r="Y50" s="71"/>
      <c r="Z50" s="71"/>
      <c r="AA50" s="71"/>
      <c r="AB50" s="71"/>
      <c r="AC50" s="27"/>
      <c r="AD50" s="27" t="s">
        <v>62</v>
      </c>
      <c r="AE50" s="27" t="s">
        <v>59</v>
      </c>
      <c r="AF50" s="71"/>
      <c r="AG50" s="71"/>
      <c r="AH50" s="71"/>
      <c r="AI50" s="71"/>
      <c r="AJ50" s="27"/>
      <c r="AK50" s="27"/>
      <c r="AL50" s="71"/>
      <c r="AM50" s="72"/>
      <c r="AN50" s="1">
        <f>SUM(AO50:AP50)</f>
        <v>23</v>
      </c>
      <c r="AO50" s="6">
        <f>SUM(AO51:AO56)</f>
        <v>19</v>
      </c>
      <c r="AP50" s="96">
        <f>SUM(AP51:AP56)</f>
        <v>4</v>
      </c>
      <c r="AQ50" s="61"/>
      <c r="AT50">
        <f t="shared" si="11"/>
        <v>0</v>
      </c>
      <c r="AU50">
        <f t="shared" si="9"/>
        <v>0</v>
      </c>
      <c r="AV50">
        <f t="shared" si="9"/>
        <v>0</v>
      </c>
      <c r="AW50">
        <f t="shared" si="9"/>
        <v>0</v>
      </c>
    </row>
    <row r="51" spans="1:49" ht="15.75" customHeight="1">
      <c r="A51" s="132"/>
      <c r="B51" s="104" t="s">
        <v>21</v>
      </c>
      <c r="C51" s="87">
        <v>0.54166666666666663</v>
      </c>
      <c r="D51" s="88" t="s">
        <v>53</v>
      </c>
      <c r="E51" s="89">
        <v>0.75</v>
      </c>
      <c r="F51" s="46" t="s">
        <v>11</v>
      </c>
      <c r="G51" s="47">
        <v>5</v>
      </c>
      <c r="H51" s="48" t="s">
        <v>14</v>
      </c>
      <c r="I51" s="23"/>
      <c r="J51" s="73" t="s">
        <v>54</v>
      </c>
      <c r="K51" s="73" t="s">
        <v>54</v>
      </c>
      <c r="L51" s="73" t="s">
        <v>54</v>
      </c>
      <c r="M51" s="73" t="s">
        <v>54</v>
      </c>
      <c r="N51" s="73" t="s">
        <v>54</v>
      </c>
      <c r="O51" s="23" t="s">
        <v>54</v>
      </c>
      <c r="P51" s="23"/>
      <c r="Q51" s="73"/>
      <c r="R51" s="73" t="s">
        <v>54</v>
      </c>
      <c r="S51" s="73" t="s">
        <v>54</v>
      </c>
      <c r="T51" s="73" t="s">
        <v>54</v>
      </c>
      <c r="U51" s="73" t="s">
        <v>54</v>
      </c>
      <c r="V51" s="23"/>
      <c r="W51" s="23"/>
      <c r="X51" s="23"/>
      <c r="Y51" s="73" t="s">
        <v>54</v>
      </c>
      <c r="Z51" s="73" t="s">
        <v>54</v>
      </c>
      <c r="AA51" s="73" t="s">
        <v>54</v>
      </c>
      <c r="AB51" s="73" t="s">
        <v>54</v>
      </c>
      <c r="AC51" s="23"/>
      <c r="AD51" s="23"/>
      <c r="AE51" s="23"/>
      <c r="AF51" s="73" t="s">
        <v>54</v>
      </c>
      <c r="AG51" s="73" t="s">
        <v>54</v>
      </c>
      <c r="AH51" s="73" t="s">
        <v>54</v>
      </c>
      <c r="AI51" s="73" t="s">
        <v>54</v>
      </c>
      <c r="AJ51" s="23"/>
      <c r="AK51" s="23"/>
      <c r="AL51" s="73" t="s">
        <v>54</v>
      </c>
      <c r="AM51" s="73"/>
      <c r="AN51" s="2"/>
      <c r="AO51" s="7">
        <f>COUNTIF(I51:AM51,"○")</f>
        <v>19</v>
      </c>
      <c r="AP51" s="97"/>
      <c r="AQ51" s="61" t="s">
        <v>155</v>
      </c>
      <c r="AT51">
        <f t="shared" si="11"/>
        <v>0</v>
      </c>
      <c r="AU51">
        <f t="shared" si="9"/>
        <v>0</v>
      </c>
      <c r="AV51">
        <f t="shared" si="9"/>
        <v>0</v>
      </c>
      <c r="AW51">
        <f t="shared" si="9"/>
        <v>0</v>
      </c>
    </row>
    <row r="52" spans="1:49" ht="15.75" customHeight="1">
      <c r="A52" s="132"/>
      <c r="B52" s="105"/>
      <c r="C52" s="87"/>
      <c r="D52" s="88" t="s">
        <v>22</v>
      </c>
      <c r="E52" s="89"/>
      <c r="F52" s="46" t="s">
        <v>11</v>
      </c>
      <c r="G52" s="47"/>
      <c r="H52" s="48" t="s">
        <v>14</v>
      </c>
      <c r="I52" s="23"/>
      <c r="J52" s="73"/>
      <c r="K52" s="73"/>
      <c r="L52" s="73"/>
      <c r="M52" s="73"/>
      <c r="N52" s="73"/>
      <c r="O52" s="23"/>
      <c r="P52" s="23"/>
      <c r="Q52" s="73"/>
      <c r="R52" s="73"/>
      <c r="S52" s="73"/>
      <c r="T52" s="73"/>
      <c r="U52" s="73"/>
      <c r="V52" s="23"/>
      <c r="W52" s="23"/>
      <c r="X52" s="23"/>
      <c r="Y52" s="73"/>
      <c r="Z52" s="73"/>
      <c r="AA52" s="73"/>
      <c r="AB52" s="73"/>
      <c r="AC52" s="23"/>
      <c r="AD52" s="23"/>
      <c r="AE52" s="23"/>
      <c r="AF52" s="73"/>
      <c r="AG52" s="73"/>
      <c r="AH52" s="73"/>
      <c r="AI52" s="73"/>
      <c r="AJ52" s="23"/>
      <c r="AK52" s="23"/>
      <c r="AL52" s="73"/>
      <c r="AM52" s="73"/>
      <c r="AN52" s="2"/>
      <c r="AO52" s="7">
        <f>COUNTIF(I52:AM52,"○")</f>
        <v>0</v>
      </c>
      <c r="AP52" s="97"/>
      <c r="AQ52" s="61"/>
      <c r="AT52">
        <f t="shared" si="11"/>
        <v>0</v>
      </c>
      <c r="AU52">
        <f t="shared" si="9"/>
        <v>0</v>
      </c>
      <c r="AV52">
        <f t="shared" si="9"/>
        <v>0</v>
      </c>
      <c r="AW52">
        <f t="shared" si="9"/>
        <v>0</v>
      </c>
    </row>
    <row r="53" spans="1:49" ht="15.75" customHeight="1">
      <c r="A53" s="132"/>
      <c r="B53" s="106"/>
      <c r="C53" s="87"/>
      <c r="D53" s="88" t="s">
        <v>22</v>
      </c>
      <c r="E53" s="89"/>
      <c r="F53" s="46" t="s">
        <v>11</v>
      </c>
      <c r="G53" s="47"/>
      <c r="H53" s="48" t="s">
        <v>14</v>
      </c>
      <c r="I53" s="23"/>
      <c r="J53" s="73"/>
      <c r="K53" s="73"/>
      <c r="L53" s="73"/>
      <c r="M53" s="73"/>
      <c r="N53" s="73"/>
      <c r="O53" s="23"/>
      <c r="P53" s="23"/>
      <c r="Q53" s="73"/>
      <c r="R53" s="73"/>
      <c r="S53" s="73"/>
      <c r="T53" s="73"/>
      <c r="U53" s="73"/>
      <c r="V53" s="23"/>
      <c r="W53" s="23"/>
      <c r="X53" s="23"/>
      <c r="Y53" s="73"/>
      <c r="Z53" s="73"/>
      <c r="AA53" s="73"/>
      <c r="AB53" s="73"/>
      <c r="AC53" s="23"/>
      <c r="AD53" s="23"/>
      <c r="AE53" s="23"/>
      <c r="AF53" s="73"/>
      <c r="AG53" s="73"/>
      <c r="AH53" s="73"/>
      <c r="AI53" s="73"/>
      <c r="AJ53" s="23"/>
      <c r="AK53" s="23"/>
      <c r="AL53" s="73"/>
      <c r="AM53" s="73"/>
      <c r="AN53" s="2"/>
      <c r="AO53" s="7">
        <f>COUNTIF(I53:AM53,"○")</f>
        <v>0</v>
      </c>
      <c r="AP53" s="97"/>
      <c r="AQ53" s="61"/>
      <c r="AT53">
        <f t="shared" si="11"/>
        <v>0</v>
      </c>
      <c r="AU53">
        <f t="shared" si="9"/>
        <v>0</v>
      </c>
      <c r="AV53">
        <f t="shared" si="9"/>
        <v>0</v>
      </c>
      <c r="AW53">
        <f t="shared" si="9"/>
        <v>0</v>
      </c>
    </row>
    <row r="54" spans="1:49" ht="15.75" customHeight="1">
      <c r="A54" s="132"/>
      <c r="B54" s="109" t="s">
        <v>17</v>
      </c>
      <c r="C54" s="90">
        <v>0.35416666666666669</v>
      </c>
      <c r="D54" s="91" t="s">
        <v>53</v>
      </c>
      <c r="E54" s="92">
        <v>0.70833333333333337</v>
      </c>
      <c r="F54" s="49" t="s">
        <v>11</v>
      </c>
      <c r="G54" s="50">
        <v>8.5</v>
      </c>
      <c r="H54" s="51" t="s">
        <v>14</v>
      </c>
      <c r="I54" s="81"/>
      <c r="J54" s="74"/>
      <c r="K54" s="74"/>
      <c r="L54" s="74"/>
      <c r="M54" s="74"/>
      <c r="N54" s="74"/>
      <c r="O54" s="81"/>
      <c r="P54" s="81"/>
      <c r="Q54" s="74" t="s">
        <v>55</v>
      </c>
      <c r="R54" s="74"/>
      <c r="S54" s="74"/>
      <c r="T54" s="74"/>
      <c r="U54" s="74"/>
      <c r="V54" s="81" t="s">
        <v>55</v>
      </c>
      <c r="W54" s="81"/>
      <c r="X54" s="81"/>
      <c r="Y54" s="74"/>
      <c r="Z54" s="74"/>
      <c r="AA54" s="74"/>
      <c r="AB54" s="74"/>
      <c r="AC54" s="81" t="s">
        <v>55</v>
      </c>
      <c r="AD54" s="81"/>
      <c r="AE54" s="81"/>
      <c r="AF54" s="74"/>
      <c r="AG54" s="74"/>
      <c r="AH54" s="74"/>
      <c r="AI54" s="74"/>
      <c r="AJ54" s="81" t="s">
        <v>55</v>
      </c>
      <c r="AK54" s="81"/>
      <c r="AL54" s="74"/>
      <c r="AM54" s="74"/>
      <c r="AN54" s="3"/>
      <c r="AO54" s="7"/>
      <c r="AP54" s="98">
        <f>COUNTIF(I54:AM54,"●")</f>
        <v>4</v>
      </c>
      <c r="AQ54" s="100"/>
      <c r="AT54">
        <f t="shared" si="11"/>
        <v>0</v>
      </c>
      <c r="AU54">
        <f t="shared" si="9"/>
        <v>0</v>
      </c>
      <c r="AV54">
        <f t="shared" si="9"/>
        <v>0</v>
      </c>
      <c r="AW54">
        <f t="shared" si="9"/>
        <v>0</v>
      </c>
    </row>
    <row r="55" spans="1:49" ht="15.75" customHeight="1">
      <c r="A55" s="132"/>
      <c r="B55" s="110"/>
      <c r="C55" s="90"/>
      <c r="D55" s="91" t="s">
        <v>22</v>
      </c>
      <c r="E55" s="92"/>
      <c r="F55" s="49" t="s">
        <v>11</v>
      </c>
      <c r="G55" s="50"/>
      <c r="H55" s="51" t="s">
        <v>14</v>
      </c>
      <c r="I55" s="81"/>
      <c r="J55" s="74"/>
      <c r="K55" s="74"/>
      <c r="L55" s="74"/>
      <c r="M55" s="74"/>
      <c r="N55" s="74"/>
      <c r="O55" s="81"/>
      <c r="P55" s="81"/>
      <c r="Q55" s="74"/>
      <c r="R55" s="74"/>
      <c r="S55" s="74"/>
      <c r="T55" s="74"/>
      <c r="U55" s="74"/>
      <c r="V55" s="81"/>
      <c r="W55" s="81"/>
      <c r="X55" s="81"/>
      <c r="Y55" s="74"/>
      <c r="Z55" s="74"/>
      <c r="AA55" s="74"/>
      <c r="AB55" s="74"/>
      <c r="AC55" s="81"/>
      <c r="AD55" s="81"/>
      <c r="AE55" s="81"/>
      <c r="AF55" s="74"/>
      <c r="AG55" s="74"/>
      <c r="AH55" s="74"/>
      <c r="AI55" s="74"/>
      <c r="AJ55" s="81"/>
      <c r="AK55" s="81"/>
      <c r="AL55" s="74"/>
      <c r="AM55" s="74"/>
      <c r="AN55" s="3"/>
      <c r="AO55" s="7"/>
      <c r="AP55" s="98">
        <f>COUNTIF(I55:AM55,"●")</f>
        <v>0</v>
      </c>
      <c r="AQ55" s="100"/>
      <c r="AT55">
        <f t="shared" si="11"/>
        <v>0</v>
      </c>
      <c r="AU55">
        <f t="shared" si="9"/>
        <v>0</v>
      </c>
      <c r="AV55">
        <f t="shared" si="9"/>
        <v>0</v>
      </c>
      <c r="AW55">
        <f t="shared" si="9"/>
        <v>0</v>
      </c>
    </row>
    <row r="56" spans="1:49" ht="15.75" customHeight="1" thickBot="1">
      <c r="A56" s="133"/>
      <c r="B56" s="111"/>
      <c r="C56" s="93"/>
      <c r="D56" s="94" t="s">
        <v>22</v>
      </c>
      <c r="E56" s="95"/>
      <c r="F56" s="52" t="s">
        <v>11</v>
      </c>
      <c r="G56" s="53"/>
      <c r="H56" s="54" t="s">
        <v>14</v>
      </c>
      <c r="I56" s="24"/>
      <c r="J56" s="74"/>
      <c r="K56" s="74"/>
      <c r="L56" s="74"/>
      <c r="M56" s="74"/>
      <c r="N56" s="74"/>
      <c r="O56" s="24"/>
      <c r="P56" s="24"/>
      <c r="Q56" s="74"/>
      <c r="R56" s="74"/>
      <c r="S56" s="74"/>
      <c r="T56" s="74"/>
      <c r="U56" s="74"/>
      <c r="V56" s="24"/>
      <c r="W56" s="24"/>
      <c r="X56" s="24"/>
      <c r="Y56" s="74"/>
      <c r="Z56" s="74"/>
      <c r="AA56" s="74"/>
      <c r="AB56" s="74"/>
      <c r="AC56" s="24"/>
      <c r="AD56" s="24"/>
      <c r="AE56" s="24"/>
      <c r="AF56" s="74"/>
      <c r="AG56" s="74"/>
      <c r="AH56" s="74"/>
      <c r="AI56" s="74"/>
      <c r="AJ56" s="24"/>
      <c r="AK56" s="24"/>
      <c r="AL56" s="74"/>
      <c r="AM56" s="74"/>
      <c r="AN56" s="4"/>
      <c r="AO56" s="8"/>
      <c r="AP56" s="98">
        <f>COUNTIF(I56:AM56,"●")</f>
        <v>0</v>
      </c>
      <c r="AQ56" s="100"/>
      <c r="AT56">
        <f t="shared" si="11"/>
        <v>0</v>
      </c>
      <c r="AU56">
        <f t="shared" si="11"/>
        <v>0</v>
      </c>
      <c r="AV56">
        <f t="shared" si="11"/>
        <v>0</v>
      </c>
      <c r="AW56">
        <f t="shared" si="11"/>
        <v>0</v>
      </c>
    </row>
    <row r="57" spans="1:49" ht="15" customHeight="1">
      <c r="A57" s="131" t="s">
        <v>42</v>
      </c>
      <c r="B57" s="36"/>
      <c r="C57" s="84"/>
      <c r="D57" s="37"/>
      <c r="E57" s="84"/>
      <c r="F57" s="37"/>
      <c r="G57" s="56"/>
      <c r="H57" s="39" t="s">
        <v>0</v>
      </c>
      <c r="I57" s="63">
        <v>1</v>
      </c>
      <c r="J57" s="62">
        <v>2</v>
      </c>
      <c r="K57" s="64">
        <v>3</v>
      </c>
      <c r="L57" s="62">
        <v>4</v>
      </c>
      <c r="M57" s="19">
        <v>5</v>
      </c>
      <c r="N57" s="18">
        <v>6</v>
      </c>
      <c r="O57" s="64">
        <v>7</v>
      </c>
      <c r="P57" s="62">
        <v>8</v>
      </c>
      <c r="Q57" s="64">
        <v>9</v>
      </c>
      <c r="R57" s="62">
        <v>10</v>
      </c>
      <c r="S57" s="64">
        <v>11</v>
      </c>
      <c r="T57" s="18">
        <v>12</v>
      </c>
      <c r="U57" s="19">
        <v>13</v>
      </c>
      <c r="V57" s="18">
        <v>14</v>
      </c>
      <c r="W57" s="64">
        <v>15</v>
      </c>
      <c r="X57" s="62">
        <v>16</v>
      </c>
      <c r="Y57" s="64">
        <v>17</v>
      </c>
      <c r="Z57" s="62">
        <v>18</v>
      </c>
      <c r="AA57" s="19">
        <v>19</v>
      </c>
      <c r="AB57" s="18">
        <v>20</v>
      </c>
      <c r="AC57" s="64">
        <v>21</v>
      </c>
      <c r="AD57" s="62">
        <v>22</v>
      </c>
      <c r="AE57" s="64">
        <v>23</v>
      </c>
      <c r="AF57" s="62">
        <v>24</v>
      </c>
      <c r="AG57" s="64">
        <v>25</v>
      </c>
      <c r="AH57" s="18">
        <v>26</v>
      </c>
      <c r="AI57" s="19">
        <v>27</v>
      </c>
      <c r="AJ57" s="62">
        <v>28</v>
      </c>
      <c r="AK57" s="64">
        <v>29</v>
      </c>
      <c r="AL57" s="62">
        <v>30</v>
      </c>
      <c r="AM57" s="78">
        <v>31</v>
      </c>
      <c r="AN57" s="134" t="s">
        <v>6</v>
      </c>
      <c r="AO57" s="119" t="s">
        <v>10</v>
      </c>
      <c r="AP57" s="117" t="s">
        <v>9</v>
      </c>
      <c r="AQ57" s="107" t="s">
        <v>8</v>
      </c>
      <c r="AU57">
        <f t="shared" si="11"/>
        <v>0</v>
      </c>
      <c r="AV57">
        <f t="shared" si="11"/>
        <v>0</v>
      </c>
      <c r="AW57">
        <f t="shared" si="11"/>
        <v>0</v>
      </c>
    </row>
    <row r="58" spans="1:49" ht="15" customHeight="1">
      <c r="A58" s="132"/>
      <c r="B58" s="40"/>
      <c r="G58" s="57"/>
      <c r="H58" s="42" t="s">
        <v>1</v>
      </c>
      <c r="I58" s="67">
        <f>AL49+1</f>
        <v>185</v>
      </c>
      <c r="J58" s="65">
        <f>+I58+1</f>
        <v>186</v>
      </c>
      <c r="K58" s="66">
        <f t="shared" ref="K58:AM58" si="12">+J58+1</f>
        <v>187</v>
      </c>
      <c r="L58" s="65">
        <f t="shared" si="12"/>
        <v>188</v>
      </c>
      <c r="M58" s="21">
        <f t="shared" si="12"/>
        <v>189</v>
      </c>
      <c r="N58" s="20">
        <f t="shared" si="12"/>
        <v>190</v>
      </c>
      <c r="O58" s="67">
        <f t="shared" si="12"/>
        <v>191</v>
      </c>
      <c r="P58" s="65">
        <f t="shared" si="12"/>
        <v>192</v>
      </c>
      <c r="Q58" s="67">
        <f t="shared" si="12"/>
        <v>193</v>
      </c>
      <c r="R58" s="65">
        <f t="shared" si="12"/>
        <v>194</v>
      </c>
      <c r="S58" s="67">
        <f t="shared" si="12"/>
        <v>195</v>
      </c>
      <c r="T58" s="20">
        <f t="shared" si="12"/>
        <v>196</v>
      </c>
      <c r="U58" s="21">
        <f t="shared" si="12"/>
        <v>197</v>
      </c>
      <c r="V58" s="20">
        <f t="shared" si="12"/>
        <v>198</v>
      </c>
      <c r="W58" s="67">
        <f t="shared" si="12"/>
        <v>199</v>
      </c>
      <c r="X58" s="65">
        <f t="shared" si="12"/>
        <v>200</v>
      </c>
      <c r="Y58" s="67">
        <f t="shared" si="12"/>
        <v>201</v>
      </c>
      <c r="Z58" s="65">
        <f t="shared" si="12"/>
        <v>202</v>
      </c>
      <c r="AA58" s="21">
        <f t="shared" si="12"/>
        <v>203</v>
      </c>
      <c r="AB58" s="20">
        <f t="shared" si="12"/>
        <v>204</v>
      </c>
      <c r="AC58" s="67">
        <f t="shared" si="12"/>
        <v>205</v>
      </c>
      <c r="AD58" s="65">
        <f t="shared" si="12"/>
        <v>206</v>
      </c>
      <c r="AE58" s="67">
        <f t="shared" si="12"/>
        <v>207</v>
      </c>
      <c r="AF58" s="65">
        <f t="shared" si="12"/>
        <v>208</v>
      </c>
      <c r="AG58" s="67">
        <f t="shared" si="12"/>
        <v>209</v>
      </c>
      <c r="AH58" s="20">
        <f t="shared" si="12"/>
        <v>210</v>
      </c>
      <c r="AI58" s="21">
        <f t="shared" si="12"/>
        <v>211</v>
      </c>
      <c r="AJ58" s="65">
        <f t="shared" si="12"/>
        <v>212</v>
      </c>
      <c r="AK58" s="68">
        <f t="shared" si="12"/>
        <v>213</v>
      </c>
      <c r="AL58" s="68">
        <f t="shared" si="12"/>
        <v>214</v>
      </c>
      <c r="AM58" s="68">
        <f t="shared" si="12"/>
        <v>215</v>
      </c>
      <c r="AN58" s="135"/>
      <c r="AO58" s="120"/>
      <c r="AP58" s="118"/>
      <c r="AQ58" s="108"/>
      <c r="AT58">
        <f t="shared" ref="AT58:AT64" si="13">COUNTIF($I58:$AM58,AT$4)</f>
        <v>0</v>
      </c>
      <c r="AU58">
        <f t="shared" si="11"/>
        <v>0</v>
      </c>
      <c r="AV58">
        <f t="shared" si="11"/>
        <v>0</v>
      </c>
      <c r="AW58">
        <f t="shared" si="11"/>
        <v>0</v>
      </c>
    </row>
    <row r="59" spans="1:49" ht="15.75" customHeight="1">
      <c r="A59" s="132"/>
      <c r="B59" s="43" t="s">
        <v>33</v>
      </c>
      <c r="C59" s="85"/>
      <c r="D59" s="44"/>
      <c r="E59" s="85"/>
      <c r="F59" s="44"/>
      <c r="G59" s="58"/>
      <c r="H59" s="45"/>
      <c r="I59" s="71"/>
      <c r="J59" s="71"/>
      <c r="K59" s="71"/>
      <c r="L59" s="79"/>
      <c r="M59" s="80"/>
      <c r="N59" s="80"/>
      <c r="O59" s="79"/>
      <c r="P59" s="79"/>
      <c r="Q59" s="71"/>
      <c r="R59" s="71"/>
      <c r="S59" s="71"/>
      <c r="T59" s="27"/>
      <c r="U59" s="27"/>
      <c r="V59" s="27" t="s">
        <v>51</v>
      </c>
      <c r="W59" s="71"/>
      <c r="X59" s="71"/>
      <c r="Y59" s="71"/>
      <c r="Z59" s="71"/>
      <c r="AA59" s="27"/>
      <c r="AB59" s="27"/>
      <c r="AC59" s="71"/>
      <c r="AD59" s="71"/>
      <c r="AE59" s="71"/>
      <c r="AF59" s="71"/>
      <c r="AG59" s="71"/>
      <c r="AH59" s="27"/>
      <c r="AI59" s="27"/>
      <c r="AJ59" s="71"/>
      <c r="AK59" s="71"/>
      <c r="AL59" s="71"/>
      <c r="AM59" s="72"/>
      <c r="AN59" s="1">
        <f>SUM(AO59:AP59)</f>
        <v>26</v>
      </c>
      <c r="AO59" s="6">
        <f>SUM(AO60:AO65)</f>
        <v>22</v>
      </c>
      <c r="AP59" s="96">
        <f>SUM(AP60:AP65)</f>
        <v>4</v>
      </c>
      <c r="AQ59" s="100"/>
      <c r="AT59">
        <f t="shared" si="13"/>
        <v>0</v>
      </c>
      <c r="AU59">
        <f t="shared" si="11"/>
        <v>0</v>
      </c>
      <c r="AV59">
        <f t="shared" si="11"/>
        <v>0</v>
      </c>
      <c r="AW59">
        <f t="shared" si="11"/>
        <v>0</v>
      </c>
    </row>
    <row r="60" spans="1:49" ht="15.75" customHeight="1">
      <c r="A60" s="132"/>
      <c r="B60" s="104" t="s">
        <v>21</v>
      </c>
      <c r="C60" s="87">
        <v>0.54166666666666663</v>
      </c>
      <c r="D60" s="88" t="s">
        <v>53</v>
      </c>
      <c r="E60" s="89">
        <v>0.75</v>
      </c>
      <c r="F60" s="46" t="s">
        <v>11</v>
      </c>
      <c r="G60" s="47">
        <v>5</v>
      </c>
      <c r="H60" s="48" t="s">
        <v>14</v>
      </c>
      <c r="I60" s="73" t="s">
        <v>54</v>
      </c>
      <c r="J60" s="73" t="s">
        <v>54</v>
      </c>
      <c r="K60" s="73" t="s">
        <v>54</v>
      </c>
      <c r="L60" s="73" t="s">
        <v>54</v>
      </c>
      <c r="M60" s="23"/>
      <c r="N60" s="23"/>
      <c r="O60" s="73" t="s">
        <v>54</v>
      </c>
      <c r="P60" s="73" t="s">
        <v>54</v>
      </c>
      <c r="Q60" s="73" t="s">
        <v>54</v>
      </c>
      <c r="R60" s="73" t="s">
        <v>54</v>
      </c>
      <c r="S60" s="73" t="s">
        <v>54</v>
      </c>
      <c r="T60" s="23"/>
      <c r="U60" s="23"/>
      <c r="V60" s="23"/>
      <c r="W60" s="73" t="s">
        <v>54</v>
      </c>
      <c r="X60" s="73" t="s">
        <v>54</v>
      </c>
      <c r="Y60" s="73" t="s">
        <v>54</v>
      </c>
      <c r="Z60" s="73" t="s">
        <v>54</v>
      </c>
      <c r="AA60" s="23"/>
      <c r="AB60" s="23"/>
      <c r="AC60" s="73" t="s">
        <v>54</v>
      </c>
      <c r="AD60" s="73" t="s">
        <v>54</v>
      </c>
      <c r="AE60" s="73" t="s">
        <v>54</v>
      </c>
      <c r="AF60" s="73" t="s">
        <v>54</v>
      </c>
      <c r="AG60" s="73" t="s">
        <v>54</v>
      </c>
      <c r="AH60" s="23"/>
      <c r="AI60" s="23"/>
      <c r="AJ60" s="73" t="s">
        <v>54</v>
      </c>
      <c r="AK60" s="73" t="s">
        <v>54</v>
      </c>
      <c r="AL60" s="73" t="s">
        <v>54</v>
      </c>
      <c r="AM60" s="73" t="s">
        <v>54</v>
      </c>
      <c r="AN60" s="2"/>
      <c r="AO60" s="7">
        <f>COUNTIF(I60:AM60,"○")</f>
        <v>22</v>
      </c>
      <c r="AP60" s="97"/>
      <c r="AQ60" s="100"/>
      <c r="AT60">
        <f t="shared" si="13"/>
        <v>0</v>
      </c>
      <c r="AU60">
        <f t="shared" si="11"/>
        <v>0</v>
      </c>
      <c r="AV60">
        <f t="shared" si="11"/>
        <v>0</v>
      </c>
      <c r="AW60">
        <f t="shared" si="11"/>
        <v>0</v>
      </c>
    </row>
    <row r="61" spans="1:49" ht="15.75" customHeight="1">
      <c r="A61" s="132"/>
      <c r="B61" s="105"/>
      <c r="C61" s="87"/>
      <c r="D61" s="88" t="s">
        <v>22</v>
      </c>
      <c r="E61" s="89"/>
      <c r="F61" s="46" t="s">
        <v>11</v>
      </c>
      <c r="G61" s="47"/>
      <c r="H61" s="48" t="s">
        <v>14</v>
      </c>
      <c r="I61" s="73"/>
      <c r="J61" s="73"/>
      <c r="K61" s="73"/>
      <c r="L61" s="73"/>
      <c r="M61" s="23"/>
      <c r="N61" s="23"/>
      <c r="O61" s="73"/>
      <c r="P61" s="73"/>
      <c r="Q61" s="73"/>
      <c r="R61" s="73"/>
      <c r="S61" s="73"/>
      <c r="T61" s="23"/>
      <c r="U61" s="23"/>
      <c r="V61" s="23"/>
      <c r="W61" s="73"/>
      <c r="X61" s="73"/>
      <c r="Y61" s="73"/>
      <c r="Z61" s="73"/>
      <c r="AA61" s="23"/>
      <c r="AB61" s="23"/>
      <c r="AC61" s="73"/>
      <c r="AD61" s="73"/>
      <c r="AE61" s="73"/>
      <c r="AF61" s="73"/>
      <c r="AG61" s="73"/>
      <c r="AH61" s="23"/>
      <c r="AI61" s="23"/>
      <c r="AJ61" s="73"/>
      <c r="AK61" s="73"/>
      <c r="AL61" s="73"/>
      <c r="AM61" s="73"/>
      <c r="AN61" s="2"/>
      <c r="AO61" s="7">
        <f>COUNTIF(I61:AM61,"○")</f>
        <v>0</v>
      </c>
      <c r="AP61" s="97"/>
      <c r="AQ61" s="100"/>
      <c r="AT61">
        <f t="shared" si="13"/>
        <v>0</v>
      </c>
      <c r="AU61">
        <f t="shared" si="11"/>
        <v>0</v>
      </c>
      <c r="AV61">
        <f t="shared" si="11"/>
        <v>0</v>
      </c>
      <c r="AW61">
        <f t="shared" si="11"/>
        <v>0</v>
      </c>
    </row>
    <row r="62" spans="1:49" ht="15.75" customHeight="1">
      <c r="A62" s="132"/>
      <c r="B62" s="106"/>
      <c r="C62" s="87"/>
      <c r="D62" s="88" t="s">
        <v>22</v>
      </c>
      <c r="E62" s="89"/>
      <c r="F62" s="46" t="s">
        <v>11</v>
      </c>
      <c r="G62" s="47"/>
      <c r="H62" s="48" t="s">
        <v>14</v>
      </c>
      <c r="I62" s="73"/>
      <c r="J62" s="73"/>
      <c r="K62" s="73"/>
      <c r="L62" s="73"/>
      <c r="M62" s="23"/>
      <c r="N62" s="23"/>
      <c r="O62" s="73"/>
      <c r="P62" s="73"/>
      <c r="Q62" s="73"/>
      <c r="R62" s="73"/>
      <c r="S62" s="73"/>
      <c r="T62" s="23"/>
      <c r="U62" s="23"/>
      <c r="V62" s="23"/>
      <c r="W62" s="73"/>
      <c r="X62" s="73"/>
      <c r="Y62" s="73"/>
      <c r="Z62" s="73"/>
      <c r="AA62" s="23"/>
      <c r="AB62" s="23"/>
      <c r="AC62" s="73"/>
      <c r="AD62" s="73"/>
      <c r="AE62" s="73"/>
      <c r="AF62" s="73"/>
      <c r="AG62" s="73"/>
      <c r="AH62" s="23"/>
      <c r="AI62" s="23"/>
      <c r="AJ62" s="73"/>
      <c r="AK62" s="73"/>
      <c r="AL62" s="73"/>
      <c r="AM62" s="73"/>
      <c r="AN62" s="2"/>
      <c r="AO62" s="7">
        <f>COUNTIF(I62:AM62,"○")</f>
        <v>0</v>
      </c>
      <c r="AP62" s="97"/>
      <c r="AQ62" s="100"/>
      <c r="AT62">
        <f t="shared" si="13"/>
        <v>0</v>
      </c>
      <c r="AU62">
        <f t="shared" si="11"/>
        <v>0</v>
      </c>
      <c r="AV62">
        <f t="shared" si="11"/>
        <v>0</v>
      </c>
      <c r="AW62">
        <f t="shared" si="11"/>
        <v>0</v>
      </c>
    </row>
    <row r="63" spans="1:49" ht="15.75" customHeight="1">
      <c r="A63" s="132"/>
      <c r="B63" s="109" t="s">
        <v>17</v>
      </c>
      <c r="C63" s="90">
        <v>0.35416666666666669</v>
      </c>
      <c r="D63" s="91" t="s">
        <v>53</v>
      </c>
      <c r="E63" s="92">
        <v>0.70833333333333337</v>
      </c>
      <c r="F63" s="49" t="s">
        <v>11</v>
      </c>
      <c r="G63" s="50">
        <v>8.5</v>
      </c>
      <c r="H63" s="51" t="s">
        <v>14</v>
      </c>
      <c r="I63" s="74"/>
      <c r="J63" s="74"/>
      <c r="K63" s="74"/>
      <c r="L63" s="74"/>
      <c r="M63" s="81" t="s">
        <v>55</v>
      </c>
      <c r="N63" s="81"/>
      <c r="O63" s="74"/>
      <c r="P63" s="74"/>
      <c r="Q63" s="74"/>
      <c r="R63" s="74"/>
      <c r="S63" s="74"/>
      <c r="T63" s="81" t="s">
        <v>55</v>
      </c>
      <c r="U63" s="81"/>
      <c r="V63" s="81"/>
      <c r="W63" s="74"/>
      <c r="X63" s="74"/>
      <c r="Y63" s="74"/>
      <c r="Z63" s="74"/>
      <c r="AA63" s="81" t="s">
        <v>55</v>
      </c>
      <c r="AB63" s="81"/>
      <c r="AC63" s="74"/>
      <c r="AD63" s="74"/>
      <c r="AE63" s="74"/>
      <c r="AF63" s="74"/>
      <c r="AG63" s="74"/>
      <c r="AH63" s="81" t="s">
        <v>55</v>
      </c>
      <c r="AI63" s="81"/>
      <c r="AJ63" s="74"/>
      <c r="AK63" s="74"/>
      <c r="AL63" s="74"/>
      <c r="AM63" s="74"/>
      <c r="AN63" s="3"/>
      <c r="AO63" s="7"/>
      <c r="AP63" s="98">
        <f>COUNTIF(I63:AM63,"●")</f>
        <v>4</v>
      </c>
      <c r="AQ63" s="100"/>
      <c r="AR63" s="60"/>
      <c r="AS63" s="60"/>
      <c r="AT63">
        <f t="shared" si="13"/>
        <v>0</v>
      </c>
      <c r="AU63">
        <f t="shared" si="11"/>
        <v>0</v>
      </c>
      <c r="AV63">
        <f t="shared" si="11"/>
        <v>0</v>
      </c>
      <c r="AW63">
        <f t="shared" si="11"/>
        <v>0</v>
      </c>
    </row>
    <row r="64" spans="1:49" ht="15.75" customHeight="1">
      <c r="A64" s="132"/>
      <c r="B64" s="110"/>
      <c r="C64" s="90"/>
      <c r="D64" s="91" t="s">
        <v>22</v>
      </c>
      <c r="E64" s="92"/>
      <c r="F64" s="49" t="s">
        <v>11</v>
      </c>
      <c r="G64" s="50"/>
      <c r="H64" s="51" t="s">
        <v>14</v>
      </c>
      <c r="I64" s="74"/>
      <c r="J64" s="74"/>
      <c r="K64" s="74"/>
      <c r="L64" s="74"/>
      <c r="M64" s="81"/>
      <c r="N64" s="81"/>
      <c r="O64" s="74"/>
      <c r="P64" s="74"/>
      <c r="Q64" s="74"/>
      <c r="R64" s="74"/>
      <c r="S64" s="74"/>
      <c r="T64" s="81"/>
      <c r="U64" s="81"/>
      <c r="V64" s="81"/>
      <c r="W64" s="74"/>
      <c r="X64" s="74"/>
      <c r="Y64" s="74"/>
      <c r="Z64" s="74"/>
      <c r="AA64" s="81"/>
      <c r="AB64" s="81"/>
      <c r="AC64" s="74"/>
      <c r="AD64" s="74"/>
      <c r="AE64" s="74"/>
      <c r="AF64" s="74"/>
      <c r="AG64" s="74"/>
      <c r="AH64" s="81"/>
      <c r="AI64" s="81"/>
      <c r="AJ64" s="74"/>
      <c r="AK64" s="74"/>
      <c r="AL64" s="74"/>
      <c r="AM64" s="74"/>
      <c r="AN64" s="3"/>
      <c r="AO64" s="7"/>
      <c r="AP64" s="98">
        <f>COUNTIF(I64:AM64,"●")</f>
        <v>0</v>
      </c>
      <c r="AQ64" s="100"/>
      <c r="AR64" s="60"/>
      <c r="AS64" s="60"/>
      <c r="AT64">
        <f t="shared" si="13"/>
        <v>0</v>
      </c>
      <c r="AU64">
        <f t="shared" si="11"/>
        <v>0</v>
      </c>
      <c r="AV64">
        <f t="shared" si="11"/>
        <v>0</v>
      </c>
      <c r="AW64">
        <f t="shared" si="11"/>
        <v>0</v>
      </c>
    </row>
    <row r="65" spans="1:49" ht="15.75" customHeight="1" thickBot="1">
      <c r="A65" s="133"/>
      <c r="B65" s="111"/>
      <c r="C65" s="93"/>
      <c r="D65" s="94" t="s">
        <v>22</v>
      </c>
      <c r="E65" s="95"/>
      <c r="F65" s="52" t="s">
        <v>11</v>
      </c>
      <c r="G65" s="53"/>
      <c r="H65" s="54" t="s">
        <v>14</v>
      </c>
      <c r="I65" s="74"/>
      <c r="J65" s="74"/>
      <c r="K65" s="74"/>
      <c r="L65" s="74"/>
      <c r="M65" s="24"/>
      <c r="N65" s="24"/>
      <c r="O65" s="74"/>
      <c r="P65" s="74"/>
      <c r="Q65" s="74"/>
      <c r="R65" s="74"/>
      <c r="S65" s="74"/>
      <c r="T65" s="24"/>
      <c r="U65" s="24"/>
      <c r="V65" s="24"/>
      <c r="W65" s="74"/>
      <c r="X65" s="74"/>
      <c r="Y65" s="74"/>
      <c r="Z65" s="74"/>
      <c r="AA65" s="24"/>
      <c r="AB65" s="24"/>
      <c r="AC65" s="74"/>
      <c r="AD65" s="74"/>
      <c r="AE65" s="74"/>
      <c r="AF65" s="74"/>
      <c r="AG65" s="74"/>
      <c r="AH65" s="24"/>
      <c r="AI65" s="24"/>
      <c r="AJ65" s="74"/>
      <c r="AK65" s="74"/>
      <c r="AL65" s="74"/>
      <c r="AM65" s="74"/>
      <c r="AN65" s="4"/>
      <c r="AO65" s="8"/>
      <c r="AP65" s="98">
        <f>COUNTIF(I65:AM65,"●")</f>
        <v>0</v>
      </c>
      <c r="AQ65" s="100"/>
      <c r="AU65">
        <f t="shared" ref="AU65:AW104" si="14">COUNTIF($I65:$AM65,AU$4)</f>
        <v>0</v>
      </c>
      <c r="AV65">
        <f t="shared" si="14"/>
        <v>0</v>
      </c>
      <c r="AW65">
        <f t="shared" si="14"/>
        <v>0</v>
      </c>
    </row>
    <row r="66" spans="1:49" ht="15" customHeight="1">
      <c r="A66" s="131" t="s">
        <v>43</v>
      </c>
      <c r="B66" s="36"/>
      <c r="C66" s="84"/>
      <c r="D66" s="37"/>
      <c r="E66" s="84"/>
      <c r="F66" s="37"/>
      <c r="G66" s="56"/>
      <c r="H66" s="39" t="s">
        <v>0</v>
      </c>
      <c r="I66" s="63">
        <v>1</v>
      </c>
      <c r="J66" s="18">
        <v>2</v>
      </c>
      <c r="K66" s="19">
        <v>3</v>
      </c>
      <c r="L66" s="18">
        <v>4</v>
      </c>
      <c r="M66" s="64">
        <v>5</v>
      </c>
      <c r="N66" s="62">
        <v>6</v>
      </c>
      <c r="O66" s="64">
        <v>7</v>
      </c>
      <c r="P66" s="62">
        <v>8</v>
      </c>
      <c r="Q66" s="19">
        <v>9</v>
      </c>
      <c r="R66" s="18">
        <v>10</v>
      </c>
      <c r="S66" s="64">
        <v>11</v>
      </c>
      <c r="T66" s="62">
        <v>12</v>
      </c>
      <c r="U66" s="64">
        <v>13</v>
      </c>
      <c r="V66" s="62">
        <v>14</v>
      </c>
      <c r="W66" s="64">
        <v>15</v>
      </c>
      <c r="X66" s="18">
        <v>16</v>
      </c>
      <c r="Y66" s="19">
        <v>17</v>
      </c>
      <c r="Z66" s="62">
        <v>18</v>
      </c>
      <c r="AA66" s="64">
        <v>19</v>
      </c>
      <c r="AB66" s="62">
        <v>20</v>
      </c>
      <c r="AC66" s="64">
        <v>21</v>
      </c>
      <c r="AD66" s="62">
        <v>22</v>
      </c>
      <c r="AE66" s="19">
        <v>23</v>
      </c>
      <c r="AF66" s="18">
        <v>24</v>
      </c>
      <c r="AG66" s="64">
        <v>25</v>
      </c>
      <c r="AH66" s="62">
        <v>26</v>
      </c>
      <c r="AI66" s="64">
        <v>27</v>
      </c>
      <c r="AJ66" s="62">
        <v>28</v>
      </c>
      <c r="AK66" s="64">
        <v>29</v>
      </c>
      <c r="AL66" s="18">
        <v>30</v>
      </c>
      <c r="AM66" s="78"/>
      <c r="AN66" s="134" t="s">
        <v>6</v>
      </c>
      <c r="AO66" s="119" t="s">
        <v>10</v>
      </c>
      <c r="AP66" s="117" t="s">
        <v>9</v>
      </c>
      <c r="AQ66" s="107" t="s">
        <v>8</v>
      </c>
      <c r="AU66">
        <f t="shared" si="14"/>
        <v>0</v>
      </c>
      <c r="AV66">
        <f t="shared" si="14"/>
        <v>0</v>
      </c>
      <c r="AW66">
        <f t="shared" si="14"/>
        <v>0</v>
      </c>
    </row>
    <row r="67" spans="1:49" ht="15" customHeight="1">
      <c r="A67" s="132"/>
      <c r="B67" s="40"/>
      <c r="G67" s="57"/>
      <c r="H67" s="42" t="s">
        <v>1</v>
      </c>
      <c r="I67" s="67">
        <f>AM58+1</f>
        <v>216</v>
      </c>
      <c r="J67" s="20">
        <f>+I67+1</f>
        <v>217</v>
      </c>
      <c r="K67" s="26">
        <f t="shared" ref="K67:AL67" si="15">+J67+1</f>
        <v>218</v>
      </c>
      <c r="L67" s="20">
        <f t="shared" si="15"/>
        <v>219</v>
      </c>
      <c r="M67" s="67">
        <f t="shared" si="15"/>
        <v>220</v>
      </c>
      <c r="N67" s="65">
        <f t="shared" si="15"/>
        <v>221</v>
      </c>
      <c r="O67" s="67">
        <f t="shared" si="15"/>
        <v>222</v>
      </c>
      <c r="P67" s="65">
        <f t="shared" si="15"/>
        <v>223</v>
      </c>
      <c r="Q67" s="21">
        <f t="shared" si="15"/>
        <v>224</v>
      </c>
      <c r="R67" s="20">
        <f t="shared" si="15"/>
        <v>225</v>
      </c>
      <c r="S67" s="67">
        <f t="shared" si="15"/>
        <v>226</v>
      </c>
      <c r="T67" s="65">
        <f t="shared" si="15"/>
        <v>227</v>
      </c>
      <c r="U67" s="67">
        <f t="shared" si="15"/>
        <v>228</v>
      </c>
      <c r="V67" s="65">
        <f t="shared" si="15"/>
        <v>229</v>
      </c>
      <c r="W67" s="67">
        <f t="shared" si="15"/>
        <v>230</v>
      </c>
      <c r="X67" s="20">
        <f t="shared" si="15"/>
        <v>231</v>
      </c>
      <c r="Y67" s="21">
        <f t="shared" si="15"/>
        <v>232</v>
      </c>
      <c r="Z67" s="65">
        <f t="shared" si="15"/>
        <v>233</v>
      </c>
      <c r="AA67" s="67">
        <f t="shared" si="15"/>
        <v>234</v>
      </c>
      <c r="AB67" s="65">
        <f t="shared" si="15"/>
        <v>235</v>
      </c>
      <c r="AC67" s="67">
        <f t="shared" si="15"/>
        <v>236</v>
      </c>
      <c r="AD67" s="65">
        <f t="shared" si="15"/>
        <v>237</v>
      </c>
      <c r="AE67" s="21">
        <f t="shared" si="15"/>
        <v>238</v>
      </c>
      <c r="AF67" s="20">
        <f t="shared" si="15"/>
        <v>239</v>
      </c>
      <c r="AG67" s="67">
        <f t="shared" si="15"/>
        <v>240</v>
      </c>
      <c r="AH67" s="65">
        <f t="shared" si="15"/>
        <v>241</v>
      </c>
      <c r="AI67" s="67">
        <f t="shared" si="15"/>
        <v>242</v>
      </c>
      <c r="AJ67" s="65">
        <f t="shared" si="15"/>
        <v>243</v>
      </c>
      <c r="AK67" s="68">
        <f t="shared" si="15"/>
        <v>244</v>
      </c>
      <c r="AL67" s="25">
        <f t="shared" si="15"/>
        <v>245</v>
      </c>
      <c r="AM67" s="72"/>
      <c r="AN67" s="135"/>
      <c r="AO67" s="120"/>
      <c r="AP67" s="118"/>
      <c r="AQ67" s="108"/>
      <c r="AT67">
        <f t="shared" ref="AT67:AT74" si="16">COUNTIF($I67:$AM67,AT$4)</f>
        <v>0</v>
      </c>
      <c r="AU67">
        <f t="shared" si="14"/>
        <v>0</v>
      </c>
      <c r="AV67">
        <f t="shared" si="14"/>
        <v>0</v>
      </c>
      <c r="AW67">
        <f t="shared" si="14"/>
        <v>0</v>
      </c>
    </row>
    <row r="68" spans="1:49" ht="15.75" customHeight="1">
      <c r="A68" s="132"/>
      <c r="B68" s="43" t="s">
        <v>33</v>
      </c>
      <c r="C68" s="85"/>
      <c r="D68" s="44"/>
      <c r="E68" s="85"/>
      <c r="F68" s="44"/>
      <c r="G68" s="58"/>
      <c r="H68" s="45"/>
      <c r="I68" s="71"/>
      <c r="J68" s="27"/>
      <c r="K68" s="27" t="s">
        <v>30</v>
      </c>
      <c r="L68" s="27" t="s">
        <v>59</v>
      </c>
      <c r="M68" s="71"/>
      <c r="N68" s="71"/>
      <c r="O68" s="71"/>
      <c r="P68" s="71"/>
      <c r="Q68" s="27"/>
      <c r="R68" s="27"/>
      <c r="S68" s="71"/>
      <c r="T68" s="71"/>
      <c r="U68" s="71"/>
      <c r="V68" s="71"/>
      <c r="W68" s="71"/>
      <c r="X68" s="27"/>
      <c r="Y68" s="27"/>
      <c r="Z68" s="71"/>
      <c r="AA68" s="71"/>
      <c r="AB68" s="71"/>
      <c r="AC68" s="71"/>
      <c r="AD68" s="71"/>
      <c r="AE68" s="27" t="s">
        <v>29</v>
      </c>
      <c r="AF68" s="27"/>
      <c r="AG68" s="71"/>
      <c r="AH68" s="71"/>
      <c r="AI68" s="71"/>
      <c r="AJ68" s="71"/>
      <c r="AK68" s="71"/>
      <c r="AL68" s="27"/>
      <c r="AM68" s="72"/>
      <c r="AN68" s="1">
        <f>SUM(AO68:AP68)</f>
        <v>24</v>
      </c>
      <c r="AO68" s="6">
        <f>SUM(AO69:AO74)</f>
        <v>19</v>
      </c>
      <c r="AP68" s="96">
        <f>SUM(AP69:AP74)</f>
        <v>5</v>
      </c>
      <c r="AQ68" s="100"/>
      <c r="AT68">
        <f t="shared" si="16"/>
        <v>0</v>
      </c>
      <c r="AU68">
        <f t="shared" si="14"/>
        <v>0</v>
      </c>
      <c r="AV68">
        <f t="shared" si="14"/>
        <v>0</v>
      </c>
      <c r="AW68">
        <f t="shared" si="14"/>
        <v>0</v>
      </c>
    </row>
    <row r="69" spans="1:49" ht="15.75" customHeight="1">
      <c r="A69" s="132"/>
      <c r="B69" s="104" t="s">
        <v>21</v>
      </c>
      <c r="C69" s="87">
        <v>0.54166666666666663</v>
      </c>
      <c r="D69" s="88" t="s">
        <v>53</v>
      </c>
      <c r="E69" s="89">
        <v>0.75</v>
      </c>
      <c r="F69" s="46" t="s">
        <v>11</v>
      </c>
      <c r="G69" s="47">
        <v>5</v>
      </c>
      <c r="H69" s="48" t="s">
        <v>14</v>
      </c>
      <c r="I69" s="73"/>
      <c r="J69" s="23"/>
      <c r="K69" s="23"/>
      <c r="L69" s="23"/>
      <c r="M69" s="73" t="s">
        <v>54</v>
      </c>
      <c r="N69" s="73" t="s">
        <v>54</v>
      </c>
      <c r="O69" s="73" t="s">
        <v>54</v>
      </c>
      <c r="P69" s="73" t="s">
        <v>54</v>
      </c>
      <c r="Q69" s="23"/>
      <c r="R69" s="23"/>
      <c r="S69" s="73" t="s">
        <v>54</v>
      </c>
      <c r="T69" s="73" t="s">
        <v>54</v>
      </c>
      <c r="U69" s="73" t="s">
        <v>54</v>
      </c>
      <c r="V69" s="73" t="s">
        <v>54</v>
      </c>
      <c r="W69" s="73" t="s">
        <v>54</v>
      </c>
      <c r="X69" s="23" t="s">
        <v>54</v>
      </c>
      <c r="Y69" s="23"/>
      <c r="Z69" s="73"/>
      <c r="AA69" s="73" t="s">
        <v>54</v>
      </c>
      <c r="AB69" s="73" t="s">
        <v>54</v>
      </c>
      <c r="AC69" s="73" t="s">
        <v>54</v>
      </c>
      <c r="AD69" s="73" t="s">
        <v>54</v>
      </c>
      <c r="AE69" s="23"/>
      <c r="AF69" s="23"/>
      <c r="AG69" s="73" t="s">
        <v>54</v>
      </c>
      <c r="AH69" s="73" t="s">
        <v>54</v>
      </c>
      <c r="AI69" s="73" t="s">
        <v>54</v>
      </c>
      <c r="AJ69" s="73" t="s">
        <v>54</v>
      </c>
      <c r="AK69" s="73" t="s">
        <v>54</v>
      </c>
      <c r="AL69" s="23"/>
      <c r="AM69" s="73"/>
      <c r="AN69" s="2"/>
      <c r="AO69" s="7">
        <f>COUNTIF(I69:AM69,"○")</f>
        <v>19</v>
      </c>
      <c r="AP69" s="97"/>
      <c r="AQ69" s="61" t="s">
        <v>156</v>
      </c>
      <c r="AT69">
        <f t="shared" si="16"/>
        <v>0</v>
      </c>
      <c r="AU69">
        <f t="shared" si="14"/>
        <v>0</v>
      </c>
      <c r="AV69">
        <f t="shared" si="14"/>
        <v>0</v>
      </c>
      <c r="AW69">
        <f t="shared" si="14"/>
        <v>0</v>
      </c>
    </row>
    <row r="70" spans="1:49" ht="15.75" customHeight="1">
      <c r="A70" s="132"/>
      <c r="B70" s="105"/>
      <c r="C70" s="87"/>
      <c r="D70" s="88" t="s">
        <v>22</v>
      </c>
      <c r="E70" s="89"/>
      <c r="F70" s="46" t="s">
        <v>11</v>
      </c>
      <c r="G70" s="47"/>
      <c r="H70" s="48" t="s">
        <v>14</v>
      </c>
      <c r="I70" s="73"/>
      <c r="J70" s="23"/>
      <c r="K70" s="23"/>
      <c r="L70" s="23"/>
      <c r="M70" s="73"/>
      <c r="N70" s="73"/>
      <c r="O70" s="73"/>
      <c r="P70" s="73"/>
      <c r="Q70" s="23"/>
      <c r="R70" s="23"/>
      <c r="S70" s="73"/>
      <c r="T70" s="73"/>
      <c r="U70" s="73"/>
      <c r="V70" s="73"/>
      <c r="W70" s="73"/>
      <c r="X70" s="23"/>
      <c r="Y70" s="23"/>
      <c r="Z70" s="73"/>
      <c r="AA70" s="73"/>
      <c r="AB70" s="73"/>
      <c r="AC70" s="73"/>
      <c r="AD70" s="73"/>
      <c r="AE70" s="23"/>
      <c r="AF70" s="23"/>
      <c r="AG70" s="73"/>
      <c r="AH70" s="73"/>
      <c r="AI70" s="73"/>
      <c r="AJ70" s="73"/>
      <c r="AK70" s="73"/>
      <c r="AL70" s="23"/>
      <c r="AM70" s="73"/>
      <c r="AN70" s="2"/>
      <c r="AO70" s="7">
        <f>COUNTIF(I70:AM70,"○")</f>
        <v>0</v>
      </c>
      <c r="AP70" s="97"/>
      <c r="AQ70" s="61" t="s">
        <v>68</v>
      </c>
      <c r="AT70">
        <f t="shared" si="16"/>
        <v>0</v>
      </c>
      <c r="AU70">
        <f t="shared" si="14"/>
        <v>0</v>
      </c>
      <c r="AV70">
        <f t="shared" si="14"/>
        <v>0</v>
      </c>
      <c r="AW70">
        <f t="shared" si="14"/>
        <v>0</v>
      </c>
    </row>
    <row r="71" spans="1:49" ht="15.75" customHeight="1">
      <c r="A71" s="132"/>
      <c r="B71" s="106"/>
      <c r="C71" s="87"/>
      <c r="D71" s="88" t="s">
        <v>22</v>
      </c>
      <c r="E71" s="89"/>
      <c r="F71" s="46" t="s">
        <v>11</v>
      </c>
      <c r="G71" s="47"/>
      <c r="H71" s="48" t="s">
        <v>14</v>
      </c>
      <c r="I71" s="73"/>
      <c r="J71" s="23"/>
      <c r="K71" s="23"/>
      <c r="L71" s="23"/>
      <c r="M71" s="73"/>
      <c r="N71" s="73"/>
      <c r="O71" s="73"/>
      <c r="P71" s="73"/>
      <c r="Q71" s="23"/>
      <c r="R71" s="23"/>
      <c r="S71" s="73"/>
      <c r="T71" s="73"/>
      <c r="U71" s="73"/>
      <c r="V71" s="73"/>
      <c r="W71" s="73"/>
      <c r="X71" s="23"/>
      <c r="Y71" s="23"/>
      <c r="Z71" s="73"/>
      <c r="AA71" s="73"/>
      <c r="AB71" s="73"/>
      <c r="AC71" s="73"/>
      <c r="AD71" s="73"/>
      <c r="AE71" s="23"/>
      <c r="AF71" s="23"/>
      <c r="AG71" s="73"/>
      <c r="AH71" s="73"/>
      <c r="AI71" s="73"/>
      <c r="AJ71" s="73"/>
      <c r="AK71" s="73"/>
      <c r="AL71" s="23"/>
      <c r="AM71" s="73"/>
      <c r="AN71" s="2"/>
      <c r="AO71" s="7">
        <f>COUNTIF(I71:AM71,"○")</f>
        <v>0</v>
      </c>
      <c r="AP71" s="97"/>
      <c r="AQ71" s="61" t="s">
        <v>157</v>
      </c>
      <c r="AT71">
        <f t="shared" si="16"/>
        <v>0</v>
      </c>
      <c r="AU71">
        <f t="shared" si="14"/>
        <v>0</v>
      </c>
      <c r="AV71">
        <f t="shared" si="14"/>
        <v>0</v>
      </c>
      <c r="AW71">
        <f t="shared" si="14"/>
        <v>0</v>
      </c>
    </row>
    <row r="72" spans="1:49" ht="15.75" customHeight="1">
      <c r="A72" s="132"/>
      <c r="B72" s="109" t="s">
        <v>17</v>
      </c>
      <c r="C72" s="90">
        <v>0.35416666666666669</v>
      </c>
      <c r="D72" s="91" t="s">
        <v>53</v>
      </c>
      <c r="E72" s="92">
        <v>0.70833333333333337</v>
      </c>
      <c r="F72" s="49" t="s">
        <v>11</v>
      </c>
      <c r="G72" s="50">
        <v>8.5</v>
      </c>
      <c r="H72" s="51" t="s">
        <v>14</v>
      </c>
      <c r="I72" s="74" t="s">
        <v>55</v>
      </c>
      <c r="J72" s="81" t="s">
        <v>55</v>
      </c>
      <c r="K72" s="81"/>
      <c r="L72" s="81"/>
      <c r="M72" s="74"/>
      <c r="N72" s="74"/>
      <c r="O72" s="74"/>
      <c r="P72" s="74"/>
      <c r="Q72" s="81" t="s">
        <v>55</v>
      </c>
      <c r="R72" s="81"/>
      <c r="S72" s="74"/>
      <c r="T72" s="74"/>
      <c r="U72" s="74"/>
      <c r="V72" s="74"/>
      <c r="W72" s="74"/>
      <c r="X72" s="81"/>
      <c r="Y72" s="81"/>
      <c r="Z72" s="74" t="s">
        <v>55</v>
      </c>
      <c r="AA72" s="74"/>
      <c r="AB72" s="74"/>
      <c r="AC72" s="74"/>
      <c r="AD72" s="74"/>
      <c r="AE72" s="81"/>
      <c r="AF72" s="81"/>
      <c r="AG72" s="74"/>
      <c r="AH72" s="74"/>
      <c r="AI72" s="74"/>
      <c r="AJ72" s="74"/>
      <c r="AK72" s="74"/>
      <c r="AL72" s="81" t="s">
        <v>55</v>
      </c>
      <c r="AM72" s="74"/>
      <c r="AN72" s="3"/>
      <c r="AO72" s="7"/>
      <c r="AP72" s="98">
        <f>COUNTIF(I72:AM72,"●")</f>
        <v>5</v>
      </c>
      <c r="AQ72" s="61"/>
      <c r="AR72" s="60"/>
      <c r="AS72" s="60"/>
      <c r="AT72">
        <f t="shared" si="16"/>
        <v>0</v>
      </c>
      <c r="AU72">
        <f t="shared" si="14"/>
        <v>0</v>
      </c>
      <c r="AV72">
        <f t="shared" si="14"/>
        <v>0</v>
      </c>
      <c r="AW72">
        <f t="shared" si="14"/>
        <v>0</v>
      </c>
    </row>
    <row r="73" spans="1:49" ht="15.75" customHeight="1">
      <c r="A73" s="132"/>
      <c r="B73" s="110"/>
      <c r="C73" s="90"/>
      <c r="D73" s="91" t="s">
        <v>22</v>
      </c>
      <c r="E73" s="92"/>
      <c r="F73" s="49" t="s">
        <v>11</v>
      </c>
      <c r="G73" s="50"/>
      <c r="H73" s="51" t="s">
        <v>14</v>
      </c>
      <c r="I73" s="74"/>
      <c r="J73" s="81"/>
      <c r="K73" s="81"/>
      <c r="L73" s="81"/>
      <c r="M73" s="74"/>
      <c r="N73" s="74"/>
      <c r="O73" s="74"/>
      <c r="P73" s="74"/>
      <c r="Q73" s="81"/>
      <c r="R73" s="81"/>
      <c r="S73" s="74"/>
      <c r="T73" s="74"/>
      <c r="U73" s="74"/>
      <c r="V73" s="74"/>
      <c r="W73" s="74"/>
      <c r="X73" s="81"/>
      <c r="Y73" s="81"/>
      <c r="Z73" s="74"/>
      <c r="AA73" s="74"/>
      <c r="AB73" s="74"/>
      <c r="AC73" s="74"/>
      <c r="AD73" s="74"/>
      <c r="AE73" s="81"/>
      <c r="AF73" s="81"/>
      <c r="AG73" s="74"/>
      <c r="AH73" s="74"/>
      <c r="AI73" s="74"/>
      <c r="AJ73" s="74"/>
      <c r="AK73" s="74"/>
      <c r="AL73" s="81"/>
      <c r="AM73" s="74"/>
      <c r="AN73" s="3"/>
      <c r="AO73" s="7"/>
      <c r="AP73" s="98">
        <f>COUNTIF(I73:AM73,"●")</f>
        <v>0</v>
      </c>
      <c r="AQ73" s="100"/>
      <c r="AR73" s="60"/>
      <c r="AS73" s="60"/>
      <c r="AT73">
        <f t="shared" si="16"/>
        <v>0</v>
      </c>
      <c r="AU73">
        <f t="shared" si="14"/>
        <v>0</v>
      </c>
      <c r="AV73">
        <f t="shared" si="14"/>
        <v>0</v>
      </c>
      <c r="AW73">
        <f t="shared" si="14"/>
        <v>0</v>
      </c>
    </row>
    <row r="74" spans="1:49" ht="15.75" customHeight="1" thickBot="1">
      <c r="A74" s="133"/>
      <c r="B74" s="111"/>
      <c r="C74" s="93"/>
      <c r="D74" s="94" t="s">
        <v>22</v>
      </c>
      <c r="E74" s="95"/>
      <c r="F74" s="52" t="s">
        <v>11</v>
      </c>
      <c r="G74" s="53"/>
      <c r="H74" s="54" t="s">
        <v>14</v>
      </c>
      <c r="I74" s="74"/>
      <c r="J74" s="24"/>
      <c r="K74" s="24"/>
      <c r="L74" s="24"/>
      <c r="M74" s="74"/>
      <c r="N74" s="74"/>
      <c r="O74" s="74"/>
      <c r="P74" s="74"/>
      <c r="Q74" s="24"/>
      <c r="R74" s="24"/>
      <c r="S74" s="74"/>
      <c r="T74" s="74"/>
      <c r="U74" s="74"/>
      <c r="V74" s="74"/>
      <c r="W74" s="74"/>
      <c r="X74" s="24"/>
      <c r="Y74" s="24"/>
      <c r="Z74" s="74"/>
      <c r="AA74" s="74"/>
      <c r="AB74" s="74"/>
      <c r="AC74" s="74"/>
      <c r="AD74" s="74"/>
      <c r="AE74" s="24"/>
      <c r="AF74" s="24"/>
      <c r="AG74" s="74"/>
      <c r="AH74" s="74"/>
      <c r="AI74" s="74"/>
      <c r="AJ74" s="74"/>
      <c r="AK74" s="74"/>
      <c r="AL74" s="24"/>
      <c r="AM74" s="74"/>
      <c r="AN74" s="4"/>
      <c r="AO74" s="8"/>
      <c r="AP74" s="98">
        <f>COUNTIF(I74:AM74,"●")</f>
        <v>0</v>
      </c>
      <c r="AQ74" s="100"/>
      <c r="AT74">
        <f t="shared" si="16"/>
        <v>0</v>
      </c>
      <c r="AU74">
        <f t="shared" si="14"/>
        <v>0</v>
      </c>
      <c r="AV74">
        <f t="shared" si="14"/>
        <v>0</v>
      </c>
      <c r="AW74">
        <f t="shared" si="14"/>
        <v>0</v>
      </c>
    </row>
    <row r="75" spans="1:49" ht="15" customHeight="1">
      <c r="A75" s="131" t="s">
        <v>44</v>
      </c>
      <c r="B75" s="36"/>
      <c r="C75" s="84"/>
      <c r="D75" s="37"/>
      <c r="E75" s="84"/>
      <c r="F75" s="37"/>
      <c r="G75" s="56"/>
      <c r="H75" s="39" t="s">
        <v>0</v>
      </c>
      <c r="I75" s="28">
        <v>1</v>
      </c>
      <c r="J75" s="62">
        <v>2</v>
      </c>
      <c r="K75" s="64">
        <v>3</v>
      </c>
      <c r="L75" s="62">
        <v>4</v>
      </c>
      <c r="M75" s="64">
        <v>5</v>
      </c>
      <c r="N75" s="62">
        <v>6</v>
      </c>
      <c r="O75" s="19">
        <v>7</v>
      </c>
      <c r="P75" s="18">
        <v>8</v>
      </c>
      <c r="Q75" s="64">
        <v>9</v>
      </c>
      <c r="R75" s="62">
        <v>10</v>
      </c>
      <c r="S75" s="64">
        <v>11</v>
      </c>
      <c r="T75" s="62">
        <v>12</v>
      </c>
      <c r="U75" s="64">
        <v>13</v>
      </c>
      <c r="V75" s="18">
        <v>14</v>
      </c>
      <c r="W75" s="19">
        <v>15</v>
      </c>
      <c r="X75" s="62">
        <v>16</v>
      </c>
      <c r="Y75" s="64">
        <v>17</v>
      </c>
      <c r="Z75" s="62">
        <v>18</v>
      </c>
      <c r="AA75" s="64">
        <v>19</v>
      </c>
      <c r="AB75" s="62">
        <v>20</v>
      </c>
      <c r="AC75" s="19">
        <v>21</v>
      </c>
      <c r="AD75" s="18">
        <v>22</v>
      </c>
      <c r="AE75" s="64">
        <v>23</v>
      </c>
      <c r="AF75" s="62">
        <v>24</v>
      </c>
      <c r="AG75" s="64">
        <v>25</v>
      </c>
      <c r="AH75" s="62">
        <v>26</v>
      </c>
      <c r="AI75" s="64">
        <v>27</v>
      </c>
      <c r="AJ75" s="18">
        <v>28</v>
      </c>
      <c r="AK75" s="19">
        <v>29</v>
      </c>
      <c r="AL75" s="62">
        <v>30</v>
      </c>
      <c r="AM75" s="78">
        <v>31</v>
      </c>
      <c r="AN75" s="134" t="s">
        <v>6</v>
      </c>
      <c r="AO75" s="119" t="s">
        <v>10</v>
      </c>
      <c r="AP75" s="117" t="s">
        <v>9</v>
      </c>
      <c r="AQ75" s="107" t="s">
        <v>8</v>
      </c>
      <c r="AU75">
        <f t="shared" si="14"/>
        <v>0</v>
      </c>
      <c r="AV75">
        <f t="shared" si="14"/>
        <v>0</v>
      </c>
      <c r="AW75">
        <f t="shared" si="14"/>
        <v>0</v>
      </c>
    </row>
    <row r="76" spans="1:49" ht="15" customHeight="1">
      <c r="A76" s="132"/>
      <c r="B76" s="40"/>
      <c r="G76" s="57"/>
      <c r="H76" s="42" t="s">
        <v>1</v>
      </c>
      <c r="I76" s="21">
        <f>AL67+1</f>
        <v>246</v>
      </c>
      <c r="J76" s="65">
        <f>+I76+1</f>
        <v>247</v>
      </c>
      <c r="K76" s="66">
        <f t="shared" ref="K76:AM76" si="17">+J76+1</f>
        <v>248</v>
      </c>
      <c r="L76" s="65">
        <f t="shared" si="17"/>
        <v>249</v>
      </c>
      <c r="M76" s="67">
        <f t="shared" si="17"/>
        <v>250</v>
      </c>
      <c r="N76" s="65">
        <f t="shared" si="17"/>
        <v>251</v>
      </c>
      <c r="O76" s="21">
        <f t="shared" si="17"/>
        <v>252</v>
      </c>
      <c r="P76" s="20">
        <f t="shared" si="17"/>
        <v>253</v>
      </c>
      <c r="Q76" s="67">
        <f t="shared" si="17"/>
        <v>254</v>
      </c>
      <c r="R76" s="65">
        <f t="shared" si="17"/>
        <v>255</v>
      </c>
      <c r="S76" s="67">
        <f t="shared" si="17"/>
        <v>256</v>
      </c>
      <c r="T76" s="65">
        <f t="shared" si="17"/>
        <v>257</v>
      </c>
      <c r="U76" s="67">
        <f t="shared" si="17"/>
        <v>258</v>
      </c>
      <c r="V76" s="20">
        <f t="shared" si="17"/>
        <v>259</v>
      </c>
      <c r="W76" s="21">
        <f t="shared" si="17"/>
        <v>260</v>
      </c>
      <c r="X76" s="65">
        <f t="shared" si="17"/>
        <v>261</v>
      </c>
      <c r="Y76" s="67">
        <f t="shared" si="17"/>
        <v>262</v>
      </c>
      <c r="Z76" s="65">
        <f t="shared" si="17"/>
        <v>263</v>
      </c>
      <c r="AA76" s="67">
        <f t="shared" si="17"/>
        <v>264</v>
      </c>
      <c r="AB76" s="65">
        <f t="shared" si="17"/>
        <v>265</v>
      </c>
      <c r="AC76" s="21">
        <f t="shared" si="17"/>
        <v>266</v>
      </c>
      <c r="AD76" s="20">
        <f t="shared" si="17"/>
        <v>267</v>
      </c>
      <c r="AE76" s="67">
        <f t="shared" si="17"/>
        <v>268</v>
      </c>
      <c r="AF76" s="65">
        <f t="shared" si="17"/>
        <v>269</v>
      </c>
      <c r="AG76" s="67">
        <f t="shared" si="17"/>
        <v>270</v>
      </c>
      <c r="AH76" s="65">
        <f t="shared" si="17"/>
        <v>271</v>
      </c>
      <c r="AI76" s="67">
        <f t="shared" si="17"/>
        <v>272</v>
      </c>
      <c r="AJ76" s="20">
        <f t="shared" si="17"/>
        <v>273</v>
      </c>
      <c r="AK76" s="25">
        <f t="shared" si="17"/>
        <v>274</v>
      </c>
      <c r="AL76" s="68">
        <f t="shared" si="17"/>
        <v>275</v>
      </c>
      <c r="AM76" s="68">
        <f t="shared" si="17"/>
        <v>276</v>
      </c>
      <c r="AN76" s="135"/>
      <c r="AO76" s="120"/>
      <c r="AP76" s="118"/>
      <c r="AQ76" s="108"/>
      <c r="AT76">
        <f t="shared" ref="AT76:AT83" si="18">COUNTIF($I76:$AM76,AT$4)</f>
        <v>0</v>
      </c>
      <c r="AU76">
        <f t="shared" si="14"/>
        <v>0</v>
      </c>
      <c r="AV76">
        <f t="shared" si="14"/>
        <v>0</v>
      </c>
      <c r="AW76">
        <f t="shared" si="14"/>
        <v>0</v>
      </c>
    </row>
    <row r="77" spans="1:49" ht="15.75" customHeight="1">
      <c r="A77" s="132"/>
      <c r="B77" s="43" t="s">
        <v>33</v>
      </c>
      <c r="C77" s="85"/>
      <c r="D77" s="44"/>
      <c r="E77" s="85"/>
      <c r="F77" s="44"/>
      <c r="G77" s="58"/>
      <c r="H77" s="45"/>
      <c r="I77" s="27"/>
      <c r="J77" s="71"/>
      <c r="K77" s="71"/>
      <c r="L77" s="71"/>
      <c r="M77" s="71"/>
      <c r="N77" s="71"/>
      <c r="O77" s="27"/>
      <c r="P77" s="27"/>
      <c r="Q77" s="71"/>
      <c r="R77" s="71"/>
      <c r="S77" s="71"/>
      <c r="T77" s="71"/>
      <c r="U77" s="71"/>
      <c r="V77" s="27"/>
      <c r="W77" s="27"/>
      <c r="X77" s="71"/>
      <c r="Y77" s="71"/>
      <c r="Z77" s="71"/>
      <c r="AA77" s="71"/>
      <c r="AB77" s="71"/>
      <c r="AC77" s="27"/>
      <c r="AD77" s="27"/>
      <c r="AE77" s="71"/>
      <c r="AF77" s="71"/>
      <c r="AG77" s="71" t="s">
        <v>7</v>
      </c>
      <c r="AH77" s="71" t="s">
        <v>7</v>
      </c>
      <c r="AI77" s="71" t="s">
        <v>7</v>
      </c>
      <c r="AJ77" s="27" t="s">
        <v>7</v>
      </c>
      <c r="AK77" s="27" t="s">
        <v>7</v>
      </c>
      <c r="AL77" s="71" t="s">
        <v>7</v>
      </c>
      <c r="AM77" s="72" t="s">
        <v>7</v>
      </c>
      <c r="AN77" s="1">
        <f>SUM(AO77:AP77)</f>
        <v>24</v>
      </c>
      <c r="AO77" s="6">
        <f>SUM(AO78:AO83)</f>
        <v>17</v>
      </c>
      <c r="AP77" s="96">
        <f>SUM(AP78:AP83)</f>
        <v>7</v>
      </c>
      <c r="AQ77" s="100" t="s">
        <v>4</v>
      </c>
      <c r="AT77">
        <f t="shared" si="18"/>
        <v>0</v>
      </c>
      <c r="AU77">
        <f t="shared" si="14"/>
        <v>0</v>
      </c>
      <c r="AV77">
        <f t="shared" si="14"/>
        <v>0</v>
      </c>
      <c r="AW77">
        <f t="shared" si="14"/>
        <v>0</v>
      </c>
    </row>
    <row r="78" spans="1:49" ht="15.75" customHeight="1">
      <c r="A78" s="132"/>
      <c r="B78" s="104" t="s">
        <v>21</v>
      </c>
      <c r="C78" s="87">
        <v>0.54166666666666663</v>
      </c>
      <c r="D78" s="88" t="s">
        <v>53</v>
      </c>
      <c r="E78" s="89">
        <v>0.75</v>
      </c>
      <c r="F78" s="46" t="s">
        <v>11</v>
      </c>
      <c r="G78" s="47">
        <v>5</v>
      </c>
      <c r="H78" s="48" t="s">
        <v>14</v>
      </c>
      <c r="I78" s="23"/>
      <c r="J78" s="73" t="s">
        <v>54</v>
      </c>
      <c r="K78" s="73" t="s">
        <v>54</v>
      </c>
      <c r="L78" s="73" t="s">
        <v>54</v>
      </c>
      <c r="M78" s="73" t="s">
        <v>54</v>
      </c>
      <c r="N78" s="73" t="s">
        <v>54</v>
      </c>
      <c r="O78" s="23"/>
      <c r="P78" s="23"/>
      <c r="Q78" s="73" t="s">
        <v>54</v>
      </c>
      <c r="R78" s="73" t="s">
        <v>54</v>
      </c>
      <c r="S78" s="73" t="s">
        <v>54</v>
      </c>
      <c r="T78" s="73" t="s">
        <v>54</v>
      </c>
      <c r="U78" s="73" t="s">
        <v>54</v>
      </c>
      <c r="V78" s="23"/>
      <c r="W78" s="23"/>
      <c r="X78" s="73" t="s">
        <v>54</v>
      </c>
      <c r="Y78" s="73" t="s">
        <v>54</v>
      </c>
      <c r="Z78" s="73" t="s">
        <v>54</v>
      </c>
      <c r="AA78" s="73" t="s">
        <v>54</v>
      </c>
      <c r="AB78" s="73" t="s">
        <v>54</v>
      </c>
      <c r="AC78" s="23"/>
      <c r="AD78" s="23"/>
      <c r="AE78" s="73" t="s">
        <v>54</v>
      </c>
      <c r="AF78" s="73"/>
      <c r="AG78" s="73"/>
      <c r="AH78" s="73"/>
      <c r="AI78" s="73"/>
      <c r="AJ78" s="23"/>
      <c r="AK78" s="23"/>
      <c r="AL78" s="73"/>
      <c r="AM78" s="73"/>
      <c r="AN78" s="2"/>
      <c r="AO78" s="7">
        <f>COUNTIF(I78:AM78,"○")</f>
        <v>16</v>
      </c>
      <c r="AP78" s="97"/>
      <c r="AQ78" s="100"/>
      <c r="AT78">
        <f t="shared" si="18"/>
        <v>0</v>
      </c>
      <c r="AU78">
        <f t="shared" si="14"/>
        <v>0</v>
      </c>
      <c r="AV78">
        <f t="shared" si="14"/>
        <v>0</v>
      </c>
      <c r="AW78">
        <f t="shared" si="14"/>
        <v>0</v>
      </c>
    </row>
    <row r="79" spans="1:49" ht="15.75" customHeight="1">
      <c r="A79" s="132"/>
      <c r="B79" s="105"/>
      <c r="C79" s="87">
        <v>0.47916666666666669</v>
      </c>
      <c r="D79" s="88" t="s">
        <v>53</v>
      </c>
      <c r="E79" s="89">
        <v>0.75</v>
      </c>
      <c r="F79" s="46" t="s">
        <v>11</v>
      </c>
      <c r="G79" s="47">
        <v>6.5</v>
      </c>
      <c r="H79" s="48" t="s">
        <v>14</v>
      </c>
      <c r="I79" s="23"/>
      <c r="J79" s="73"/>
      <c r="K79" s="73"/>
      <c r="L79" s="73"/>
      <c r="M79" s="73"/>
      <c r="N79" s="73"/>
      <c r="O79" s="23"/>
      <c r="P79" s="23"/>
      <c r="Q79" s="73"/>
      <c r="R79" s="73"/>
      <c r="S79" s="73"/>
      <c r="T79" s="73"/>
      <c r="U79" s="73"/>
      <c r="V79" s="23"/>
      <c r="W79" s="23"/>
      <c r="X79" s="73"/>
      <c r="Y79" s="73"/>
      <c r="Z79" s="73"/>
      <c r="AA79" s="73"/>
      <c r="AB79" s="73"/>
      <c r="AC79" s="23"/>
      <c r="AD79" s="23"/>
      <c r="AE79" s="73"/>
      <c r="AF79" s="73" t="s">
        <v>54</v>
      </c>
      <c r="AG79" s="73"/>
      <c r="AH79" s="73"/>
      <c r="AI79" s="73"/>
      <c r="AJ79" s="23"/>
      <c r="AK79" s="23"/>
      <c r="AL79" s="73"/>
      <c r="AM79" s="73"/>
      <c r="AN79" s="2"/>
      <c r="AO79" s="7">
        <f>COUNTIF(I79:AM79,"○")</f>
        <v>1</v>
      </c>
      <c r="AP79" s="97"/>
      <c r="AQ79" s="100"/>
      <c r="AT79">
        <f t="shared" si="18"/>
        <v>0</v>
      </c>
      <c r="AU79">
        <f t="shared" si="14"/>
        <v>0</v>
      </c>
      <c r="AV79">
        <f t="shared" si="14"/>
        <v>0</v>
      </c>
      <c r="AW79">
        <f t="shared" si="14"/>
        <v>0</v>
      </c>
    </row>
    <row r="80" spans="1:49" ht="15.75" customHeight="1">
      <c r="A80" s="132"/>
      <c r="B80" s="106"/>
      <c r="C80" s="87"/>
      <c r="D80" s="88" t="s">
        <v>22</v>
      </c>
      <c r="E80" s="89"/>
      <c r="F80" s="46" t="s">
        <v>11</v>
      </c>
      <c r="G80" s="47"/>
      <c r="H80" s="48" t="s">
        <v>14</v>
      </c>
      <c r="I80" s="23"/>
      <c r="J80" s="73"/>
      <c r="K80" s="73"/>
      <c r="L80" s="73"/>
      <c r="M80" s="73"/>
      <c r="N80" s="73"/>
      <c r="O80" s="23"/>
      <c r="P80" s="23"/>
      <c r="Q80" s="73"/>
      <c r="R80" s="73"/>
      <c r="S80" s="73"/>
      <c r="T80" s="73"/>
      <c r="U80" s="73"/>
      <c r="V80" s="23"/>
      <c r="W80" s="23"/>
      <c r="X80" s="73"/>
      <c r="Y80" s="73"/>
      <c r="Z80" s="73"/>
      <c r="AA80" s="73"/>
      <c r="AB80" s="73"/>
      <c r="AC80" s="23"/>
      <c r="AD80" s="23"/>
      <c r="AE80" s="73"/>
      <c r="AF80" s="73"/>
      <c r="AG80" s="73"/>
      <c r="AH80" s="73"/>
      <c r="AI80" s="73"/>
      <c r="AJ80" s="23"/>
      <c r="AK80" s="23"/>
      <c r="AL80" s="73"/>
      <c r="AM80" s="73"/>
      <c r="AN80" s="2"/>
      <c r="AO80" s="7">
        <f>COUNTIF(I80:AM80,"○")</f>
        <v>0</v>
      </c>
      <c r="AP80" s="97"/>
      <c r="AQ80" s="100"/>
      <c r="AT80">
        <f t="shared" si="18"/>
        <v>0</v>
      </c>
      <c r="AU80">
        <f t="shared" si="14"/>
        <v>0</v>
      </c>
      <c r="AV80">
        <f t="shared" si="14"/>
        <v>0</v>
      </c>
      <c r="AW80">
        <f t="shared" si="14"/>
        <v>0</v>
      </c>
    </row>
    <row r="81" spans="1:49" ht="15.75" customHeight="1">
      <c r="A81" s="132"/>
      <c r="B81" s="109" t="s">
        <v>17</v>
      </c>
      <c r="C81" s="90">
        <v>0.35416666666666669</v>
      </c>
      <c r="D81" s="91" t="s">
        <v>53</v>
      </c>
      <c r="E81" s="92">
        <v>0.70833333333333337</v>
      </c>
      <c r="F81" s="49" t="s">
        <v>11</v>
      </c>
      <c r="G81" s="50">
        <v>8.5</v>
      </c>
      <c r="H81" s="51" t="s">
        <v>14</v>
      </c>
      <c r="I81" s="81"/>
      <c r="J81" s="74"/>
      <c r="K81" s="74"/>
      <c r="L81" s="74"/>
      <c r="M81" s="74"/>
      <c r="N81" s="74"/>
      <c r="O81" s="81" t="s">
        <v>55</v>
      </c>
      <c r="P81" s="81"/>
      <c r="Q81" s="74"/>
      <c r="R81" s="74"/>
      <c r="S81" s="74"/>
      <c r="T81" s="74"/>
      <c r="U81" s="74"/>
      <c r="V81" s="81" t="s">
        <v>55</v>
      </c>
      <c r="W81" s="81"/>
      <c r="X81" s="74"/>
      <c r="Y81" s="74"/>
      <c r="Z81" s="74"/>
      <c r="AA81" s="74"/>
      <c r="AB81" s="74"/>
      <c r="AC81" s="81" t="s">
        <v>55</v>
      </c>
      <c r="AD81" s="81"/>
      <c r="AE81" s="74"/>
      <c r="AF81" s="74"/>
      <c r="AG81" s="74" t="s">
        <v>55</v>
      </c>
      <c r="AH81" s="74" t="s">
        <v>55</v>
      </c>
      <c r="AI81" s="74" t="s">
        <v>55</v>
      </c>
      <c r="AJ81" s="81" t="s">
        <v>55</v>
      </c>
      <c r="AK81" s="81"/>
      <c r="AL81" s="74"/>
      <c r="AM81" s="74"/>
      <c r="AN81" s="3"/>
      <c r="AO81" s="7"/>
      <c r="AP81" s="98">
        <f>COUNTIF(I81:AM81,"●")</f>
        <v>7</v>
      </c>
      <c r="AQ81" s="100"/>
      <c r="AR81" s="60"/>
      <c r="AS81" s="60"/>
      <c r="AT81">
        <f t="shared" si="18"/>
        <v>0</v>
      </c>
      <c r="AU81">
        <f t="shared" si="14"/>
        <v>0</v>
      </c>
      <c r="AV81">
        <f t="shared" si="14"/>
        <v>0</v>
      </c>
      <c r="AW81">
        <f t="shared" si="14"/>
        <v>0</v>
      </c>
    </row>
    <row r="82" spans="1:49" ht="15.75" customHeight="1">
      <c r="A82" s="132"/>
      <c r="B82" s="110"/>
      <c r="C82" s="90"/>
      <c r="D82" s="91" t="s">
        <v>22</v>
      </c>
      <c r="E82" s="92"/>
      <c r="F82" s="49" t="s">
        <v>11</v>
      </c>
      <c r="G82" s="50"/>
      <c r="H82" s="51" t="s">
        <v>14</v>
      </c>
      <c r="I82" s="81"/>
      <c r="J82" s="74"/>
      <c r="K82" s="74"/>
      <c r="L82" s="74"/>
      <c r="M82" s="74"/>
      <c r="N82" s="74"/>
      <c r="O82" s="81"/>
      <c r="P82" s="81"/>
      <c r="Q82" s="74"/>
      <c r="R82" s="74"/>
      <c r="S82" s="74"/>
      <c r="T82" s="74"/>
      <c r="U82" s="74"/>
      <c r="V82" s="81"/>
      <c r="W82" s="81"/>
      <c r="X82" s="74"/>
      <c r="Y82" s="74"/>
      <c r="Z82" s="74"/>
      <c r="AA82" s="74"/>
      <c r="AB82" s="74"/>
      <c r="AC82" s="81"/>
      <c r="AD82" s="81"/>
      <c r="AE82" s="74"/>
      <c r="AF82" s="74"/>
      <c r="AG82" s="74"/>
      <c r="AH82" s="74"/>
      <c r="AI82" s="74"/>
      <c r="AJ82" s="81"/>
      <c r="AK82" s="81"/>
      <c r="AL82" s="74"/>
      <c r="AM82" s="74"/>
      <c r="AN82" s="3"/>
      <c r="AO82" s="7"/>
      <c r="AP82" s="98">
        <f>COUNTIF(I82:AM82,"●")</f>
        <v>0</v>
      </c>
      <c r="AQ82" s="100"/>
      <c r="AR82" s="60"/>
      <c r="AS82" s="60"/>
      <c r="AT82">
        <f t="shared" si="18"/>
        <v>0</v>
      </c>
      <c r="AU82">
        <f t="shared" si="14"/>
        <v>0</v>
      </c>
      <c r="AV82">
        <f t="shared" si="14"/>
        <v>0</v>
      </c>
      <c r="AW82">
        <f t="shared" si="14"/>
        <v>0</v>
      </c>
    </row>
    <row r="83" spans="1:49" ht="15.75" customHeight="1" thickBot="1">
      <c r="A83" s="133"/>
      <c r="B83" s="111"/>
      <c r="C83" s="93"/>
      <c r="D83" s="94" t="s">
        <v>22</v>
      </c>
      <c r="E83" s="95"/>
      <c r="F83" s="52" t="s">
        <v>11</v>
      </c>
      <c r="G83" s="53"/>
      <c r="H83" s="54" t="s">
        <v>14</v>
      </c>
      <c r="I83" s="24"/>
      <c r="J83" s="74"/>
      <c r="K83" s="74"/>
      <c r="L83" s="74"/>
      <c r="M83" s="74"/>
      <c r="N83" s="74"/>
      <c r="O83" s="24"/>
      <c r="P83" s="24"/>
      <c r="Q83" s="74"/>
      <c r="R83" s="74"/>
      <c r="S83" s="74"/>
      <c r="T83" s="74"/>
      <c r="U83" s="74"/>
      <c r="V83" s="24"/>
      <c r="W83" s="24"/>
      <c r="X83" s="74"/>
      <c r="Y83" s="74"/>
      <c r="Z83" s="74"/>
      <c r="AA83" s="74"/>
      <c r="AB83" s="74"/>
      <c r="AC83" s="24"/>
      <c r="AD83" s="24"/>
      <c r="AE83" s="74"/>
      <c r="AF83" s="74"/>
      <c r="AG83" s="74"/>
      <c r="AH83" s="74"/>
      <c r="AI83" s="74"/>
      <c r="AJ83" s="24"/>
      <c r="AK83" s="24"/>
      <c r="AL83" s="74"/>
      <c r="AM83" s="74"/>
      <c r="AN83" s="4"/>
      <c r="AO83" s="8"/>
      <c r="AP83" s="98">
        <f>COUNTIF(I83:AM83,"●")</f>
        <v>0</v>
      </c>
      <c r="AQ83" s="100"/>
      <c r="AT83">
        <f t="shared" si="18"/>
        <v>0</v>
      </c>
      <c r="AU83">
        <f t="shared" si="14"/>
        <v>0</v>
      </c>
      <c r="AV83">
        <f t="shared" si="14"/>
        <v>0</v>
      </c>
      <c r="AW83">
        <f t="shared" si="14"/>
        <v>0</v>
      </c>
    </row>
    <row r="84" spans="1:49" ht="15" customHeight="1">
      <c r="A84" s="131" t="s">
        <v>45</v>
      </c>
      <c r="B84" s="36"/>
      <c r="C84" s="84"/>
      <c r="D84" s="37"/>
      <c r="E84" s="84"/>
      <c r="F84" s="37"/>
      <c r="G84" s="56"/>
      <c r="H84" s="39" t="s">
        <v>0</v>
      </c>
      <c r="I84" s="28">
        <v>1</v>
      </c>
      <c r="J84" s="62">
        <v>2</v>
      </c>
      <c r="K84" s="64">
        <v>3</v>
      </c>
      <c r="L84" s="18">
        <v>4</v>
      </c>
      <c r="M84" s="19">
        <v>5</v>
      </c>
      <c r="N84" s="62">
        <v>6</v>
      </c>
      <c r="O84" s="64">
        <v>7</v>
      </c>
      <c r="P84" s="62">
        <v>8</v>
      </c>
      <c r="Q84" s="64">
        <v>9</v>
      </c>
      <c r="R84" s="62">
        <v>10</v>
      </c>
      <c r="S84" s="19">
        <v>11</v>
      </c>
      <c r="T84" s="18">
        <v>12</v>
      </c>
      <c r="U84" s="19">
        <v>13</v>
      </c>
      <c r="V84" s="62">
        <v>14</v>
      </c>
      <c r="W84" s="64">
        <v>15</v>
      </c>
      <c r="X84" s="62">
        <v>16</v>
      </c>
      <c r="Y84" s="64">
        <v>17</v>
      </c>
      <c r="Z84" s="18">
        <v>18</v>
      </c>
      <c r="AA84" s="19">
        <v>19</v>
      </c>
      <c r="AB84" s="62">
        <v>20</v>
      </c>
      <c r="AC84" s="64">
        <v>21</v>
      </c>
      <c r="AD84" s="62">
        <v>22</v>
      </c>
      <c r="AE84" s="64">
        <v>23</v>
      </c>
      <c r="AF84" s="62">
        <v>24</v>
      </c>
      <c r="AG84" s="19">
        <v>25</v>
      </c>
      <c r="AH84" s="18">
        <v>26</v>
      </c>
      <c r="AI84" s="64">
        <v>27</v>
      </c>
      <c r="AJ84" s="62">
        <v>28</v>
      </c>
      <c r="AK84" s="64">
        <v>29</v>
      </c>
      <c r="AL84" s="62">
        <v>30</v>
      </c>
      <c r="AM84" s="78">
        <v>31</v>
      </c>
      <c r="AN84" s="134" t="s">
        <v>6</v>
      </c>
      <c r="AO84" s="119" t="s">
        <v>10</v>
      </c>
      <c r="AP84" s="117" t="s">
        <v>9</v>
      </c>
      <c r="AQ84" s="107" t="s">
        <v>8</v>
      </c>
      <c r="AU84">
        <f t="shared" si="14"/>
        <v>0</v>
      </c>
      <c r="AV84">
        <f t="shared" si="14"/>
        <v>0</v>
      </c>
      <c r="AW84">
        <f t="shared" si="14"/>
        <v>0</v>
      </c>
    </row>
    <row r="85" spans="1:49" ht="15" customHeight="1">
      <c r="A85" s="132"/>
      <c r="B85" s="40"/>
      <c r="G85" s="59"/>
      <c r="H85" s="42" t="s">
        <v>1</v>
      </c>
      <c r="I85" s="21">
        <f>AM76+1</f>
        <v>277</v>
      </c>
      <c r="J85" s="65">
        <f>+I85+1</f>
        <v>278</v>
      </c>
      <c r="K85" s="66">
        <f t="shared" ref="K85:AM85" si="19">+J85+1</f>
        <v>279</v>
      </c>
      <c r="L85" s="20">
        <f t="shared" si="19"/>
        <v>280</v>
      </c>
      <c r="M85" s="21">
        <f t="shared" si="19"/>
        <v>281</v>
      </c>
      <c r="N85" s="65">
        <f t="shared" si="19"/>
        <v>282</v>
      </c>
      <c r="O85" s="67">
        <f t="shared" si="19"/>
        <v>283</v>
      </c>
      <c r="P85" s="65">
        <f t="shared" si="19"/>
        <v>284</v>
      </c>
      <c r="Q85" s="67">
        <f t="shared" si="19"/>
        <v>285</v>
      </c>
      <c r="R85" s="65">
        <f t="shared" si="19"/>
        <v>286</v>
      </c>
      <c r="S85" s="21">
        <f t="shared" si="19"/>
        <v>287</v>
      </c>
      <c r="T85" s="20">
        <f t="shared" si="19"/>
        <v>288</v>
      </c>
      <c r="U85" s="21">
        <f t="shared" si="19"/>
        <v>289</v>
      </c>
      <c r="V85" s="65">
        <f t="shared" si="19"/>
        <v>290</v>
      </c>
      <c r="W85" s="67">
        <f t="shared" si="19"/>
        <v>291</v>
      </c>
      <c r="X85" s="65">
        <f t="shared" si="19"/>
        <v>292</v>
      </c>
      <c r="Y85" s="67">
        <f t="shared" si="19"/>
        <v>293</v>
      </c>
      <c r="Z85" s="20">
        <f t="shared" si="19"/>
        <v>294</v>
      </c>
      <c r="AA85" s="21">
        <f t="shared" si="19"/>
        <v>295</v>
      </c>
      <c r="AB85" s="65">
        <f t="shared" si="19"/>
        <v>296</v>
      </c>
      <c r="AC85" s="67">
        <f t="shared" si="19"/>
        <v>297</v>
      </c>
      <c r="AD85" s="65">
        <f t="shared" si="19"/>
        <v>298</v>
      </c>
      <c r="AE85" s="67">
        <f t="shared" si="19"/>
        <v>299</v>
      </c>
      <c r="AF85" s="65">
        <f t="shared" si="19"/>
        <v>300</v>
      </c>
      <c r="AG85" s="21">
        <f t="shared" si="19"/>
        <v>301</v>
      </c>
      <c r="AH85" s="20">
        <f t="shared" si="19"/>
        <v>302</v>
      </c>
      <c r="AI85" s="67">
        <f t="shared" si="19"/>
        <v>303</v>
      </c>
      <c r="AJ85" s="65">
        <f t="shared" si="19"/>
        <v>304</v>
      </c>
      <c r="AK85" s="68">
        <f t="shared" si="19"/>
        <v>305</v>
      </c>
      <c r="AL85" s="68">
        <f t="shared" si="19"/>
        <v>306</v>
      </c>
      <c r="AM85" s="68">
        <f t="shared" si="19"/>
        <v>307</v>
      </c>
      <c r="AN85" s="135"/>
      <c r="AO85" s="120"/>
      <c r="AP85" s="118"/>
      <c r="AQ85" s="108"/>
      <c r="AT85">
        <f t="shared" ref="AT85:AT92" si="20">COUNTIF($I85:$AM85,AT$4)</f>
        <v>0</v>
      </c>
      <c r="AU85">
        <f t="shared" si="14"/>
        <v>0</v>
      </c>
      <c r="AV85">
        <f t="shared" si="14"/>
        <v>0</v>
      </c>
      <c r="AW85">
        <f t="shared" si="14"/>
        <v>0</v>
      </c>
    </row>
    <row r="86" spans="1:49" ht="15.75" customHeight="1">
      <c r="A86" s="132"/>
      <c r="B86" s="43" t="s">
        <v>33</v>
      </c>
      <c r="C86" s="85"/>
      <c r="D86" s="44"/>
      <c r="E86" s="85"/>
      <c r="F86" s="44"/>
      <c r="G86" s="58"/>
      <c r="H86" s="45"/>
      <c r="I86" s="27" t="s">
        <v>49</v>
      </c>
      <c r="J86" s="71" t="s">
        <v>7</v>
      </c>
      <c r="K86" s="71" t="s">
        <v>7</v>
      </c>
      <c r="L86" s="27" t="s">
        <v>7</v>
      </c>
      <c r="M86" s="27" t="s">
        <v>7</v>
      </c>
      <c r="N86" s="71"/>
      <c r="O86" s="71"/>
      <c r="P86" s="71"/>
      <c r="Q86" s="71"/>
      <c r="R86" s="71"/>
      <c r="S86" s="27"/>
      <c r="T86" s="27"/>
      <c r="U86" s="27" t="s">
        <v>158</v>
      </c>
      <c r="V86" s="79"/>
      <c r="W86" s="71"/>
      <c r="X86" s="71"/>
      <c r="Y86" s="71"/>
      <c r="Z86" s="27"/>
      <c r="AA86" s="27"/>
      <c r="AB86" s="71"/>
      <c r="AC86" s="71"/>
      <c r="AD86" s="71"/>
      <c r="AE86" s="71"/>
      <c r="AF86" s="71"/>
      <c r="AG86" s="27"/>
      <c r="AH86" s="27"/>
      <c r="AI86" s="71"/>
      <c r="AJ86" s="71"/>
      <c r="AK86" s="71"/>
      <c r="AL86" s="71"/>
      <c r="AM86" s="72"/>
      <c r="AN86" s="1">
        <f>SUM(AO86:AP86)</f>
        <v>23</v>
      </c>
      <c r="AO86" s="6">
        <f>SUM(AO87:AO92)</f>
        <v>18</v>
      </c>
      <c r="AP86" s="96">
        <f>SUM(AP87:AP92)</f>
        <v>5</v>
      </c>
      <c r="AQ86" s="100" t="s">
        <v>4</v>
      </c>
      <c r="AT86">
        <f t="shared" si="20"/>
        <v>0</v>
      </c>
      <c r="AU86">
        <f t="shared" si="14"/>
        <v>0</v>
      </c>
      <c r="AV86">
        <f t="shared" si="14"/>
        <v>0</v>
      </c>
      <c r="AW86">
        <f t="shared" si="14"/>
        <v>0</v>
      </c>
    </row>
    <row r="87" spans="1:49" ht="15.75" customHeight="1">
      <c r="A87" s="132"/>
      <c r="B87" s="104" t="s">
        <v>21</v>
      </c>
      <c r="C87" s="87">
        <v>0.54166666666666663</v>
      </c>
      <c r="D87" s="88" t="s">
        <v>53</v>
      </c>
      <c r="E87" s="89">
        <v>0.75</v>
      </c>
      <c r="F87" s="46" t="s">
        <v>11</v>
      </c>
      <c r="G87" s="47">
        <v>5</v>
      </c>
      <c r="H87" s="48" t="s">
        <v>14</v>
      </c>
      <c r="I87" s="23"/>
      <c r="J87" s="73"/>
      <c r="K87" s="73"/>
      <c r="L87" s="23"/>
      <c r="M87" s="23"/>
      <c r="N87" s="73"/>
      <c r="O87" s="73"/>
      <c r="P87" s="73" t="s">
        <v>54</v>
      </c>
      <c r="Q87" s="73" t="s">
        <v>54</v>
      </c>
      <c r="R87" s="73" t="s">
        <v>54</v>
      </c>
      <c r="S87" s="23"/>
      <c r="T87" s="23"/>
      <c r="U87" s="23"/>
      <c r="V87" s="73" t="s">
        <v>54</v>
      </c>
      <c r="W87" s="73" t="s">
        <v>54</v>
      </c>
      <c r="X87" s="73" t="s">
        <v>54</v>
      </c>
      <c r="Y87" s="73" t="s">
        <v>54</v>
      </c>
      <c r="Z87" s="23"/>
      <c r="AA87" s="23"/>
      <c r="AB87" s="73" t="s">
        <v>54</v>
      </c>
      <c r="AC87" s="73" t="s">
        <v>54</v>
      </c>
      <c r="AD87" s="73" t="s">
        <v>54</v>
      </c>
      <c r="AE87" s="73" t="s">
        <v>54</v>
      </c>
      <c r="AF87" s="73" t="s">
        <v>54</v>
      </c>
      <c r="AG87" s="23"/>
      <c r="AH87" s="23"/>
      <c r="AI87" s="73" t="s">
        <v>54</v>
      </c>
      <c r="AJ87" s="73" t="s">
        <v>54</v>
      </c>
      <c r="AK87" s="73" t="s">
        <v>54</v>
      </c>
      <c r="AL87" s="73" t="s">
        <v>54</v>
      </c>
      <c r="AM87" s="73" t="s">
        <v>54</v>
      </c>
      <c r="AN87" s="2"/>
      <c r="AO87" s="7">
        <f>COUNTIF(I87:AM87,"○")</f>
        <v>17</v>
      </c>
      <c r="AP87" s="97"/>
      <c r="AQ87" s="100"/>
      <c r="AT87">
        <f t="shared" si="20"/>
        <v>0</v>
      </c>
      <c r="AU87">
        <f t="shared" si="14"/>
        <v>0</v>
      </c>
      <c r="AV87">
        <f t="shared" si="14"/>
        <v>0</v>
      </c>
      <c r="AW87">
        <f t="shared" si="14"/>
        <v>0</v>
      </c>
    </row>
    <row r="88" spans="1:49" ht="15.75" customHeight="1">
      <c r="A88" s="132"/>
      <c r="B88" s="105"/>
      <c r="C88" s="87">
        <v>0.47916666666666669</v>
      </c>
      <c r="D88" s="88" t="s">
        <v>53</v>
      </c>
      <c r="E88" s="89">
        <v>0.75</v>
      </c>
      <c r="F88" s="46" t="s">
        <v>11</v>
      </c>
      <c r="G88" s="47">
        <v>6.5</v>
      </c>
      <c r="H88" s="48" t="s">
        <v>14</v>
      </c>
      <c r="I88" s="23"/>
      <c r="J88" s="73"/>
      <c r="K88" s="73"/>
      <c r="L88" s="23"/>
      <c r="M88" s="23"/>
      <c r="N88" s="73"/>
      <c r="O88" s="73" t="s">
        <v>54</v>
      </c>
      <c r="P88" s="73"/>
      <c r="Q88" s="73"/>
      <c r="R88" s="73"/>
      <c r="S88" s="23"/>
      <c r="T88" s="23"/>
      <c r="U88" s="23"/>
      <c r="V88" s="73"/>
      <c r="W88" s="73"/>
      <c r="X88" s="73"/>
      <c r="Y88" s="73"/>
      <c r="Z88" s="23"/>
      <c r="AA88" s="23"/>
      <c r="AB88" s="73"/>
      <c r="AC88" s="73"/>
      <c r="AD88" s="73"/>
      <c r="AE88" s="73"/>
      <c r="AF88" s="73"/>
      <c r="AG88" s="23"/>
      <c r="AH88" s="23"/>
      <c r="AI88" s="73"/>
      <c r="AJ88" s="73"/>
      <c r="AK88" s="73"/>
      <c r="AL88" s="73"/>
      <c r="AM88" s="73"/>
      <c r="AN88" s="2"/>
      <c r="AO88" s="7">
        <f>COUNTIF(I88:AM88,"○")</f>
        <v>1</v>
      </c>
      <c r="AP88" s="97"/>
      <c r="AQ88" s="100"/>
      <c r="AT88">
        <f t="shared" si="20"/>
        <v>0</v>
      </c>
      <c r="AU88">
        <f t="shared" si="14"/>
        <v>0</v>
      </c>
      <c r="AV88">
        <f t="shared" si="14"/>
        <v>0</v>
      </c>
      <c r="AW88">
        <f t="shared" si="14"/>
        <v>0</v>
      </c>
    </row>
    <row r="89" spans="1:49" ht="15.75" customHeight="1">
      <c r="A89" s="132"/>
      <c r="B89" s="106"/>
      <c r="C89" s="87"/>
      <c r="D89" s="88" t="s">
        <v>22</v>
      </c>
      <c r="E89" s="89"/>
      <c r="F89" s="46" t="s">
        <v>11</v>
      </c>
      <c r="G89" s="47"/>
      <c r="H89" s="48" t="s">
        <v>14</v>
      </c>
      <c r="I89" s="23"/>
      <c r="J89" s="73"/>
      <c r="K89" s="73"/>
      <c r="L89" s="23"/>
      <c r="M89" s="23"/>
      <c r="N89" s="73"/>
      <c r="O89" s="73"/>
      <c r="P89" s="73"/>
      <c r="Q89" s="73"/>
      <c r="R89" s="73"/>
      <c r="S89" s="23"/>
      <c r="T89" s="23"/>
      <c r="U89" s="23"/>
      <c r="V89" s="73"/>
      <c r="W89" s="73"/>
      <c r="X89" s="73"/>
      <c r="Y89" s="73"/>
      <c r="Z89" s="23"/>
      <c r="AA89" s="23"/>
      <c r="AB89" s="73"/>
      <c r="AC89" s="73"/>
      <c r="AD89" s="73"/>
      <c r="AE89" s="73"/>
      <c r="AF89" s="73"/>
      <c r="AG89" s="23"/>
      <c r="AH89" s="23"/>
      <c r="AI89" s="73"/>
      <c r="AJ89" s="73"/>
      <c r="AK89" s="73"/>
      <c r="AL89" s="73"/>
      <c r="AM89" s="73"/>
      <c r="AN89" s="2"/>
      <c r="AO89" s="7">
        <f>COUNTIF(I89:AM89,"○")</f>
        <v>0</v>
      </c>
      <c r="AP89" s="97"/>
      <c r="AQ89" s="100"/>
      <c r="AT89">
        <f t="shared" si="20"/>
        <v>0</v>
      </c>
      <c r="AU89">
        <f t="shared" si="14"/>
        <v>0</v>
      </c>
      <c r="AV89">
        <f t="shared" si="14"/>
        <v>0</v>
      </c>
      <c r="AW89">
        <f t="shared" si="14"/>
        <v>0</v>
      </c>
    </row>
    <row r="90" spans="1:49" ht="15.75" customHeight="1">
      <c r="A90" s="132"/>
      <c r="B90" s="109" t="s">
        <v>17</v>
      </c>
      <c r="C90" s="90">
        <v>0.35416666666666669</v>
      </c>
      <c r="D90" s="91" t="s">
        <v>53</v>
      </c>
      <c r="E90" s="92">
        <v>0.70833333333333337</v>
      </c>
      <c r="F90" s="49" t="s">
        <v>11</v>
      </c>
      <c r="G90" s="50">
        <v>8.5</v>
      </c>
      <c r="H90" s="51" t="s">
        <v>14</v>
      </c>
      <c r="I90" s="81"/>
      <c r="J90" s="74"/>
      <c r="K90" s="74"/>
      <c r="L90" s="81" t="s">
        <v>55</v>
      </c>
      <c r="M90" s="81"/>
      <c r="N90" s="74" t="s">
        <v>55</v>
      </c>
      <c r="O90" s="74"/>
      <c r="P90" s="74"/>
      <c r="Q90" s="74"/>
      <c r="R90" s="74"/>
      <c r="S90" s="81" t="s">
        <v>55</v>
      </c>
      <c r="T90" s="81"/>
      <c r="U90" s="81"/>
      <c r="V90" s="74"/>
      <c r="W90" s="74"/>
      <c r="X90" s="74"/>
      <c r="Y90" s="74"/>
      <c r="Z90" s="81" t="s">
        <v>55</v>
      </c>
      <c r="AA90" s="81"/>
      <c r="AB90" s="74"/>
      <c r="AC90" s="74"/>
      <c r="AD90" s="74"/>
      <c r="AE90" s="74"/>
      <c r="AF90" s="74"/>
      <c r="AG90" s="81" t="s">
        <v>55</v>
      </c>
      <c r="AH90" s="81"/>
      <c r="AI90" s="74"/>
      <c r="AJ90" s="74"/>
      <c r="AK90" s="74"/>
      <c r="AL90" s="74"/>
      <c r="AM90" s="74"/>
      <c r="AN90" s="3"/>
      <c r="AO90" s="7"/>
      <c r="AP90" s="98">
        <f>COUNTIF(I90:AM90,"●")</f>
        <v>5</v>
      </c>
      <c r="AQ90" s="100"/>
      <c r="AR90" s="60"/>
      <c r="AS90" s="60"/>
      <c r="AT90">
        <f t="shared" si="20"/>
        <v>0</v>
      </c>
      <c r="AU90">
        <f t="shared" si="14"/>
        <v>0</v>
      </c>
      <c r="AV90">
        <f t="shared" si="14"/>
        <v>0</v>
      </c>
      <c r="AW90">
        <f t="shared" si="14"/>
        <v>0</v>
      </c>
    </row>
    <row r="91" spans="1:49" ht="15.75" customHeight="1">
      <c r="A91" s="132"/>
      <c r="B91" s="110"/>
      <c r="C91" s="90"/>
      <c r="D91" s="91" t="s">
        <v>22</v>
      </c>
      <c r="E91" s="92"/>
      <c r="F91" s="49" t="s">
        <v>11</v>
      </c>
      <c r="G91" s="50"/>
      <c r="H91" s="51" t="s">
        <v>14</v>
      </c>
      <c r="I91" s="81"/>
      <c r="J91" s="74"/>
      <c r="K91" s="74"/>
      <c r="L91" s="81"/>
      <c r="M91" s="81"/>
      <c r="N91" s="74"/>
      <c r="O91" s="74"/>
      <c r="P91" s="74"/>
      <c r="Q91" s="74"/>
      <c r="R91" s="74"/>
      <c r="S91" s="81"/>
      <c r="T91" s="81"/>
      <c r="U91" s="81"/>
      <c r="V91" s="74"/>
      <c r="W91" s="74"/>
      <c r="X91" s="74"/>
      <c r="Y91" s="74"/>
      <c r="Z91" s="81"/>
      <c r="AA91" s="81"/>
      <c r="AB91" s="74"/>
      <c r="AC91" s="74"/>
      <c r="AD91" s="74"/>
      <c r="AE91" s="74"/>
      <c r="AF91" s="74"/>
      <c r="AG91" s="81"/>
      <c r="AH91" s="81"/>
      <c r="AI91" s="74"/>
      <c r="AJ91" s="74"/>
      <c r="AK91" s="74"/>
      <c r="AL91" s="74"/>
      <c r="AM91" s="74"/>
      <c r="AN91" s="3"/>
      <c r="AO91" s="7"/>
      <c r="AP91" s="98">
        <f>COUNTIF(I91:AM91,"●")</f>
        <v>0</v>
      </c>
      <c r="AQ91" s="100"/>
      <c r="AR91" s="60"/>
      <c r="AS91" s="60"/>
      <c r="AT91">
        <f t="shared" si="20"/>
        <v>0</v>
      </c>
      <c r="AU91">
        <f t="shared" si="14"/>
        <v>0</v>
      </c>
      <c r="AV91">
        <f t="shared" si="14"/>
        <v>0</v>
      </c>
      <c r="AW91">
        <f t="shared" si="14"/>
        <v>0</v>
      </c>
    </row>
    <row r="92" spans="1:49" ht="15.75" customHeight="1" thickBot="1">
      <c r="A92" s="133"/>
      <c r="B92" s="111"/>
      <c r="C92" s="93"/>
      <c r="D92" s="94" t="s">
        <v>22</v>
      </c>
      <c r="E92" s="95"/>
      <c r="F92" s="52" t="s">
        <v>11</v>
      </c>
      <c r="G92" s="53"/>
      <c r="H92" s="54" t="s">
        <v>14</v>
      </c>
      <c r="I92" s="24"/>
      <c r="J92" s="74"/>
      <c r="K92" s="74"/>
      <c r="L92" s="24"/>
      <c r="M92" s="24"/>
      <c r="N92" s="74"/>
      <c r="O92" s="74"/>
      <c r="P92" s="74"/>
      <c r="Q92" s="74"/>
      <c r="R92" s="74"/>
      <c r="S92" s="24"/>
      <c r="T92" s="24"/>
      <c r="U92" s="24"/>
      <c r="V92" s="74"/>
      <c r="W92" s="74"/>
      <c r="X92" s="74"/>
      <c r="Y92" s="74"/>
      <c r="Z92" s="24"/>
      <c r="AA92" s="24"/>
      <c r="AB92" s="74"/>
      <c r="AC92" s="74"/>
      <c r="AD92" s="74"/>
      <c r="AE92" s="74"/>
      <c r="AF92" s="74"/>
      <c r="AG92" s="24"/>
      <c r="AH92" s="24"/>
      <c r="AI92" s="74"/>
      <c r="AJ92" s="74"/>
      <c r="AK92" s="74"/>
      <c r="AL92" s="74"/>
      <c r="AM92" s="74"/>
      <c r="AN92" s="4"/>
      <c r="AO92" s="8"/>
      <c r="AP92" s="98">
        <f>COUNTIF(I92:AM92,"●")</f>
        <v>0</v>
      </c>
      <c r="AQ92" s="100"/>
      <c r="AT92">
        <f t="shared" si="20"/>
        <v>0</v>
      </c>
      <c r="AU92">
        <f t="shared" si="14"/>
        <v>0</v>
      </c>
      <c r="AV92">
        <f t="shared" si="14"/>
        <v>0</v>
      </c>
      <c r="AW92">
        <f t="shared" si="14"/>
        <v>0</v>
      </c>
    </row>
    <row r="93" spans="1:49" ht="15" customHeight="1">
      <c r="A93" s="131" t="s">
        <v>46</v>
      </c>
      <c r="B93" s="36"/>
      <c r="C93" s="84"/>
      <c r="D93" s="37"/>
      <c r="E93" s="84"/>
      <c r="F93" s="37"/>
      <c r="G93" s="56"/>
      <c r="H93" s="39" t="s">
        <v>0</v>
      </c>
      <c r="I93" s="28">
        <v>1</v>
      </c>
      <c r="J93" s="18">
        <v>2</v>
      </c>
      <c r="K93" s="64">
        <v>3</v>
      </c>
      <c r="L93" s="62">
        <v>4</v>
      </c>
      <c r="M93" s="64">
        <v>5</v>
      </c>
      <c r="N93" s="62">
        <v>6</v>
      </c>
      <c r="O93" s="64">
        <v>7</v>
      </c>
      <c r="P93" s="18">
        <v>8</v>
      </c>
      <c r="Q93" s="19">
        <v>9</v>
      </c>
      <c r="R93" s="62">
        <v>10</v>
      </c>
      <c r="S93" s="19">
        <v>11</v>
      </c>
      <c r="T93" s="62">
        <v>12</v>
      </c>
      <c r="U93" s="64">
        <v>13</v>
      </c>
      <c r="V93" s="62">
        <v>14</v>
      </c>
      <c r="W93" s="19">
        <v>15</v>
      </c>
      <c r="X93" s="18">
        <v>16</v>
      </c>
      <c r="Y93" s="64">
        <v>17</v>
      </c>
      <c r="Z93" s="62">
        <v>18</v>
      </c>
      <c r="AA93" s="64">
        <v>19</v>
      </c>
      <c r="AB93" s="62">
        <v>20</v>
      </c>
      <c r="AC93" s="64">
        <v>21</v>
      </c>
      <c r="AD93" s="18">
        <v>22</v>
      </c>
      <c r="AE93" s="19">
        <v>23</v>
      </c>
      <c r="AF93" s="18">
        <v>24</v>
      </c>
      <c r="AG93" s="64">
        <v>25</v>
      </c>
      <c r="AH93" s="62">
        <v>26</v>
      </c>
      <c r="AI93" s="64">
        <v>27</v>
      </c>
      <c r="AJ93" s="62">
        <v>28</v>
      </c>
      <c r="AK93" s="64"/>
      <c r="AL93" s="62"/>
      <c r="AM93" s="78"/>
      <c r="AN93" s="134" t="s">
        <v>6</v>
      </c>
      <c r="AO93" s="119" t="s">
        <v>10</v>
      </c>
      <c r="AP93" s="117" t="s">
        <v>9</v>
      </c>
      <c r="AQ93" s="107" t="s">
        <v>8</v>
      </c>
      <c r="AU93">
        <f t="shared" si="14"/>
        <v>0</v>
      </c>
      <c r="AV93">
        <f t="shared" si="14"/>
        <v>0</v>
      </c>
      <c r="AW93">
        <f t="shared" si="14"/>
        <v>0</v>
      </c>
    </row>
    <row r="94" spans="1:49" ht="15" customHeight="1">
      <c r="A94" s="132"/>
      <c r="B94" s="40"/>
      <c r="G94" s="57"/>
      <c r="H94" s="42" t="s">
        <v>1</v>
      </c>
      <c r="I94" s="21">
        <f>AM85+1</f>
        <v>308</v>
      </c>
      <c r="J94" s="20">
        <f>+I94+1</f>
        <v>309</v>
      </c>
      <c r="K94" s="66">
        <f t="shared" ref="K94:AJ94" si="21">+J94+1</f>
        <v>310</v>
      </c>
      <c r="L94" s="65">
        <f t="shared" si="21"/>
        <v>311</v>
      </c>
      <c r="M94" s="67">
        <f t="shared" si="21"/>
        <v>312</v>
      </c>
      <c r="N94" s="65">
        <f t="shared" si="21"/>
        <v>313</v>
      </c>
      <c r="O94" s="67">
        <f t="shared" si="21"/>
        <v>314</v>
      </c>
      <c r="P94" s="20">
        <f t="shared" si="21"/>
        <v>315</v>
      </c>
      <c r="Q94" s="21">
        <f t="shared" si="21"/>
        <v>316</v>
      </c>
      <c r="R94" s="65">
        <f t="shared" si="21"/>
        <v>317</v>
      </c>
      <c r="S94" s="21">
        <f t="shared" si="21"/>
        <v>318</v>
      </c>
      <c r="T94" s="65">
        <f t="shared" si="21"/>
        <v>319</v>
      </c>
      <c r="U94" s="67">
        <f t="shared" si="21"/>
        <v>320</v>
      </c>
      <c r="V94" s="65">
        <f t="shared" si="21"/>
        <v>321</v>
      </c>
      <c r="W94" s="21">
        <f t="shared" si="21"/>
        <v>322</v>
      </c>
      <c r="X94" s="20">
        <f t="shared" si="21"/>
        <v>323</v>
      </c>
      <c r="Y94" s="67">
        <f t="shared" si="21"/>
        <v>324</v>
      </c>
      <c r="Z94" s="65">
        <f t="shared" si="21"/>
        <v>325</v>
      </c>
      <c r="AA94" s="67">
        <f t="shared" si="21"/>
        <v>326</v>
      </c>
      <c r="AB94" s="65">
        <f t="shared" si="21"/>
        <v>327</v>
      </c>
      <c r="AC94" s="67">
        <f t="shared" si="21"/>
        <v>328</v>
      </c>
      <c r="AD94" s="20">
        <f t="shared" si="21"/>
        <v>329</v>
      </c>
      <c r="AE94" s="21">
        <f t="shared" si="21"/>
        <v>330</v>
      </c>
      <c r="AF94" s="20">
        <f t="shared" si="21"/>
        <v>331</v>
      </c>
      <c r="AG94" s="67">
        <f t="shared" si="21"/>
        <v>332</v>
      </c>
      <c r="AH94" s="65">
        <f t="shared" si="21"/>
        <v>333</v>
      </c>
      <c r="AI94" s="67">
        <f t="shared" si="21"/>
        <v>334</v>
      </c>
      <c r="AJ94" s="65">
        <f t="shared" si="21"/>
        <v>335</v>
      </c>
      <c r="AK94" s="65"/>
      <c r="AL94" s="68"/>
      <c r="AM94" s="72"/>
      <c r="AN94" s="135"/>
      <c r="AO94" s="120"/>
      <c r="AP94" s="118"/>
      <c r="AQ94" s="108"/>
      <c r="AT94">
        <f t="shared" ref="AT94:AT101" si="22">COUNTIF($I94:$AM94,AT$4)</f>
        <v>0</v>
      </c>
      <c r="AU94">
        <f t="shared" si="14"/>
        <v>0</v>
      </c>
      <c r="AV94">
        <f t="shared" si="14"/>
        <v>0</v>
      </c>
      <c r="AW94">
        <f t="shared" si="14"/>
        <v>0</v>
      </c>
    </row>
    <row r="95" spans="1:49" ht="15.75" customHeight="1">
      <c r="A95" s="132"/>
      <c r="B95" s="43" t="s">
        <v>33</v>
      </c>
      <c r="C95" s="85"/>
      <c r="D95" s="44"/>
      <c r="E95" s="85"/>
      <c r="F95" s="44"/>
      <c r="G95" s="58"/>
      <c r="H95" s="45"/>
      <c r="I95" s="27"/>
      <c r="J95" s="27"/>
      <c r="K95" s="71"/>
      <c r="L95" s="71"/>
      <c r="M95" s="71"/>
      <c r="N95" s="71"/>
      <c r="O95" s="71"/>
      <c r="P95" s="27"/>
      <c r="Q95" s="27"/>
      <c r="R95" s="79"/>
      <c r="S95" s="27" t="s">
        <v>31</v>
      </c>
      <c r="T95" s="71"/>
      <c r="U95" s="71"/>
      <c r="V95" s="71"/>
      <c r="W95" s="27"/>
      <c r="X95" s="27"/>
      <c r="Y95" s="71"/>
      <c r="Z95" s="71"/>
      <c r="AA95" s="71"/>
      <c r="AB95" s="71"/>
      <c r="AC95" s="71"/>
      <c r="AD95" s="27"/>
      <c r="AE95" s="27" t="s">
        <v>50</v>
      </c>
      <c r="AF95" s="27" t="s">
        <v>59</v>
      </c>
      <c r="AG95" s="71"/>
      <c r="AH95" s="71"/>
      <c r="AI95" s="71"/>
      <c r="AJ95" s="71"/>
      <c r="AK95" s="71"/>
      <c r="AL95" s="71"/>
      <c r="AM95" s="72"/>
      <c r="AN95" s="1">
        <f>SUM(AO95:AP95)</f>
        <v>22</v>
      </c>
      <c r="AO95" s="6">
        <f>SUM(AO96:AO101)</f>
        <v>18</v>
      </c>
      <c r="AP95" s="96">
        <f>SUM(AP96:AP101)</f>
        <v>4</v>
      </c>
      <c r="AQ95" s="100"/>
      <c r="AT95">
        <f t="shared" si="22"/>
        <v>0</v>
      </c>
      <c r="AU95">
        <f t="shared" si="14"/>
        <v>0</v>
      </c>
      <c r="AV95">
        <f t="shared" si="14"/>
        <v>0</v>
      </c>
      <c r="AW95">
        <f t="shared" si="14"/>
        <v>0</v>
      </c>
    </row>
    <row r="96" spans="1:49" ht="15.75" customHeight="1">
      <c r="A96" s="132"/>
      <c r="B96" s="104" t="s">
        <v>21</v>
      </c>
      <c r="C96" s="87">
        <v>0.54166666666666663</v>
      </c>
      <c r="D96" s="88" t="s">
        <v>53</v>
      </c>
      <c r="E96" s="89">
        <v>0.75</v>
      </c>
      <c r="F96" s="46" t="s">
        <v>11</v>
      </c>
      <c r="G96" s="47">
        <v>5</v>
      </c>
      <c r="H96" s="48" t="s">
        <v>14</v>
      </c>
      <c r="I96" s="23"/>
      <c r="J96" s="23"/>
      <c r="K96" s="73" t="s">
        <v>54</v>
      </c>
      <c r="L96" s="73" t="s">
        <v>54</v>
      </c>
      <c r="M96" s="73" t="s">
        <v>54</v>
      </c>
      <c r="N96" s="73" t="s">
        <v>54</v>
      </c>
      <c r="O96" s="73" t="s">
        <v>54</v>
      </c>
      <c r="P96" s="23"/>
      <c r="Q96" s="23"/>
      <c r="R96" s="73" t="s">
        <v>54</v>
      </c>
      <c r="S96" s="23"/>
      <c r="T96" s="73" t="s">
        <v>54</v>
      </c>
      <c r="U96" s="73" t="s">
        <v>54</v>
      </c>
      <c r="V96" s="73" t="s">
        <v>54</v>
      </c>
      <c r="W96" s="23"/>
      <c r="X96" s="23"/>
      <c r="Y96" s="73" t="s">
        <v>54</v>
      </c>
      <c r="Z96" s="73" t="s">
        <v>54</v>
      </c>
      <c r="AA96" s="73" t="s">
        <v>54</v>
      </c>
      <c r="AB96" s="73" t="s">
        <v>54</v>
      </c>
      <c r="AC96" s="73" t="s">
        <v>54</v>
      </c>
      <c r="AD96" s="23"/>
      <c r="AE96" s="23"/>
      <c r="AF96" s="23"/>
      <c r="AG96" s="73" t="s">
        <v>54</v>
      </c>
      <c r="AH96" s="73" t="s">
        <v>54</v>
      </c>
      <c r="AI96" s="73" t="s">
        <v>54</v>
      </c>
      <c r="AJ96" s="73" t="s">
        <v>54</v>
      </c>
      <c r="AK96" s="73"/>
      <c r="AL96" s="73"/>
      <c r="AM96" s="73"/>
      <c r="AN96" s="2"/>
      <c r="AO96" s="7">
        <f>COUNTIF(I96:AM96,"○")</f>
        <v>18</v>
      </c>
      <c r="AP96" s="97"/>
      <c r="AQ96" s="61"/>
      <c r="AT96">
        <f t="shared" si="22"/>
        <v>0</v>
      </c>
      <c r="AU96">
        <f t="shared" si="14"/>
        <v>0</v>
      </c>
      <c r="AV96">
        <f t="shared" si="14"/>
        <v>0</v>
      </c>
      <c r="AW96">
        <f t="shared" si="14"/>
        <v>0</v>
      </c>
    </row>
    <row r="97" spans="1:49" ht="15.75" customHeight="1">
      <c r="A97" s="132"/>
      <c r="B97" s="105"/>
      <c r="C97" s="87"/>
      <c r="D97" s="88" t="s">
        <v>22</v>
      </c>
      <c r="E97" s="89"/>
      <c r="F97" s="46" t="s">
        <v>11</v>
      </c>
      <c r="G97" s="47"/>
      <c r="H97" s="48" t="s">
        <v>14</v>
      </c>
      <c r="I97" s="23"/>
      <c r="J97" s="23"/>
      <c r="K97" s="73"/>
      <c r="L97" s="73"/>
      <c r="M97" s="73"/>
      <c r="N97" s="73"/>
      <c r="O97" s="73"/>
      <c r="P97" s="23"/>
      <c r="Q97" s="23"/>
      <c r="R97" s="73"/>
      <c r="S97" s="23"/>
      <c r="T97" s="73"/>
      <c r="U97" s="73"/>
      <c r="V97" s="73"/>
      <c r="W97" s="23"/>
      <c r="X97" s="23"/>
      <c r="Y97" s="73"/>
      <c r="Z97" s="73"/>
      <c r="AA97" s="73"/>
      <c r="AB97" s="73"/>
      <c r="AC97" s="73"/>
      <c r="AD97" s="23"/>
      <c r="AE97" s="23"/>
      <c r="AF97" s="23"/>
      <c r="AG97" s="73"/>
      <c r="AH97" s="73"/>
      <c r="AI97" s="73"/>
      <c r="AJ97" s="73"/>
      <c r="AK97" s="73"/>
      <c r="AL97" s="73"/>
      <c r="AM97" s="73"/>
      <c r="AN97" s="2"/>
      <c r="AO97" s="7">
        <f>COUNTIF(I97:AM97,"○")</f>
        <v>0</v>
      </c>
      <c r="AP97" s="97"/>
      <c r="AQ97" s="61"/>
      <c r="AT97">
        <f t="shared" si="22"/>
        <v>0</v>
      </c>
      <c r="AU97">
        <f t="shared" si="14"/>
        <v>0</v>
      </c>
      <c r="AV97">
        <f t="shared" si="14"/>
        <v>0</v>
      </c>
      <c r="AW97">
        <f t="shared" si="14"/>
        <v>0</v>
      </c>
    </row>
    <row r="98" spans="1:49" ht="15.75" customHeight="1">
      <c r="A98" s="132"/>
      <c r="B98" s="106"/>
      <c r="C98" s="87"/>
      <c r="D98" s="88" t="s">
        <v>22</v>
      </c>
      <c r="E98" s="89"/>
      <c r="F98" s="46" t="s">
        <v>11</v>
      </c>
      <c r="G98" s="47"/>
      <c r="H98" s="48" t="s">
        <v>14</v>
      </c>
      <c r="I98" s="23"/>
      <c r="J98" s="23"/>
      <c r="K98" s="73"/>
      <c r="L98" s="73"/>
      <c r="M98" s="73"/>
      <c r="N98" s="73"/>
      <c r="O98" s="73"/>
      <c r="P98" s="23"/>
      <c r="Q98" s="23"/>
      <c r="R98" s="73"/>
      <c r="S98" s="23"/>
      <c r="T98" s="73"/>
      <c r="U98" s="73"/>
      <c r="V98" s="73"/>
      <c r="W98" s="23"/>
      <c r="X98" s="23"/>
      <c r="Y98" s="73"/>
      <c r="Z98" s="73"/>
      <c r="AA98" s="73"/>
      <c r="AB98" s="73"/>
      <c r="AC98" s="73"/>
      <c r="AD98" s="23"/>
      <c r="AE98" s="23"/>
      <c r="AF98" s="23"/>
      <c r="AG98" s="73"/>
      <c r="AH98" s="73"/>
      <c r="AI98" s="73"/>
      <c r="AJ98" s="73"/>
      <c r="AK98" s="73"/>
      <c r="AL98" s="73"/>
      <c r="AM98" s="73"/>
      <c r="AN98" s="2"/>
      <c r="AO98" s="7">
        <f>COUNTIF(I98:AM98,"○")</f>
        <v>0</v>
      </c>
      <c r="AP98" s="97"/>
      <c r="AQ98" s="61"/>
      <c r="AT98">
        <f t="shared" si="22"/>
        <v>0</v>
      </c>
      <c r="AU98">
        <f t="shared" si="14"/>
        <v>0</v>
      </c>
      <c r="AV98">
        <f t="shared" si="14"/>
        <v>0</v>
      </c>
      <c r="AW98">
        <f t="shared" si="14"/>
        <v>0</v>
      </c>
    </row>
    <row r="99" spans="1:49" ht="15.75" customHeight="1">
      <c r="A99" s="132"/>
      <c r="B99" s="109" t="s">
        <v>17</v>
      </c>
      <c r="C99" s="90">
        <v>0.35416666666666669</v>
      </c>
      <c r="D99" s="91" t="s">
        <v>53</v>
      </c>
      <c r="E99" s="92">
        <v>0.70833333333333337</v>
      </c>
      <c r="F99" s="49" t="s">
        <v>11</v>
      </c>
      <c r="G99" s="50">
        <v>8.5</v>
      </c>
      <c r="H99" s="51" t="s">
        <v>14</v>
      </c>
      <c r="I99" s="81" t="s">
        <v>55</v>
      </c>
      <c r="J99" s="81"/>
      <c r="K99" s="74"/>
      <c r="L99" s="74"/>
      <c r="M99" s="74"/>
      <c r="N99" s="74"/>
      <c r="O99" s="74"/>
      <c r="P99" s="81" t="s">
        <v>55</v>
      </c>
      <c r="Q99" s="81"/>
      <c r="R99" s="74"/>
      <c r="S99" s="81"/>
      <c r="T99" s="74"/>
      <c r="U99" s="74"/>
      <c r="V99" s="74"/>
      <c r="W99" s="81" t="s">
        <v>55</v>
      </c>
      <c r="X99" s="81"/>
      <c r="Y99" s="74"/>
      <c r="Z99" s="74"/>
      <c r="AA99" s="74"/>
      <c r="AB99" s="74"/>
      <c r="AC99" s="74"/>
      <c r="AD99" s="81" t="s">
        <v>55</v>
      </c>
      <c r="AE99" s="81"/>
      <c r="AF99" s="81"/>
      <c r="AG99" s="74"/>
      <c r="AH99" s="74"/>
      <c r="AI99" s="74"/>
      <c r="AJ99" s="74"/>
      <c r="AK99" s="74"/>
      <c r="AL99" s="74"/>
      <c r="AM99" s="74"/>
      <c r="AN99" s="3"/>
      <c r="AO99" s="7"/>
      <c r="AP99" s="98">
        <f>COUNTIF(I99:AM99,"●")</f>
        <v>4</v>
      </c>
      <c r="AQ99" s="100"/>
      <c r="AR99" s="60"/>
      <c r="AS99" s="60"/>
      <c r="AT99">
        <f t="shared" si="22"/>
        <v>0</v>
      </c>
      <c r="AU99">
        <f t="shared" si="14"/>
        <v>0</v>
      </c>
      <c r="AV99">
        <f t="shared" si="14"/>
        <v>0</v>
      </c>
      <c r="AW99">
        <f t="shared" si="14"/>
        <v>0</v>
      </c>
    </row>
    <row r="100" spans="1:49" ht="15.75" customHeight="1">
      <c r="A100" s="132"/>
      <c r="B100" s="110"/>
      <c r="C100" s="90"/>
      <c r="D100" s="91" t="s">
        <v>22</v>
      </c>
      <c r="E100" s="92"/>
      <c r="F100" s="49" t="s">
        <v>11</v>
      </c>
      <c r="G100" s="50"/>
      <c r="H100" s="51" t="s">
        <v>14</v>
      </c>
      <c r="I100" s="81"/>
      <c r="J100" s="81"/>
      <c r="K100" s="74"/>
      <c r="L100" s="74"/>
      <c r="M100" s="74"/>
      <c r="N100" s="74"/>
      <c r="O100" s="74"/>
      <c r="P100" s="81"/>
      <c r="Q100" s="81"/>
      <c r="R100" s="74"/>
      <c r="S100" s="81"/>
      <c r="T100" s="74"/>
      <c r="U100" s="74"/>
      <c r="V100" s="74"/>
      <c r="W100" s="81"/>
      <c r="X100" s="81"/>
      <c r="Y100" s="74"/>
      <c r="Z100" s="74"/>
      <c r="AA100" s="74"/>
      <c r="AB100" s="74"/>
      <c r="AC100" s="74"/>
      <c r="AD100" s="81"/>
      <c r="AE100" s="81"/>
      <c r="AF100" s="81"/>
      <c r="AG100" s="74"/>
      <c r="AH100" s="74"/>
      <c r="AI100" s="74"/>
      <c r="AJ100" s="74"/>
      <c r="AK100" s="74"/>
      <c r="AL100" s="74"/>
      <c r="AM100" s="74"/>
      <c r="AN100" s="3"/>
      <c r="AO100" s="7"/>
      <c r="AP100" s="98">
        <f>COUNTIF(I100:AM100,"●")</f>
        <v>0</v>
      </c>
      <c r="AQ100" s="100"/>
      <c r="AR100" s="60"/>
      <c r="AS100" s="60"/>
      <c r="AT100">
        <f t="shared" si="22"/>
        <v>0</v>
      </c>
      <c r="AU100">
        <f t="shared" si="14"/>
        <v>0</v>
      </c>
      <c r="AV100">
        <f t="shared" si="14"/>
        <v>0</v>
      </c>
      <c r="AW100">
        <f t="shared" si="14"/>
        <v>0</v>
      </c>
    </row>
    <row r="101" spans="1:49" ht="15.75" customHeight="1" thickBot="1">
      <c r="A101" s="133"/>
      <c r="B101" s="111"/>
      <c r="C101" s="93"/>
      <c r="D101" s="94" t="s">
        <v>22</v>
      </c>
      <c r="E101" s="95"/>
      <c r="F101" s="52" t="s">
        <v>11</v>
      </c>
      <c r="G101" s="53"/>
      <c r="H101" s="54" t="s">
        <v>14</v>
      </c>
      <c r="I101" s="24"/>
      <c r="J101" s="24"/>
      <c r="K101" s="74"/>
      <c r="L101" s="74"/>
      <c r="M101" s="74"/>
      <c r="N101" s="74"/>
      <c r="O101" s="74"/>
      <c r="P101" s="24"/>
      <c r="Q101" s="24"/>
      <c r="R101" s="74"/>
      <c r="S101" s="24"/>
      <c r="T101" s="74"/>
      <c r="U101" s="74"/>
      <c r="V101" s="74"/>
      <c r="W101" s="24"/>
      <c r="X101" s="24"/>
      <c r="Y101" s="74"/>
      <c r="Z101" s="74"/>
      <c r="AA101" s="74"/>
      <c r="AB101" s="74"/>
      <c r="AC101" s="74"/>
      <c r="AD101" s="24"/>
      <c r="AE101" s="24"/>
      <c r="AF101" s="24"/>
      <c r="AG101" s="74"/>
      <c r="AH101" s="74"/>
      <c r="AI101" s="74"/>
      <c r="AJ101" s="74"/>
      <c r="AK101" s="74"/>
      <c r="AL101" s="74"/>
      <c r="AM101" s="74"/>
      <c r="AN101" s="4"/>
      <c r="AO101" s="8"/>
      <c r="AP101" s="98">
        <f>COUNTIF(I101:AM101,"●")</f>
        <v>0</v>
      </c>
      <c r="AQ101" s="100"/>
      <c r="AT101">
        <f t="shared" si="22"/>
        <v>0</v>
      </c>
      <c r="AU101">
        <f t="shared" si="14"/>
        <v>0</v>
      </c>
      <c r="AV101">
        <f t="shared" si="14"/>
        <v>0</v>
      </c>
      <c r="AW101">
        <f t="shared" si="14"/>
        <v>0</v>
      </c>
    </row>
    <row r="102" spans="1:49" ht="15" customHeight="1">
      <c r="A102" s="131" t="s">
        <v>47</v>
      </c>
      <c r="B102" s="36"/>
      <c r="C102" s="84"/>
      <c r="D102" s="37"/>
      <c r="E102" s="84"/>
      <c r="F102" s="37"/>
      <c r="G102" s="56"/>
      <c r="H102" s="39" t="s">
        <v>0</v>
      </c>
      <c r="I102" s="28">
        <v>1</v>
      </c>
      <c r="J102" s="18">
        <v>2</v>
      </c>
      <c r="K102" s="64">
        <v>3</v>
      </c>
      <c r="L102" s="62">
        <v>4</v>
      </c>
      <c r="M102" s="64">
        <v>5</v>
      </c>
      <c r="N102" s="62">
        <v>6</v>
      </c>
      <c r="O102" s="64">
        <v>7</v>
      </c>
      <c r="P102" s="18">
        <v>8</v>
      </c>
      <c r="Q102" s="19">
        <v>9</v>
      </c>
      <c r="R102" s="62">
        <v>10</v>
      </c>
      <c r="S102" s="64">
        <v>11</v>
      </c>
      <c r="T102" s="62">
        <v>12</v>
      </c>
      <c r="U102" s="64">
        <v>13</v>
      </c>
      <c r="V102" s="62">
        <v>14</v>
      </c>
      <c r="W102" s="19">
        <v>15</v>
      </c>
      <c r="X102" s="18">
        <v>16</v>
      </c>
      <c r="Y102" s="64">
        <v>17</v>
      </c>
      <c r="Z102" s="62">
        <v>18</v>
      </c>
      <c r="AA102" s="64">
        <v>19</v>
      </c>
      <c r="AB102" s="18">
        <v>20</v>
      </c>
      <c r="AC102" s="64">
        <v>21</v>
      </c>
      <c r="AD102" s="18">
        <v>22</v>
      </c>
      <c r="AE102" s="19">
        <v>23</v>
      </c>
      <c r="AF102" s="62">
        <v>24</v>
      </c>
      <c r="AG102" s="64">
        <v>25</v>
      </c>
      <c r="AH102" s="62">
        <v>26</v>
      </c>
      <c r="AI102" s="64">
        <v>27</v>
      </c>
      <c r="AJ102" s="62">
        <v>28</v>
      </c>
      <c r="AK102" s="19">
        <v>29</v>
      </c>
      <c r="AL102" s="18">
        <v>30</v>
      </c>
      <c r="AM102" s="78">
        <v>31</v>
      </c>
      <c r="AN102" s="134" t="s">
        <v>6</v>
      </c>
      <c r="AO102" s="119" t="s">
        <v>10</v>
      </c>
      <c r="AP102" s="117" t="s">
        <v>9</v>
      </c>
      <c r="AQ102" s="107" t="s">
        <v>8</v>
      </c>
      <c r="AU102">
        <f t="shared" si="14"/>
        <v>0</v>
      </c>
      <c r="AV102">
        <f t="shared" si="14"/>
        <v>0</v>
      </c>
      <c r="AW102">
        <f t="shared" si="14"/>
        <v>0</v>
      </c>
    </row>
    <row r="103" spans="1:49" ht="15" customHeight="1">
      <c r="A103" s="132"/>
      <c r="B103" s="40"/>
      <c r="G103" s="57"/>
      <c r="H103" s="42" t="s">
        <v>1</v>
      </c>
      <c r="I103" s="21">
        <f>AJ94+1</f>
        <v>336</v>
      </c>
      <c r="J103" s="20">
        <f>+I103+1</f>
        <v>337</v>
      </c>
      <c r="K103" s="66">
        <f t="shared" ref="K103:AM103" si="23">+J103+1</f>
        <v>338</v>
      </c>
      <c r="L103" s="65">
        <f t="shared" si="23"/>
        <v>339</v>
      </c>
      <c r="M103" s="67">
        <f t="shared" si="23"/>
        <v>340</v>
      </c>
      <c r="N103" s="65">
        <f t="shared" si="23"/>
        <v>341</v>
      </c>
      <c r="O103" s="67">
        <f t="shared" si="23"/>
        <v>342</v>
      </c>
      <c r="P103" s="20">
        <f t="shared" si="23"/>
        <v>343</v>
      </c>
      <c r="Q103" s="21">
        <f t="shared" si="23"/>
        <v>344</v>
      </c>
      <c r="R103" s="65">
        <f t="shared" si="23"/>
        <v>345</v>
      </c>
      <c r="S103" s="67">
        <f t="shared" si="23"/>
        <v>346</v>
      </c>
      <c r="T103" s="65">
        <f t="shared" si="23"/>
        <v>347</v>
      </c>
      <c r="U103" s="67">
        <f t="shared" si="23"/>
        <v>348</v>
      </c>
      <c r="V103" s="65">
        <f t="shared" si="23"/>
        <v>349</v>
      </c>
      <c r="W103" s="21">
        <f t="shared" si="23"/>
        <v>350</v>
      </c>
      <c r="X103" s="20">
        <f t="shared" si="23"/>
        <v>351</v>
      </c>
      <c r="Y103" s="67">
        <f t="shared" si="23"/>
        <v>352</v>
      </c>
      <c r="Z103" s="65">
        <f t="shared" si="23"/>
        <v>353</v>
      </c>
      <c r="AA103" s="67">
        <f t="shared" si="23"/>
        <v>354</v>
      </c>
      <c r="AB103" s="20">
        <f t="shared" si="23"/>
        <v>355</v>
      </c>
      <c r="AC103" s="67">
        <f t="shared" si="23"/>
        <v>356</v>
      </c>
      <c r="AD103" s="20">
        <f t="shared" si="23"/>
        <v>357</v>
      </c>
      <c r="AE103" s="21">
        <f t="shared" si="23"/>
        <v>358</v>
      </c>
      <c r="AF103" s="65">
        <f t="shared" si="23"/>
        <v>359</v>
      </c>
      <c r="AG103" s="67">
        <f t="shared" si="23"/>
        <v>360</v>
      </c>
      <c r="AH103" s="65">
        <f t="shared" si="23"/>
        <v>361</v>
      </c>
      <c r="AI103" s="67">
        <f t="shared" si="23"/>
        <v>362</v>
      </c>
      <c r="AJ103" s="65">
        <f t="shared" si="23"/>
        <v>363</v>
      </c>
      <c r="AK103" s="25">
        <f t="shared" si="23"/>
        <v>364</v>
      </c>
      <c r="AL103" s="25">
        <f t="shared" si="23"/>
        <v>365</v>
      </c>
      <c r="AM103" s="68">
        <f t="shared" si="23"/>
        <v>366</v>
      </c>
      <c r="AN103" s="135"/>
      <c r="AO103" s="120"/>
      <c r="AP103" s="118"/>
      <c r="AQ103" s="108"/>
      <c r="AT103">
        <f t="shared" ref="AT103:AW110" si="24">COUNTIF($I103:$AM103,AT$4)</f>
        <v>0</v>
      </c>
      <c r="AU103">
        <f t="shared" si="14"/>
        <v>0</v>
      </c>
      <c r="AV103">
        <f t="shared" si="14"/>
        <v>0</v>
      </c>
      <c r="AW103">
        <f t="shared" si="14"/>
        <v>0</v>
      </c>
    </row>
    <row r="104" spans="1:49" ht="15" customHeight="1">
      <c r="A104" s="132"/>
      <c r="B104" s="43" t="s">
        <v>33</v>
      </c>
      <c r="C104" s="85"/>
      <c r="D104" s="44"/>
      <c r="E104" s="85"/>
      <c r="F104" s="44"/>
      <c r="G104" s="58"/>
      <c r="H104" s="45"/>
      <c r="I104" s="27"/>
      <c r="J104" s="27"/>
      <c r="K104" s="71"/>
      <c r="L104" s="71"/>
      <c r="M104" s="71"/>
      <c r="N104" s="71"/>
      <c r="O104" s="71"/>
      <c r="P104" s="27"/>
      <c r="Q104" s="27"/>
      <c r="R104" s="71"/>
      <c r="S104" s="71"/>
      <c r="T104" s="71"/>
      <c r="U104" s="71"/>
      <c r="V104" s="71"/>
      <c r="W104" s="27"/>
      <c r="X104" s="27"/>
      <c r="Y104" s="71"/>
      <c r="Z104" s="71"/>
      <c r="AA104" s="71"/>
      <c r="AB104" s="27" t="s">
        <v>34</v>
      </c>
      <c r="AC104" s="71"/>
      <c r="AD104" s="27"/>
      <c r="AE104" s="27"/>
      <c r="AF104" s="71"/>
      <c r="AG104" s="71" t="s">
        <v>7</v>
      </c>
      <c r="AH104" s="71" t="s">
        <v>7</v>
      </c>
      <c r="AI104" s="71" t="s">
        <v>7</v>
      </c>
      <c r="AJ104" s="71" t="s">
        <v>7</v>
      </c>
      <c r="AK104" s="27" t="s">
        <v>7</v>
      </c>
      <c r="AL104" s="27" t="s">
        <v>7</v>
      </c>
      <c r="AM104" s="72" t="s">
        <v>7</v>
      </c>
      <c r="AN104" s="1">
        <f>SUM(AO104:AP104)</f>
        <v>25</v>
      </c>
      <c r="AO104" s="6">
        <f>SUM(AO105:AO110)</f>
        <v>15</v>
      </c>
      <c r="AP104" s="96">
        <f>SUM(AP105:AP110)</f>
        <v>10</v>
      </c>
      <c r="AQ104" s="100"/>
      <c r="AT104">
        <f t="shared" si="24"/>
        <v>0</v>
      </c>
      <c r="AU104">
        <f t="shared" si="14"/>
        <v>0</v>
      </c>
      <c r="AV104">
        <f t="shared" si="14"/>
        <v>0</v>
      </c>
      <c r="AW104">
        <f t="shared" si="14"/>
        <v>0</v>
      </c>
    </row>
    <row r="105" spans="1:49" ht="15.75" customHeight="1">
      <c r="A105" s="132"/>
      <c r="B105" s="104" t="s">
        <v>21</v>
      </c>
      <c r="C105" s="87">
        <v>0.54166666666666663</v>
      </c>
      <c r="D105" s="88" t="s">
        <v>53</v>
      </c>
      <c r="E105" s="89">
        <v>0.75</v>
      </c>
      <c r="F105" s="46" t="s">
        <v>11</v>
      </c>
      <c r="G105" s="47">
        <v>5</v>
      </c>
      <c r="H105" s="48" t="s">
        <v>14</v>
      </c>
      <c r="I105" s="23"/>
      <c r="J105" s="23"/>
      <c r="K105" s="73" t="s">
        <v>54</v>
      </c>
      <c r="L105" s="73" t="s">
        <v>54</v>
      </c>
      <c r="M105" s="73" t="s">
        <v>54</v>
      </c>
      <c r="N105" s="73" t="s">
        <v>54</v>
      </c>
      <c r="O105" s="73" t="s">
        <v>54</v>
      </c>
      <c r="P105" s="23"/>
      <c r="Q105" s="23"/>
      <c r="R105" s="73" t="s">
        <v>54</v>
      </c>
      <c r="S105" s="73" t="s">
        <v>54</v>
      </c>
      <c r="T105" s="73" t="s">
        <v>54</v>
      </c>
      <c r="U105" s="73" t="s">
        <v>54</v>
      </c>
      <c r="V105" s="73"/>
      <c r="W105" s="23"/>
      <c r="X105" s="23"/>
      <c r="Y105" s="73" t="s">
        <v>54</v>
      </c>
      <c r="Z105" s="73" t="s">
        <v>54</v>
      </c>
      <c r="AA105" s="73" t="s">
        <v>54</v>
      </c>
      <c r="AB105" s="23"/>
      <c r="AC105" s="73" t="s">
        <v>54</v>
      </c>
      <c r="AD105" s="23"/>
      <c r="AE105" s="23"/>
      <c r="AF105" s="73"/>
      <c r="AG105" s="73"/>
      <c r="AH105" s="73"/>
      <c r="AI105" s="73"/>
      <c r="AJ105" s="73"/>
      <c r="AK105" s="23"/>
      <c r="AL105" s="23"/>
      <c r="AM105" s="73"/>
      <c r="AN105" s="2"/>
      <c r="AO105" s="7">
        <f>COUNTIF(I105:AM105,"○")</f>
        <v>13</v>
      </c>
      <c r="AP105" s="97"/>
      <c r="AQ105" s="100"/>
      <c r="AT105">
        <f t="shared" si="24"/>
        <v>0</v>
      </c>
      <c r="AU105">
        <f t="shared" si="24"/>
        <v>0</v>
      </c>
      <c r="AV105">
        <f t="shared" si="24"/>
        <v>0</v>
      </c>
      <c r="AW105">
        <f t="shared" si="24"/>
        <v>0</v>
      </c>
    </row>
    <row r="106" spans="1:49" ht="15.75" customHeight="1">
      <c r="A106" s="132"/>
      <c r="B106" s="105"/>
      <c r="C106" s="87">
        <v>0.47916666666666669</v>
      </c>
      <c r="D106" s="88" t="s">
        <v>53</v>
      </c>
      <c r="E106" s="89">
        <v>0.75</v>
      </c>
      <c r="F106" s="46" t="s">
        <v>11</v>
      </c>
      <c r="G106" s="47">
        <v>6.5</v>
      </c>
      <c r="H106" s="48" t="s">
        <v>14</v>
      </c>
      <c r="I106" s="23"/>
      <c r="J106" s="23"/>
      <c r="K106" s="73"/>
      <c r="L106" s="73"/>
      <c r="M106" s="73"/>
      <c r="N106" s="73"/>
      <c r="O106" s="73"/>
      <c r="P106" s="23"/>
      <c r="Q106" s="23"/>
      <c r="R106" s="73"/>
      <c r="S106" s="73"/>
      <c r="T106" s="73"/>
      <c r="U106" s="73"/>
      <c r="V106" s="73" t="s">
        <v>54</v>
      </c>
      <c r="W106" s="23"/>
      <c r="X106" s="23"/>
      <c r="Y106" s="73"/>
      <c r="Z106" s="73"/>
      <c r="AA106" s="73"/>
      <c r="AB106" s="23"/>
      <c r="AC106" s="73"/>
      <c r="AD106" s="23"/>
      <c r="AE106" s="23"/>
      <c r="AF106" s="73" t="s">
        <v>54</v>
      </c>
      <c r="AG106" s="73"/>
      <c r="AH106" s="73"/>
      <c r="AI106" s="73"/>
      <c r="AJ106" s="73"/>
      <c r="AK106" s="23"/>
      <c r="AL106" s="23"/>
      <c r="AM106" s="73"/>
      <c r="AN106" s="2"/>
      <c r="AO106" s="7">
        <f>COUNTIF(I106:AM106,"○")</f>
        <v>2</v>
      </c>
      <c r="AP106" s="97"/>
      <c r="AQ106" s="100"/>
      <c r="AT106">
        <f t="shared" si="24"/>
        <v>0</v>
      </c>
      <c r="AU106">
        <f t="shared" si="24"/>
        <v>0</v>
      </c>
      <c r="AV106">
        <f t="shared" si="24"/>
        <v>0</v>
      </c>
      <c r="AW106">
        <f t="shared" si="24"/>
        <v>0</v>
      </c>
    </row>
    <row r="107" spans="1:49" ht="15.75" customHeight="1">
      <c r="A107" s="132"/>
      <c r="B107" s="106"/>
      <c r="C107" s="87"/>
      <c r="D107" s="88" t="s">
        <v>22</v>
      </c>
      <c r="E107" s="89"/>
      <c r="F107" s="46" t="s">
        <v>11</v>
      </c>
      <c r="G107" s="47"/>
      <c r="H107" s="48" t="s">
        <v>14</v>
      </c>
      <c r="I107" s="23"/>
      <c r="J107" s="23"/>
      <c r="K107" s="73"/>
      <c r="L107" s="73"/>
      <c r="M107" s="73"/>
      <c r="N107" s="73"/>
      <c r="O107" s="73"/>
      <c r="P107" s="23"/>
      <c r="Q107" s="23"/>
      <c r="R107" s="73"/>
      <c r="S107" s="73"/>
      <c r="T107" s="73"/>
      <c r="U107" s="73"/>
      <c r="V107" s="73"/>
      <c r="W107" s="23"/>
      <c r="X107" s="23"/>
      <c r="Y107" s="73"/>
      <c r="Z107" s="73"/>
      <c r="AA107" s="73"/>
      <c r="AB107" s="23"/>
      <c r="AC107" s="73"/>
      <c r="AD107" s="23"/>
      <c r="AE107" s="23"/>
      <c r="AF107" s="73"/>
      <c r="AG107" s="73"/>
      <c r="AH107" s="73"/>
      <c r="AI107" s="73"/>
      <c r="AJ107" s="73"/>
      <c r="AK107" s="23"/>
      <c r="AL107" s="23"/>
      <c r="AM107" s="73"/>
      <c r="AN107" s="2"/>
      <c r="AO107" s="7">
        <f>COUNTIF(I107:AM107,"○")</f>
        <v>0</v>
      </c>
      <c r="AP107" s="97"/>
      <c r="AQ107" s="100"/>
      <c r="AT107">
        <f t="shared" si="24"/>
        <v>0</v>
      </c>
      <c r="AU107">
        <f t="shared" si="24"/>
        <v>0</v>
      </c>
      <c r="AV107">
        <f t="shared" si="24"/>
        <v>0</v>
      </c>
      <c r="AW107">
        <f t="shared" si="24"/>
        <v>0</v>
      </c>
    </row>
    <row r="108" spans="1:49" ht="15.75" customHeight="1">
      <c r="A108" s="132"/>
      <c r="B108" s="109" t="s">
        <v>17</v>
      </c>
      <c r="C108" s="90">
        <v>0.35416666666666669</v>
      </c>
      <c r="D108" s="91" t="s">
        <v>53</v>
      </c>
      <c r="E108" s="92">
        <v>0.70833333333333337</v>
      </c>
      <c r="F108" s="49" t="s">
        <v>11</v>
      </c>
      <c r="G108" s="50">
        <v>8.5</v>
      </c>
      <c r="H108" s="51" t="s">
        <v>14</v>
      </c>
      <c r="I108" s="81" t="s">
        <v>55</v>
      </c>
      <c r="J108" s="81"/>
      <c r="K108" s="74"/>
      <c r="L108" s="74"/>
      <c r="M108" s="74"/>
      <c r="N108" s="74"/>
      <c r="O108" s="74"/>
      <c r="P108" s="81" t="s">
        <v>55</v>
      </c>
      <c r="Q108" s="81"/>
      <c r="R108" s="74"/>
      <c r="S108" s="74"/>
      <c r="T108" s="74"/>
      <c r="U108" s="74"/>
      <c r="V108" s="74"/>
      <c r="W108" s="81" t="s">
        <v>55</v>
      </c>
      <c r="X108" s="81"/>
      <c r="Y108" s="74"/>
      <c r="Z108" s="74"/>
      <c r="AA108" s="74"/>
      <c r="AB108" s="81"/>
      <c r="AC108" s="74"/>
      <c r="AD108" s="81" t="s">
        <v>55</v>
      </c>
      <c r="AE108" s="81"/>
      <c r="AF108" s="74"/>
      <c r="AG108" s="74" t="s">
        <v>55</v>
      </c>
      <c r="AH108" s="74" t="s">
        <v>55</v>
      </c>
      <c r="AI108" s="74" t="s">
        <v>55</v>
      </c>
      <c r="AJ108" s="74" t="s">
        <v>55</v>
      </c>
      <c r="AK108" s="81" t="s">
        <v>55</v>
      </c>
      <c r="AL108" s="81"/>
      <c r="AM108" s="74" t="s">
        <v>55</v>
      </c>
      <c r="AN108" s="3"/>
      <c r="AO108" s="7"/>
      <c r="AP108" s="98">
        <f>COUNTIF(I108:AM108,"●")</f>
        <v>10</v>
      </c>
      <c r="AQ108" s="100"/>
      <c r="AR108" s="60"/>
      <c r="AS108" s="60"/>
      <c r="AT108">
        <f t="shared" si="24"/>
        <v>0</v>
      </c>
      <c r="AU108">
        <f t="shared" si="24"/>
        <v>0</v>
      </c>
      <c r="AV108">
        <f t="shared" si="24"/>
        <v>0</v>
      </c>
      <c r="AW108">
        <f t="shared" si="24"/>
        <v>0</v>
      </c>
    </row>
    <row r="109" spans="1:49" ht="15.75" customHeight="1">
      <c r="A109" s="132"/>
      <c r="B109" s="110"/>
      <c r="C109" s="90"/>
      <c r="D109" s="91" t="s">
        <v>22</v>
      </c>
      <c r="E109" s="92"/>
      <c r="F109" s="49" t="s">
        <v>11</v>
      </c>
      <c r="G109" s="50"/>
      <c r="H109" s="51" t="s">
        <v>14</v>
      </c>
      <c r="I109" s="81"/>
      <c r="J109" s="81"/>
      <c r="K109" s="74"/>
      <c r="L109" s="74"/>
      <c r="M109" s="74"/>
      <c r="N109" s="74"/>
      <c r="O109" s="74"/>
      <c r="P109" s="81"/>
      <c r="Q109" s="81"/>
      <c r="R109" s="74"/>
      <c r="S109" s="74"/>
      <c r="T109" s="74"/>
      <c r="U109" s="74"/>
      <c r="V109" s="74"/>
      <c r="W109" s="81"/>
      <c r="X109" s="81"/>
      <c r="Y109" s="74"/>
      <c r="Z109" s="74"/>
      <c r="AA109" s="74"/>
      <c r="AB109" s="81"/>
      <c r="AC109" s="74"/>
      <c r="AD109" s="81"/>
      <c r="AE109" s="81"/>
      <c r="AF109" s="74"/>
      <c r="AG109" s="74"/>
      <c r="AH109" s="74"/>
      <c r="AI109" s="74"/>
      <c r="AJ109" s="74"/>
      <c r="AK109" s="81"/>
      <c r="AL109" s="81"/>
      <c r="AM109" s="74"/>
      <c r="AN109" s="3"/>
      <c r="AO109" s="7"/>
      <c r="AP109" s="98">
        <f>COUNTIF(I109:AM109,"●")</f>
        <v>0</v>
      </c>
      <c r="AQ109" s="100"/>
      <c r="AR109" s="60"/>
      <c r="AS109" s="60"/>
      <c r="AT109">
        <f t="shared" si="24"/>
        <v>0</v>
      </c>
      <c r="AU109">
        <f t="shared" si="24"/>
        <v>0</v>
      </c>
      <c r="AV109">
        <f t="shared" si="24"/>
        <v>0</v>
      </c>
      <c r="AW109">
        <f t="shared" si="24"/>
        <v>0</v>
      </c>
    </row>
    <row r="110" spans="1:49" ht="15.75" customHeight="1" thickBot="1">
      <c r="A110" s="133"/>
      <c r="B110" s="111"/>
      <c r="C110" s="93"/>
      <c r="D110" s="94" t="s">
        <v>22</v>
      </c>
      <c r="E110" s="95"/>
      <c r="F110" s="52" t="s">
        <v>11</v>
      </c>
      <c r="G110" s="53"/>
      <c r="H110" s="54" t="s">
        <v>14</v>
      </c>
      <c r="I110" s="24"/>
      <c r="J110" s="24"/>
      <c r="K110" s="75"/>
      <c r="L110" s="75"/>
      <c r="M110" s="75"/>
      <c r="N110" s="75"/>
      <c r="O110" s="75"/>
      <c r="P110" s="24"/>
      <c r="Q110" s="24"/>
      <c r="R110" s="75"/>
      <c r="S110" s="75"/>
      <c r="T110" s="75"/>
      <c r="U110" s="75"/>
      <c r="V110" s="75"/>
      <c r="W110" s="24"/>
      <c r="X110" s="24"/>
      <c r="Y110" s="75"/>
      <c r="Z110" s="75"/>
      <c r="AA110" s="75"/>
      <c r="AB110" s="24"/>
      <c r="AC110" s="75"/>
      <c r="AD110" s="24"/>
      <c r="AE110" s="24"/>
      <c r="AF110" s="75"/>
      <c r="AG110" s="75"/>
      <c r="AH110" s="75"/>
      <c r="AI110" s="75"/>
      <c r="AJ110" s="75"/>
      <c r="AK110" s="24"/>
      <c r="AL110" s="24"/>
      <c r="AM110" s="76"/>
      <c r="AN110" s="4"/>
      <c r="AO110" s="8"/>
      <c r="AP110" s="98">
        <f>COUNTIF(I110:AM110,"●")</f>
        <v>0</v>
      </c>
      <c r="AQ110" s="86"/>
      <c r="AT110">
        <f t="shared" si="24"/>
        <v>0</v>
      </c>
      <c r="AU110">
        <f t="shared" si="24"/>
        <v>0</v>
      </c>
      <c r="AV110">
        <f t="shared" si="24"/>
        <v>0</v>
      </c>
      <c r="AW110">
        <f t="shared" si="24"/>
        <v>0</v>
      </c>
    </row>
    <row r="111" spans="1:49" ht="19.5" customHeight="1" thickBot="1">
      <c r="AN111" s="9">
        <f>+AN5+AN14+AN23+AN32+AN41+AN50+AN59+AN68+AN77+AN86+AN95+AN104</f>
        <v>290</v>
      </c>
      <c r="AO111" s="10">
        <f>+AO5+AO14+AO23+AO32+AO41+AO50+AO59+AO68+AO77+AO86+AO95+AO104</f>
        <v>200</v>
      </c>
      <c r="AP111" s="17">
        <f>+AP5+AP14+AP23+AP32+AP41+AP50+AP59+AP68+AP77+AP86+AP95+AP104</f>
        <v>90</v>
      </c>
      <c r="AT111">
        <f>SUM(AT8:AT110)</f>
        <v>0</v>
      </c>
      <c r="AU111">
        <f>SUM(AU8:AU110)</f>
        <v>0</v>
      </c>
      <c r="AV111">
        <f>SUM(AV8:AV110)</f>
        <v>0</v>
      </c>
      <c r="AW111">
        <f>SUM(AW8:AW110)</f>
        <v>0</v>
      </c>
    </row>
    <row r="112" spans="1:49" ht="16.5" customHeight="1">
      <c r="B112" t="s">
        <v>20</v>
      </c>
      <c r="G112" s="143" t="s">
        <v>12</v>
      </c>
      <c r="H112" s="144"/>
      <c r="I112" s="122" t="s">
        <v>15</v>
      </c>
      <c r="J112" s="123"/>
      <c r="K112" s="123"/>
      <c r="L112" s="123"/>
      <c r="M112" s="123"/>
      <c r="N112" s="123"/>
      <c r="O112" s="123"/>
      <c r="P112" s="123"/>
      <c r="Q112" s="123"/>
      <c r="R112" s="123"/>
      <c r="S112" s="123"/>
      <c r="T112" s="124"/>
      <c r="U112" s="122" t="s">
        <v>16</v>
      </c>
      <c r="V112" s="123"/>
      <c r="W112" s="123"/>
      <c r="X112" s="123"/>
      <c r="Y112" s="123"/>
      <c r="Z112" s="123"/>
      <c r="AA112" s="123"/>
      <c r="AB112" s="123"/>
      <c r="AC112" s="123"/>
      <c r="AD112" s="123"/>
      <c r="AE112" s="123"/>
      <c r="AF112" s="124"/>
      <c r="AG112" s="125" t="s">
        <v>11</v>
      </c>
      <c r="AH112" s="126"/>
      <c r="AI112" s="127"/>
    </row>
    <row r="113" spans="2:35" ht="18.75" customHeight="1">
      <c r="B113" s="112" t="s">
        <v>18</v>
      </c>
      <c r="C113" s="112"/>
      <c r="D113" s="60" t="s">
        <v>23</v>
      </c>
      <c r="G113" s="113" t="s">
        <v>14</v>
      </c>
      <c r="H113" s="114"/>
      <c r="I113" s="121">
        <v>5</v>
      </c>
      <c r="J113" s="115"/>
      <c r="K113" s="12" t="s">
        <v>14</v>
      </c>
      <c r="L113" s="116">
        <v>6.5</v>
      </c>
      <c r="M113" s="115"/>
      <c r="N113" s="101" t="s">
        <v>14</v>
      </c>
      <c r="O113" s="115"/>
      <c r="P113" s="115"/>
      <c r="Q113" s="12" t="s">
        <v>14</v>
      </c>
      <c r="R113" s="116"/>
      <c r="S113" s="115"/>
      <c r="T113" s="11" t="s">
        <v>14</v>
      </c>
      <c r="U113" s="121">
        <v>8.5</v>
      </c>
      <c r="V113" s="115"/>
      <c r="W113" s="12" t="s">
        <v>14</v>
      </c>
      <c r="X113" s="116"/>
      <c r="Y113" s="115"/>
      <c r="Z113" s="12" t="s">
        <v>14</v>
      </c>
      <c r="AA113" s="116"/>
      <c r="AB113" s="115"/>
      <c r="AC113" s="12" t="s">
        <v>14</v>
      </c>
      <c r="AD113" s="116"/>
      <c r="AE113" s="115"/>
      <c r="AF113" s="11" t="s">
        <v>14</v>
      </c>
      <c r="AG113" s="128"/>
      <c r="AH113" s="129"/>
      <c r="AI113" s="130"/>
    </row>
    <row r="114" spans="2:35" ht="22.5" customHeight="1">
      <c r="B114" s="112" t="s">
        <v>19</v>
      </c>
      <c r="C114" s="112"/>
      <c r="D114" s="60" t="s">
        <v>24</v>
      </c>
      <c r="G114" s="113" t="s">
        <v>13</v>
      </c>
      <c r="H114" s="114"/>
      <c r="I114" s="136">
        <f>SUMIF($G$6:$G$110,I113,$AO$6:$AO$110)</f>
        <v>195</v>
      </c>
      <c r="J114" s="137"/>
      <c r="K114" s="14" t="s">
        <v>0</v>
      </c>
      <c r="L114" s="138">
        <f>SUMIF($G$6:$G$110,L113,$AO$6:$AO$110)</f>
        <v>5</v>
      </c>
      <c r="M114" s="137"/>
      <c r="N114" s="102" t="s">
        <v>0</v>
      </c>
      <c r="O114" s="137">
        <f>SUMIF($G$6:$G$110,O113,$AO$6:$AO$110)</f>
        <v>0</v>
      </c>
      <c r="P114" s="137"/>
      <c r="Q114" s="14" t="s">
        <v>0</v>
      </c>
      <c r="R114" s="138">
        <f>SUMIF($G$6:$G$110,R113,$AO$6:$AO$110)</f>
        <v>0</v>
      </c>
      <c r="S114" s="137"/>
      <c r="T114" s="13" t="s">
        <v>0</v>
      </c>
      <c r="U114" s="136">
        <f>SUMIF($G$6:$G$110,U113,$AP$6:$AP$110)</f>
        <v>90</v>
      </c>
      <c r="V114" s="137"/>
      <c r="W114" s="14" t="s">
        <v>0</v>
      </c>
      <c r="X114" s="138">
        <f>SUMIF($G$6:$G$110,X113,$AP$6:$AP$110)</f>
        <v>0</v>
      </c>
      <c r="Y114" s="137"/>
      <c r="Z114" s="14" t="s">
        <v>0</v>
      </c>
      <c r="AA114" s="138">
        <f>SUMIF($G$6:$G$110,AA113,$AP$6:$AP$110)</f>
        <v>0</v>
      </c>
      <c r="AB114" s="137"/>
      <c r="AC114" s="14" t="s">
        <v>0</v>
      </c>
      <c r="AD114" s="138">
        <f>SUMIF($G$6:$G$110,AD113,$AP$6:$AP$110)</f>
        <v>0</v>
      </c>
      <c r="AE114" s="137"/>
      <c r="AF114" s="15" t="s">
        <v>0</v>
      </c>
      <c r="AG114" s="136">
        <f>SUM(I114:AF114)</f>
        <v>290</v>
      </c>
      <c r="AH114" s="137"/>
      <c r="AI114" s="16" t="s">
        <v>0</v>
      </c>
    </row>
    <row r="116" spans="2:35" ht="19.95" customHeight="1">
      <c r="G116" s="122" t="s">
        <v>161</v>
      </c>
      <c r="H116" s="123"/>
      <c r="I116" s="123"/>
      <c r="J116" s="123"/>
      <c r="K116" s="123"/>
      <c r="L116" s="123"/>
      <c r="M116" s="123"/>
      <c r="N116" s="123"/>
      <c r="O116" s="123"/>
      <c r="P116" s="123"/>
      <c r="Q116" s="123"/>
      <c r="R116" s="123"/>
      <c r="S116" s="123"/>
      <c r="T116" s="123"/>
      <c r="U116" s="123"/>
      <c r="V116" s="123"/>
      <c r="W116" s="123"/>
      <c r="X116" s="123"/>
      <c r="Y116" s="123"/>
      <c r="Z116" s="123"/>
      <c r="AA116" s="123"/>
      <c r="AB116" s="123"/>
      <c r="AC116" s="123"/>
      <c r="AD116" s="123"/>
      <c r="AE116" s="123"/>
      <c r="AF116" s="124"/>
      <c r="AG116" s="125" t="s">
        <v>11</v>
      </c>
      <c r="AH116" s="126"/>
      <c r="AI116" s="127"/>
    </row>
    <row r="117" spans="2:35" ht="19.95" customHeight="1">
      <c r="G117" s="113" t="s">
        <v>162</v>
      </c>
      <c r="H117" s="114"/>
      <c r="I117" s="139" t="s">
        <v>163</v>
      </c>
      <c r="J117" s="140"/>
      <c r="K117" s="139" t="s">
        <v>37</v>
      </c>
      <c r="L117" s="140"/>
      <c r="M117" s="139" t="s">
        <v>38</v>
      </c>
      <c r="N117" s="140"/>
      <c r="O117" s="139" t="s">
        <v>39</v>
      </c>
      <c r="P117" s="140"/>
      <c r="Q117" s="139" t="s">
        <v>40</v>
      </c>
      <c r="R117" s="140"/>
      <c r="S117" s="139" t="s">
        <v>41</v>
      </c>
      <c r="T117" s="140"/>
      <c r="U117" s="139" t="s">
        <v>42</v>
      </c>
      <c r="V117" s="140"/>
      <c r="W117" s="139" t="s">
        <v>43</v>
      </c>
      <c r="X117" s="140"/>
      <c r="Y117" s="139" t="s">
        <v>44</v>
      </c>
      <c r="Z117" s="140"/>
      <c r="AA117" s="139" t="s">
        <v>45</v>
      </c>
      <c r="AB117" s="140"/>
      <c r="AC117" s="139" t="s">
        <v>46</v>
      </c>
      <c r="AD117" s="140"/>
      <c r="AE117" s="139" t="s">
        <v>47</v>
      </c>
      <c r="AF117" s="140"/>
      <c r="AG117" s="128"/>
      <c r="AH117" s="129"/>
      <c r="AI117" s="130"/>
    </row>
    <row r="118" spans="2:35" ht="19.95" customHeight="1">
      <c r="G118" s="113" t="s">
        <v>13</v>
      </c>
      <c r="H118" s="114"/>
      <c r="I118" s="145">
        <f>AN5</f>
        <v>25</v>
      </c>
      <c r="J118" s="145"/>
      <c r="K118" s="145">
        <f>AN14</f>
        <v>24</v>
      </c>
      <c r="L118" s="145"/>
      <c r="M118" s="145">
        <f>AN23</f>
        <v>25</v>
      </c>
      <c r="N118" s="145"/>
      <c r="O118" s="145">
        <f>AN32</f>
        <v>26</v>
      </c>
      <c r="P118" s="145"/>
      <c r="Q118" s="145">
        <f>AN41</f>
        <v>23</v>
      </c>
      <c r="R118" s="145"/>
      <c r="S118" s="145">
        <f>AN50</f>
        <v>23</v>
      </c>
      <c r="T118" s="145"/>
      <c r="U118" s="145">
        <f>AN59</f>
        <v>26</v>
      </c>
      <c r="V118" s="145"/>
      <c r="W118" s="145">
        <f>AN68</f>
        <v>24</v>
      </c>
      <c r="X118" s="145"/>
      <c r="Y118" s="145">
        <f>AN77</f>
        <v>24</v>
      </c>
      <c r="Z118" s="145"/>
      <c r="AA118" s="145">
        <f>AN86</f>
        <v>23</v>
      </c>
      <c r="AB118" s="145"/>
      <c r="AC118" s="145">
        <f>AN95</f>
        <v>22</v>
      </c>
      <c r="AD118" s="145"/>
      <c r="AE118" s="145">
        <f>AN104</f>
        <v>25</v>
      </c>
      <c r="AF118" s="145"/>
      <c r="AG118" s="136">
        <f>SUM(I118:AF118)</f>
        <v>290</v>
      </c>
      <c r="AH118" s="137"/>
      <c r="AI118" s="16" t="s">
        <v>0</v>
      </c>
    </row>
  </sheetData>
  <mergeCells count="140">
    <mergeCell ref="Y118:Z118"/>
    <mergeCell ref="AA118:AB118"/>
    <mergeCell ref="AC118:AD118"/>
    <mergeCell ref="AE118:AF118"/>
    <mergeCell ref="AG118:AH118"/>
    <mergeCell ref="G118:H118"/>
    <mergeCell ref="I118:J118"/>
    <mergeCell ref="K118:L118"/>
    <mergeCell ref="M118:N118"/>
    <mergeCell ref="O118:P118"/>
    <mergeCell ref="Q118:R118"/>
    <mergeCell ref="S118:T118"/>
    <mergeCell ref="U118:V118"/>
    <mergeCell ref="W118:X118"/>
    <mergeCell ref="G116:AF116"/>
    <mergeCell ref="AG116:AI117"/>
    <mergeCell ref="G117:H117"/>
    <mergeCell ref="I117:J117"/>
    <mergeCell ref="K117:L117"/>
    <mergeCell ref="M117:N117"/>
    <mergeCell ref="O117:P117"/>
    <mergeCell ref="Q117:R117"/>
    <mergeCell ref="S117:T117"/>
    <mergeCell ref="U117:V117"/>
    <mergeCell ref="W117:X117"/>
    <mergeCell ref="Y117:Z117"/>
    <mergeCell ref="AA117:AB117"/>
    <mergeCell ref="AC117:AD117"/>
    <mergeCell ref="AE117:AF117"/>
    <mergeCell ref="A12:A20"/>
    <mergeCell ref="AN12:AN13"/>
    <mergeCell ref="AO12:AO13"/>
    <mergeCell ref="AP12:AP13"/>
    <mergeCell ref="AQ12:AQ13"/>
    <mergeCell ref="B15:B17"/>
    <mergeCell ref="B18:B20"/>
    <mergeCell ref="AH2:AL2"/>
    <mergeCell ref="AM2:AQ2"/>
    <mergeCell ref="A3:A11"/>
    <mergeCell ref="AN3:AN4"/>
    <mergeCell ref="AO3:AO4"/>
    <mergeCell ref="AP3:AP4"/>
    <mergeCell ref="AQ3:AQ4"/>
    <mergeCell ref="B6:B8"/>
    <mergeCell ref="B9:B11"/>
    <mergeCell ref="A30:A38"/>
    <mergeCell ref="AN30:AN31"/>
    <mergeCell ref="AO30:AO31"/>
    <mergeCell ref="AP30:AP31"/>
    <mergeCell ref="AQ30:AQ31"/>
    <mergeCell ref="B33:B35"/>
    <mergeCell ref="B36:B38"/>
    <mergeCell ref="A21:A29"/>
    <mergeCell ref="AN21:AN22"/>
    <mergeCell ref="AO21:AO22"/>
    <mergeCell ref="AP21:AP22"/>
    <mergeCell ref="AQ21:AQ22"/>
    <mergeCell ref="B24:B26"/>
    <mergeCell ref="B27:B29"/>
    <mergeCell ref="A48:A56"/>
    <mergeCell ref="AN48:AN49"/>
    <mergeCell ref="AO48:AO49"/>
    <mergeCell ref="AP48:AP49"/>
    <mergeCell ref="AQ48:AQ49"/>
    <mergeCell ref="B51:B53"/>
    <mergeCell ref="B54:B56"/>
    <mergeCell ref="A39:A47"/>
    <mergeCell ref="AN39:AN40"/>
    <mergeCell ref="AO39:AO40"/>
    <mergeCell ref="AP39:AP40"/>
    <mergeCell ref="AQ39:AQ40"/>
    <mergeCell ref="B42:B44"/>
    <mergeCell ref="B45:B47"/>
    <mergeCell ref="A66:A74"/>
    <mergeCell ref="AN66:AN67"/>
    <mergeCell ref="AO66:AO67"/>
    <mergeCell ref="AP66:AP67"/>
    <mergeCell ref="AQ66:AQ67"/>
    <mergeCell ref="B69:B71"/>
    <mergeCell ref="B72:B74"/>
    <mergeCell ref="A57:A65"/>
    <mergeCell ref="AN57:AN58"/>
    <mergeCell ref="AO57:AO58"/>
    <mergeCell ref="AP57:AP58"/>
    <mergeCell ref="AQ57:AQ58"/>
    <mergeCell ref="B60:B62"/>
    <mergeCell ref="B63:B65"/>
    <mergeCell ref="A84:A92"/>
    <mergeCell ref="AN84:AN85"/>
    <mergeCell ref="AO84:AO85"/>
    <mergeCell ref="AP84:AP85"/>
    <mergeCell ref="AQ84:AQ85"/>
    <mergeCell ref="B87:B89"/>
    <mergeCell ref="B90:B92"/>
    <mergeCell ref="A75:A83"/>
    <mergeCell ref="AN75:AN76"/>
    <mergeCell ref="AO75:AO76"/>
    <mergeCell ref="AP75:AP76"/>
    <mergeCell ref="AQ75:AQ76"/>
    <mergeCell ref="B78:B80"/>
    <mergeCell ref="B81:B83"/>
    <mergeCell ref="L114:M114"/>
    <mergeCell ref="O114:P114"/>
    <mergeCell ref="R114:S114"/>
    <mergeCell ref="G112:H112"/>
    <mergeCell ref="I112:T112"/>
    <mergeCell ref="U112:AF112"/>
    <mergeCell ref="B113:C113"/>
    <mergeCell ref="G113:H113"/>
    <mergeCell ref="I113:J113"/>
    <mergeCell ref="L113:M113"/>
    <mergeCell ref="O113:P113"/>
    <mergeCell ref="R113:S113"/>
    <mergeCell ref="U114:V114"/>
    <mergeCell ref="X114:Y114"/>
    <mergeCell ref="AA114:AB114"/>
    <mergeCell ref="AD114:AE114"/>
    <mergeCell ref="A102:A110"/>
    <mergeCell ref="AN102:AN103"/>
    <mergeCell ref="AO102:AO103"/>
    <mergeCell ref="AP102:AP103"/>
    <mergeCell ref="AQ102:AQ103"/>
    <mergeCell ref="B105:B107"/>
    <mergeCell ref="B108:B110"/>
    <mergeCell ref="A93:A101"/>
    <mergeCell ref="AN93:AN94"/>
    <mergeCell ref="AO93:AO94"/>
    <mergeCell ref="AP93:AP94"/>
    <mergeCell ref="AQ93:AQ94"/>
    <mergeCell ref="B96:B98"/>
    <mergeCell ref="B99:B101"/>
    <mergeCell ref="AG114:AH114"/>
    <mergeCell ref="U113:V113"/>
    <mergeCell ref="X113:Y113"/>
    <mergeCell ref="AA113:AB113"/>
    <mergeCell ref="AD113:AE113"/>
    <mergeCell ref="AG112:AI113"/>
    <mergeCell ref="B114:C114"/>
    <mergeCell ref="G114:H114"/>
    <mergeCell ref="I114:J114"/>
  </mergeCells>
  <phoneticPr fontId="2"/>
  <dataValidations count="3">
    <dataValidation allowBlank="1" showInputMessage="1" sqref="AM2:AQ2" xr:uid="{00000000-0002-0000-0100-000000000000}"/>
    <dataValidation type="list" allowBlank="1" showInputMessage="1" showErrorMessage="1" sqref="I18:AM20 I36:AM38 I45:AM47 I54:AM56 I63:AM65 I72:AM74 I81:AM83 I90:AM92 I9:AM11 I27:AM29 I99:AM101 I108:AM110" xr:uid="{00000000-0002-0000-0100-000001000000}">
      <formula1>"●"</formula1>
    </dataValidation>
    <dataValidation type="list" allowBlank="1" showInputMessage="1" showErrorMessage="1" sqref="I6:AM8 I24:AM26 I33:AM35 I42:AM44 I51:AM53 I60:AM62 I69:AM71 I78:AM80 I96:AM98 I15:AM17 I87:AM89 I105:AM107" xr:uid="{00000000-0002-0000-0100-000002000000}">
      <formula1>"○"</formula1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scale="44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80"/>
  <sheetViews>
    <sheetView topLeftCell="A64" workbookViewId="0">
      <selection activeCell="A2" sqref="A2"/>
    </sheetView>
  </sheetViews>
  <sheetFormatPr defaultRowHeight="13.2"/>
  <cols>
    <col min="1" max="1" width="33" customWidth="1"/>
  </cols>
  <sheetData>
    <row r="1" spans="1:1">
      <c r="A1" s="99" t="s">
        <v>140</v>
      </c>
    </row>
    <row r="2" spans="1:1">
      <c r="A2" s="99"/>
    </row>
    <row r="3" spans="1:1">
      <c r="A3" s="99" t="s">
        <v>69</v>
      </c>
    </row>
    <row r="4" spans="1:1">
      <c r="A4" s="99" t="s">
        <v>70</v>
      </c>
    </row>
    <row r="5" spans="1:1">
      <c r="A5" s="99" t="s">
        <v>71</v>
      </c>
    </row>
    <row r="6" spans="1:1">
      <c r="A6" s="99" t="s">
        <v>72</v>
      </c>
    </row>
    <row r="7" spans="1:1">
      <c r="A7" s="99" t="s">
        <v>73</v>
      </c>
    </row>
    <row r="8" spans="1:1">
      <c r="A8" s="99" t="s">
        <v>74</v>
      </c>
    </row>
    <row r="9" spans="1:1">
      <c r="A9" s="99" t="s">
        <v>75</v>
      </c>
    </row>
    <row r="10" spans="1:1">
      <c r="A10" s="99" t="s">
        <v>76</v>
      </c>
    </row>
    <row r="11" spans="1:1">
      <c r="A11" s="99" t="s">
        <v>77</v>
      </c>
    </row>
    <row r="12" spans="1:1">
      <c r="A12" s="99" t="s">
        <v>78</v>
      </c>
    </row>
    <row r="13" spans="1:1">
      <c r="A13" s="99" t="s">
        <v>79</v>
      </c>
    </row>
    <row r="14" spans="1:1">
      <c r="A14" s="99" t="s">
        <v>80</v>
      </c>
    </row>
    <row r="15" spans="1:1">
      <c r="A15" s="99" t="s">
        <v>81</v>
      </c>
    </row>
    <row r="16" spans="1:1">
      <c r="A16" s="99" t="s">
        <v>82</v>
      </c>
    </row>
    <row r="17" spans="1:1">
      <c r="A17" s="99" t="s">
        <v>83</v>
      </c>
    </row>
    <row r="18" spans="1:1">
      <c r="A18" s="99" t="s">
        <v>84</v>
      </c>
    </row>
    <row r="19" spans="1:1">
      <c r="A19" s="99" t="s">
        <v>85</v>
      </c>
    </row>
    <row r="20" spans="1:1">
      <c r="A20" s="99" t="s">
        <v>86</v>
      </c>
    </row>
    <row r="21" spans="1:1">
      <c r="A21" s="99" t="s">
        <v>87</v>
      </c>
    </row>
    <row r="22" spans="1:1">
      <c r="A22" s="99" t="s">
        <v>142</v>
      </c>
    </row>
    <row r="23" spans="1:1">
      <c r="A23" s="99" t="s">
        <v>88</v>
      </c>
    </row>
    <row r="24" spans="1:1">
      <c r="A24" s="99" t="s">
        <v>89</v>
      </c>
    </row>
    <row r="25" spans="1:1">
      <c r="A25" s="99" t="s">
        <v>90</v>
      </c>
    </row>
    <row r="26" spans="1:1">
      <c r="A26" s="99" t="s">
        <v>91</v>
      </c>
    </row>
    <row r="27" spans="1:1">
      <c r="A27" s="99" t="s">
        <v>92</v>
      </c>
    </row>
    <row r="28" spans="1:1">
      <c r="A28" s="99" t="s">
        <v>93</v>
      </c>
    </row>
    <row r="29" spans="1:1">
      <c r="A29" s="99" t="s">
        <v>94</v>
      </c>
    </row>
    <row r="30" spans="1:1">
      <c r="A30" s="99" t="s">
        <v>95</v>
      </c>
    </row>
    <row r="31" spans="1:1">
      <c r="A31" s="99" t="s">
        <v>96</v>
      </c>
    </row>
    <row r="32" spans="1:1">
      <c r="A32" s="99" t="s">
        <v>143</v>
      </c>
    </row>
    <row r="33" spans="1:1">
      <c r="A33" s="99" t="s">
        <v>97</v>
      </c>
    </row>
    <row r="34" spans="1:1">
      <c r="A34" s="99" t="s">
        <v>98</v>
      </c>
    </row>
    <row r="35" spans="1:1">
      <c r="A35" s="99" t="s">
        <v>99</v>
      </c>
    </row>
    <row r="36" spans="1:1">
      <c r="A36" s="99" t="s">
        <v>100</v>
      </c>
    </row>
    <row r="37" spans="1:1">
      <c r="A37" s="99" t="s">
        <v>101</v>
      </c>
    </row>
    <row r="38" spans="1:1">
      <c r="A38" s="99" t="s">
        <v>102</v>
      </c>
    </row>
    <row r="39" spans="1:1">
      <c r="A39" s="99" t="s">
        <v>103</v>
      </c>
    </row>
    <row r="40" spans="1:1">
      <c r="A40" s="99" t="s">
        <v>104</v>
      </c>
    </row>
    <row r="41" spans="1:1">
      <c r="A41" s="99" t="s">
        <v>105</v>
      </c>
    </row>
    <row r="42" spans="1:1">
      <c r="A42" s="99" t="s">
        <v>106</v>
      </c>
    </row>
    <row r="43" spans="1:1">
      <c r="A43" s="99" t="s">
        <v>107</v>
      </c>
    </row>
    <row r="44" spans="1:1">
      <c r="A44" s="99" t="s">
        <v>108</v>
      </c>
    </row>
    <row r="45" spans="1:1">
      <c r="A45" s="99" t="s">
        <v>109</v>
      </c>
    </row>
    <row r="46" spans="1:1">
      <c r="A46" s="99" t="s">
        <v>110</v>
      </c>
    </row>
    <row r="47" spans="1:1">
      <c r="A47" s="99" t="s">
        <v>111</v>
      </c>
    </row>
    <row r="48" spans="1:1">
      <c r="A48" s="99" t="s">
        <v>112</v>
      </c>
    </row>
    <row r="49" spans="1:1">
      <c r="A49" s="99" t="s">
        <v>113</v>
      </c>
    </row>
    <row r="50" spans="1:1">
      <c r="A50" s="99" t="s">
        <v>114</v>
      </c>
    </row>
    <row r="51" spans="1:1">
      <c r="A51" s="99" t="s">
        <v>115</v>
      </c>
    </row>
    <row r="52" spans="1:1">
      <c r="A52" s="99" t="s">
        <v>116</v>
      </c>
    </row>
    <row r="53" spans="1:1">
      <c r="A53" s="99" t="s">
        <v>117</v>
      </c>
    </row>
    <row r="54" spans="1:1">
      <c r="A54" s="99" t="s">
        <v>118</v>
      </c>
    </row>
    <row r="55" spans="1:1">
      <c r="A55" s="99" t="s">
        <v>119</v>
      </c>
    </row>
    <row r="56" spans="1:1">
      <c r="A56" s="99" t="s">
        <v>120</v>
      </c>
    </row>
    <row r="57" spans="1:1">
      <c r="A57" s="99" t="s">
        <v>121</v>
      </c>
    </row>
    <row r="58" spans="1:1">
      <c r="A58" s="99" t="s">
        <v>122</v>
      </c>
    </row>
    <row r="59" spans="1:1">
      <c r="A59" s="99" t="s">
        <v>123</v>
      </c>
    </row>
    <row r="60" spans="1:1">
      <c r="A60" s="99" t="s">
        <v>124</v>
      </c>
    </row>
    <row r="61" spans="1:1">
      <c r="A61" s="99" t="s">
        <v>125</v>
      </c>
    </row>
    <row r="62" spans="1:1">
      <c r="A62" s="99" t="s">
        <v>126</v>
      </c>
    </row>
    <row r="63" spans="1:1">
      <c r="A63" s="99" t="s">
        <v>127</v>
      </c>
    </row>
    <row r="64" spans="1:1">
      <c r="A64" s="99" t="s">
        <v>128</v>
      </c>
    </row>
    <row r="65" spans="1:1">
      <c r="A65" s="99" t="s">
        <v>129</v>
      </c>
    </row>
    <row r="66" spans="1:1">
      <c r="A66" s="99" t="s">
        <v>130</v>
      </c>
    </row>
    <row r="67" spans="1:1">
      <c r="A67" s="99" t="s">
        <v>131</v>
      </c>
    </row>
    <row r="68" spans="1:1">
      <c r="A68" s="99" t="s">
        <v>132</v>
      </c>
    </row>
    <row r="69" spans="1:1">
      <c r="A69" s="99" t="s">
        <v>133</v>
      </c>
    </row>
    <row r="70" spans="1:1">
      <c r="A70" s="99" t="s">
        <v>144</v>
      </c>
    </row>
    <row r="71" spans="1:1">
      <c r="A71" s="99" t="s">
        <v>134</v>
      </c>
    </row>
    <row r="72" spans="1:1">
      <c r="A72" s="99" t="s">
        <v>135</v>
      </c>
    </row>
    <row r="73" spans="1:1">
      <c r="A73" s="99" t="s">
        <v>136</v>
      </c>
    </row>
    <row r="74" spans="1:1">
      <c r="A74" s="99" t="s">
        <v>137</v>
      </c>
    </row>
    <row r="75" spans="1:1">
      <c r="A75" s="99" t="s">
        <v>138</v>
      </c>
    </row>
    <row r="76" spans="1:1">
      <c r="A76" s="99" t="s">
        <v>145</v>
      </c>
    </row>
    <row r="77" spans="1:1">
      <c r="A77" s="99" t="s">
        <v>139</v>
      </c>
    </row>
    <row r="78" spans="1:1">
      <c r="A78" s="99" t="s">
        <v>146</v>
      </c>
    </row>
    <row r="79" spans="1:1">
      <c r="A79" s="99" t="s">
        <v>147</v>
      </c>
    </row>
    <row r="80" spans="1:1">
      <c r="A80" s="99" t="s">
        <v>148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R6記入用紙</vt:lpstr>
      <vt:lpstr>記入例</vt:lpstr>
      <vt:lpstr>リスト</vt:lpstr>
      <vt:lpstr>'R6記入用紙'!Print_Area</vt:lpstr>
      <vt:lpstr>記入例!Print_Area</vt:lpstr>
    </vt:vector>
  </TitlesOfParts>
  <Company>鳥取市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hashimoto.hiroyuki</dc:creator>
  <cp:lastModifiedBy>若宮　健一</cp:lastModifiedBy>
  <cp:lastPrinted>2025-01-28T00:36:41Z</cp:lastPrinted>
  <dcterms:created xsi:type="dcterms:W3CDTF">2007-01-17T04:15:17Z</dcterms:created>
  <dcterms:modified xsi:type="dcterms:W3CDTF">2025-03-17T04:58:04Z</dcterms:modified>
</cp:coreProperties>
</file>