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Cl-file-sv\学校教育課\50_地域・家庭教育係\放課後こどもプラン事業\児童クラブ\05各種文書様式・雛型\03実績報告書様式\R6\01_様式\"/>
    </mc:Choice>
  </mc:AlternateContent>
  <xr:revisionPtr revIDLastSave="0" documentId="13_ncr:1_{63BAE0F5-9D1D-4A6D-BCB7-9BA6BA8BB5EF}" xr6:coauthVersionLast="47" xr6:coauthVersionMax="47" xr10:uidLastSave="{00000000-0000-0000-0000-000000000000}"/>
  <bookViews>
    <workbookView xWindow="-108" yWindow="-108" windowWidth="23256" windowHeight="12576" xr2:uid="{00000000-000D-0000-FFFF-FFFF00000000}"/>
  </bookViews>
  <sheets>
    <sheet name="記入様式" sheetId="6" r:id="rId1"/>
    <sheet name="記載例" sheetId="7" r:id="rId2"/>
    <sheet name="比較様式【総括】" sheetId="4" r:id="rId3"/>
    <sheet name="比較様式【月額】" sheetId="2" r:id="rId4"/>
    <sheet name="比較様式【時給】" sheetId="3" r:id="rId5"/>
    <sheet name="リスト" sheetId="5" r:id="rId6"/>
  </sheets>
  <definedNames>
    <definedName name="aaaa">#REF!</definedName>
    <definedName name="bbbb">#REF!</definedName>
    <definedName name="ss">#REF!</definedName>
    <definedName name="保育所別民改費担当者一覧">#REF!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1" i="3" l="1"/>
  <c r="Q1" i="2"/>
  <c r="E3" i="4"/>
  <c r="G24" i="6"/>
  <c r="G28" i="6" s="1"/>
  <c r="G29" i="6" s="1"/>
  <c r="G24" i="7"/>
  <c r="G17" i="7"/>
  <c r="G17" i="6"/>
  <c r="G26" i="7" l="1"/>
  <c r="G27" i="7" s="1"/>
  <c r="O65" i="3" l="1"/>
  <c r="D7" i="4" s="1"/>
  <c r="D8" i="4" s="1"/>
  <c r="P64" i="2"/>
  <c r="D6" i="4" s="1"/>
  <c r="T4" i="2" l="1"/>
  <c r="R4" i="3"/>
  <c r="L10" i="3" s="1"/>
  <c r="I4" i="3"/>
  <c r="M10" i="2"/>
  <c r="J4" i="2"/>
  <c r="C10" i="2" s="1"/>
  <c r="P11" i="2" l="1"/>
  <c r="O11"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鳥取市役所</author>
  </authors>
  <commentList>
    <comment ref="B3" authorId="0" shapeId="0" xr:uid="{C4558297-0798-4D81-9F95-179334AA98FF}">
      <text>
        <r>
          <rPr>
            <b/>
            <sz val="9"/>
            <color indexed="81"/>
            <rFont val="MS P ゴシック"/>
            <family val="3"/>
            <charset val="128"/>
          </rPr>
          <t>リストから選択してください。</t>
        </r>
      </text>
    </comment>
  </commentList>
</comments>
</file>

<file path=xl/sharedStrings.xml><?xml version="1.0" encoding="utf-8"?>
<sst xmlns="http://schemas.openxmlformats.org/spreadsheetml/2006/main" count="746" uniqueCount="175">
  <si>
    <t>クラブ名</t>
    <rPh sb="3" eb="4">
      <t>メイ</t>
    </rPh>
    <phoneticPr fontId="1"/>
  </si>
  <si>
    <t>（単位：円）</t>
    <rPh sb="1" eb="3">
      <t>タンイ</t>
    </rPh>
    <rPh sb="4" eb="5">
      <t>エン</t>
    </rPh>
    <phoneticPr fontId="1"/>
  </si>
  <si>
    <t>賃金改善する給与項目</t>
    <rPh sb="0" eb="2">
      <t>チンギン</t>
    </rPh>
    <rPh sb="2" eb="4">
      <t>カイゼン</t>
    </rPh>
    <rPh sb="6" eb="8">
      <t>キュウヨ</t>
    </rPh>
    <rPh sb="8" eb="10">
      <t>コウモク</t>
    </rPh>
    <phoneticPr fontId="1"/>
  </si>
  <si>
    <t>手当</t>
    <rPh sb="0" eb="2">
      <t>テアテ</t>
    </rPh>
    <phoneticPr fontId="1"/>
  </si>
  <si>
    <t>賞与</t>
    <rPh sb="0" eb="2">
      <t>ショウヨ</t>
    </rPh>
    <phoneticPr fontId="1"/>
  </si>
  <si>
    <t>その他</t>
    <rPh sb="2" eb="3">
      <t>タ</t>
    </rPh>
    <phoneticPr fontId="1"/>
  </si>
  <si>
    <t>手当の内容</t>
    <rPh sb="0" eb="2">
      <t>テアテ</t>
    </rPh>
    <rPh sb="3" eb="5">
      <t>ナイヨウ</t>
    </rPh>
    <phoneticPr fontId="1"/>
  </si>
  <si>
    <t>その他の内容</t>
    <rPh sb="2" eb="3">
      <t>タ</t>
    </rPh>
    <rPh sb="4" eb="6">
      <t>ナイヨウ</t>
    </rPh>
    <phoneticPr fontId="1"/>
  </si>
  <si>
    <t>合計</t>
    <rPh sb="0" eb="2">
      <t>ゴウケイ</t>
    </rPh>
    <phoneticPr fontId="1"/>
  </si>
  <si>
    <t>・・・①</t>
    <phoneticPr fontId="1"/>
  </si>
  <si>
    <t>・・・②</t>
    <phoneticPr fontId="1"/>
  </si>
  <si>
    <t>基本給</t>
    <rPh sb="0" eb="3">
      <t>キホンキュウ</t>
    </rPh>
    <phoneticPr fontId="1"/>
  </si>
  <si>
    <t>円（月給）</t>
    <rPh sb="0" eb="1">
      <t>エン</t>
    </rPh>
    <rPh sb="2" eb="4">
      <t>ゲッキュウ</t>
    </rPh>
    <phoneticPr fontId="1"/>
  </si>
  <si>
    <t>×</t>
    <phoneticPr fontId="1"/>
  </si>
  <si>
    <t>月</t>
    <rPh sb="0" eb="1">
      <t>ツキ</t>
    </rPh>
    <phoneticPr fontId="1"/>
  </si>
  <si>
    <t>＝</t>
    <phoneticPr fontId="1"/>
  </si>
  <si>
    <t>円</t>
    <rPh sb="0" eb="1">
      <t>エン</t>
    </rPh>
    <phoneticPr fontId="1"/>
  </si>
  <si>
    <t>（手当名）　　　　　　　　　　　　　　　　　　　 　　</t>
    <rPh sb="1" eb="3">
      <t>テアテ</t>
    </rPh>
    <rPh sb="3" eb="4">
      <t>メイ</t>
    </rPh>
    <phoneticPr fontId="1"/>
  </si>
  <si>
    <t>資格手当</t>
    <rPh sb="0" eb="2">
      <t>シカク</t>
    </rPh>
    <rPh sb="2" eb="4">
      <t>テアテ</t>
    </rPh>
    <phoneticPr fontId="1"/>
  </si>
  <si>
    <t>夏・冬　100,000円/回</t>
    <rPh sb="0" eb="1">
      <t>ナツ</t>
    </rPh>
    <rPh sb="2" eb="3">
      <t>フユ</t>
    </rPh>
    <rPh sb="11" eb="12">
      <t>エン</t>
    </rPh>
    <rPh sb="13" eb="14">
      <t>カイ</t>
    </rPh>
    <phoneticPr fontId="1"/>
  </si>
  <si>
    <t>年額　300,000円</t>
    <rPh sb="0" eb="2">
      <t>ネンガク</t>
    </rPh>
    <rPh sb="10" eb="11">
      <t>エン</t>
    </rPh>
    <phoneticPr fontId="1"/>
  </si>
  <si>
    <t>処遇改善額</t>
    <rPh sb="0" eb="2">
      <t>ショグウ</t>
    </rPh>
    <rPh sb="2" eb="4">
      <t>カイゼン</t>
    </rPh>
    <rPh sb="4" eb="5">
      <t>ガク</t>
    </rPh>
    <phoneticPr fontId="1"/>
  </si>
  <si>
    <t>氏名</t>
    <rPh sb="0" eb="2">
      <t>シメイ</t>
    </rPh>
    <phoneticPr fontId="1"/>
  </si>
  <si>
    <t xml:space="preserve"> 　</t>
    <phoneticPr fontId="1"/>
  </si>
  <si>
    <t>円（時給）</t>
    <rPh sb="0" eb="1">
      <t>エン</t>
    </rPh>
    <rPh sb="2" eb="4">
      <t>ジキュウ</t>
    </rPh>
    <phoneticPr fontId="1"/>
  </si>
  <si>
    <t>時間</t>
    <rPh sb="0" eb="2">
      <t>ジカン</t>
    </rPh>
    <phoneticPr fontId="1"/>
  </si>
  <si>
    <t>処遇改善事業　改善額算出（月給制）</t>
    <rPh sb="7" eb="10">
      <t>カイゼンガク</t>
    </rPh>
    <rPh sb="10" eb="12">
      <t>サンシュツ</t>
    </rPh>
    <rPh sb="13" eb="15">
      <t>ゲッキュウ</t>
    </rPh>
    <rPh sb="15" eb="16">
      <t>セイ</t>
    </rPh>
    <phoneticPr fontId="1"/>
  </si>
  <si>
    <t>処遇改善事業　改善額算出（時給制）</t>
    <rPh sb="7" eb="10">
      <t>カイゼンガク</t>
    </rPh>
    <rPh sb="10" eb="12">
      <t>サンシュツ</t>
    </rPh>
    <rPh sb="13" eb="15">
      <t>ジキュウ</t>
    </rPh>
    <rPh sb="15" eb="16">
      <t>セイ</t>
    </rPh>
    <phoneticPr fontId="1"/>
  </si>
  <si>
    <t>平成25年度</t>
    <rPh sb="0" eb="2">
      <t>ヘイセイ</t>
    </rPh>
    <rPh sb="4" eb="6">
      <t>ネンド</t>
    </rPh>
    <phoneticPr fontId="1"/>
  </si>
  <si>
    <t>鳥取 花子</t>
    <rPh sb="0" eb="2">
      <t>トットリ</t>
    </rPh>
    <rPh sb="3" eb="5">
      <t>ハナコ</t>
    </rPh>
    <phoneticPr fontId="1"/>
  </si>
  <si>
    <t>総括表</t>
    <rPh sb="0" eb="3">
      <t>ソウカツヒョウ</t>
    </rPh>
    <phoneticPr fontId="1"/>
  </si>
  <si>
    <t>内容</t>
    <rPh sb="0" eb="2">
      <t>ナイヨウ</t>
    </rPh>
    <phoneticPr fontId="1"/>
  </si>
  <si>
    <t>金額</t>
    <rPh sb="0" eb="2">
      <t>キンガク</t>
    </rPh>
    <phoneticPr fontId="1"/>
  </si>
  <si>
    <t>（円）</t>
    <rPh sb="1" eb="2">
      <t>エン</t>
    </rPh>
    <phoneticPr fontId="1"/>
  </si>
  <si>
    <t>備考</t>
    <rPh sb="0" eb="2">
      <t>ビコウ</t>
    </rPh>
    <phoneticPr fontId="1"/>
  </si>
  <si>
    <t>合　計</t>
    <rPh sb="0" eb="1">
      <t>ゴウ</t>
    </rPh>
    <rPh sb="2" eb="3">
      <t>ケイ</t>
    </rPh>
    <phoneticPr fontId="1"/>
  </si>
  <si>
    <t>処遇改善事業　改善額算出</t>
    <rPh sb="7" eb="10">
      <t>カイゼンガク</t>
    </rPh>
    <rPh sb="10" eb="12">
      <t>サンシュツ</t>
    </rPh>
    <phoneticPr fontId="1"/>
  </si>
  <si>
    <t>比較様式【月額】</t>
    <rPh sb="0" eb="2">
      <t>ヒカク</t>
    </rPh>
    <rPh sb="2" eb="4">
      <t>ヨウシキ</t>
    </rPh>
    <rPh sb="5" eb="7">
      <t>ゲツガク</t>
    </rPh>
    <phoneticPr fontId="1"/>
  </si>
  <si>
    <t>比較様式【時給】</t>
    <rPh sb="0" eb="2">
      <t>ヒカク</t>
    </rPh>
    <rPh sb="2" eb="4">
      <t>ヨウシキ</t>
    </rPh>
    <rPh sb="5" eb="7">
      <t>ジキュウ</t>
    </rPh>
    <phoneticPr fontId="1"/>
  </si>
  <si>
    <t>処遇改善事業　改善額算出（月給制）</t>
    <phoneticPr fontId="1"/>
  </si>
  <si>
    <t>処遇改善事業　改善額算出（時給制）</t>
    <phoneticPr fontId="1"/>
  </si>
  <si>
    <t>処遇改善額</t>
    <rPh sb="0" eb="4">
      <t>ショグウカイゼン</t>
    </rPh>
    <rPh sb="4" eb="5">
      <t>ガク</t>
    </rPh>
    <phoneticPr fontId="1"/>
  </si>
  <si>
    <t>処遇改善額　合計（月給制）</t>
    <rPh sb="0" eb="2">
      <t>ショグウ</t>
    </rPh>
    <rPh sb="2" eb="4">
      <t>カイゼン</t>
    </rPh>
    <rPh sb="4" eb="5">
      <t>ガク</t>
    </rPh>
    <rPh sb="6" eb="8">
      <t>ゴウケイ</t>
    </rPh>
    <rPh sb="9" eb="12">
      <t>ゲッキュウセイ</t>
    </rPh>
    <phoneticPr fontId="1"/>
  </si>
  <si>
    <t>処遇改善額　合計（月給制）</t>
    <rPh sb="0" eb="2">
      <t>ショグウ</t>
    </rPh>
    <rPh sb="2" eb="4">
      <t>カイゼン</t>
    </rPh>
    <rPh sb="4" eb="5">
      <t>ガク</t>
    </rPh>
    <rPh sb="6" eb="8">
      <t>ゴウケイ</t>
    </rPh>
    <rPh sb="9" eb="11">
      <t>ゲッキュウ</t>
    </rPh>
    <rPh sb="11" eb="12">
      <t>セイ</t>
    </rPh>
    <phoneticPr fontId="1"/>
  </si>
  <si>
    <t>クラブ名</t>
    <rPh sb="3" eb="4">
      <t>メイ</t>
    </rPh>
    <phoneticPr fontId="17"/>
  </si>
  <si>
    <t>くわのみ児童クラブ1組</t>
    <rPh sb="10" eb="11">
      <t>クミ</t>
    </rPh>
    <phoneticPr fontId="16"/>
  </si>
  <si>
    <t>あすなろ児童クラブ（1組）</t>
    <rPh sb="11" eb="12">
      <t>クミ</t>
    </rPh>
    <phoneticPr fontId="16"/>
  </si>
  <si>
    <t>わかあゆ児童クラブ</t>
  </si>
  <si>
    <t>さくらんぼ児童クラブ</t>
  </si>
  <si>
    <t>そらやま児童クラブ</t>
  </si>
  <si>
    <t>さくらのみち第1クラブ</t>
    <rPh sb="6" eb="7">
      <t>ダイ</t>
    </rPh>
    <phoneticPr fontId="16"/>
  </si>
  <si>
    <t>あおぞら児童クラブ</t>
  </si>
  <si>
    <t>なかよし児童クラブ</t>
  </si>
  <si>
    <t>砂山第一児童クラブ</t>
    <rPh sb="2" eb="4">
      <t>ダイイチ</t>
    </rPh>
    <phoneticPr fontId="16"/>
  </si>
  <si>
    <t>どんぐり児童クラブ</t>
  </si>
  <si>
    <t>しいのみクラブ</t>
  </si>
  <si>
    <t>みほっこ第1児童クラブ</t>
    <rPh sb="4" eb="5">
      <t>ダイ</t>
    </rPh>
    <rPh sb="6" eb="8">
      <t>ジドウ</t>
    </rPh>
    <phoneticPr fontId="16"/>
  </si>
  <si>
    <t>やまびこ児童クラブ</t>
  </si>
  <si>
    <t>ひまわり児童クラブ1組</t>
    <rPh sb="10" eb="11">
      <t>クミ</t>
    </rPh>
    <phoneticPr fontId="16"/>
  </si>
  <si>
    <t>こばと児童クラブ</t>
  </si>
  <si>
    <t>ぽっかぽか児童クラブ</t>
  </si>
  <si>
    <t>まつかぜ児童クラブ</t>
  </si>
  <si>
    <t>元気っ子児童クラブ1組</t>
    <rPh sb="10" eb="11">
      <t>クミ</t>
    </rPh>
    <phoneticPr fontId="16"/>
  </si>
  <si>
    <t>せんきょう児童クラブ</t>
  </si>
  <si>
    <t>はとっ子児童クラブ1組</t>
    <rPh sb="10" eb="11">
      <t>クミ</t>
    </rPh>
    <phoneticPr fontId="17"/>
  </si>
  <si>
    <t>とんぼ児童クラブ</t>
  </si>
  <si>
    <t>かにっこ児童クラブ</t>
  </si>
  <si>
    <t>さじっ子クラブ</t>
  </si>
  <si>
    <t>うべのっこ児童クラブ</t>
  </si>
  <si>
    <t>のびっこ児童クラブ</t>
  </si>
  <si>
    <t>ひだまり児童クラブ</t>
  </si>
  <si>
    <t>あゆっ子児童クラブ</t>
  </si>
  <si>
    <t>さんき児童クラブ</t>
  </si>
  <si>
    <t>さいごう児童クラブ</t>
  </si>
  <si>
    <t>浜村児童クラブ　みどり教室</t>
    <rPh sb="11" eb="13">
      <t>キョウシツ</t>
    </rPh>
    <phoneticPr fontId="16"/>
  </si>
  <si>
    <t>鹿野町放課後児童クラブ</t>
    <rPh sb="3" eb="6">
      <t>ホウカゴ</t>
    </rPh>
    <phoneticPr fontId="16"/>
  </si>
  <si>
    <t>風の子児童クラブ</t>
  </si>
  <si>
    <t>もちっ子児童クラブ</t>
  </si>
  <si>
    <t>海っこ児童クラブ</t>
  </si>
  <si>
    <t>こなんっ子放課後児童クラブ</t>
    <rPh sb="5" eb="8">
      <t>ホウカゴ</t>
    </rPh>
    <phoneticPr fontId="16"/>
  </si>
  <si>
    <t>美保小児童クラブ第五教室</t>
    <rPh sb="0" eb="3">
      <t>ミホショウ</t>
    </rPh>
    <rPh sb="8" eb="12">
      <t>ダイゴキョウシツ</t>
    </rPh>
    <phoneticPr fontId="18"/>
  </si>
  <si>
    <t>あおぞら第二児童クラブ</t>
  </si>
  <si>
    <t>めだか児童クラブ</t>
  </si>
  <si>
    <t>ちゃれんじ児童クラブ第1</t>
    <rPh sb="10" eb="11">
      <t>ダイ</t>
    </rPh>
    <phoneticPr fontId="16"/>
  </si>
  <si>
    <t>うさぎ児童クラブ</t>
  </si>
  <si>
    <t>あすなろ児童クラブ（2組）</t>
    <rPh sb="11" eb="12">
      <t>クミ</t>
    </rPh>
    <phoneticPr fontId="16"/>
  </si>
  <si>
    <t>第2しいのみクラブ</t>
    <rPh sb="0" eb="1">
      <t>ダイ</t>
    </rPh>
    <phoneticPr fontId="16"/>
  </si>
  <si>
    <t>くるみ児童クラブ</t>
    <rPh sb="3" eb="5">
      <t>ジドウ</t>
    </rPh>
    <phoneticPr fontId="16"/>
  </si>
  <si>
    <t>たからの子児童クラブ</t>
    <rPh sb="4" eb="5">
      <t>コ</t>
    </rPh>
    <rPh sb="5" eb="7">
      <t>ジドウ</t>
    </rPh>
    <phoneticPr fontId="16"/>
  </si>
  <si>
    <t>砂山第二児童クラブ</t>
    <rPh sb="4" eb="6">
      <t>ジドウ</t>
    </rPh>
    <phoneticPr fontId="16"/>
  </si>
  <si>
    <t>第二なかよし児童クラブ</t>
    <rPh sb="1" eb="2">
      <t>ニ</t>
    </rPh>
    <rPh sb="6" eb="8">
      <t>ジドウ</t>
    </rPh>
    <phoneticPr fontId="16"/>
  </si>
  <si>
    <t>日進第２やまびこ児童クラブ</t>
    <rPh sb="8" eb="10">
      <t>ジドウ</t>
    </rPh>
    <phoneticPr fontId="16"/>
  </si>
  <si>
    <t>めだか児童クラブ（つくし組）</t>
    <rPh sb="3" eb="5">
      <t>ジドウ</t>
    </rPh>
    <phoneticPr fontId="16"/>
  </si>
  <si>
    <t>うべのっこ第二児童クラブ</t>
    <rPh sb="7" eb="9">
      <t>ジドウ</t>
    </rPh>
    <phoneticPr fontId="16"/>
  </si>
  <si>
    <t>さくらのみち第2クラブ</t>
  </si>
  <si>
    <t>くらだ児童クラブ</t>
    <rPh sb="3" eb="5">
      <t>ジドウ</t>
    </rPh>
    <phoneticPr fontId="16"/>
  </si>
  <si>
    <t>さくらんぼ第2児童クラブ</t>
    <rPh sb="7" eb="9">
      <t>ジドウ</t>
    </rPh>
    <phoneticPr fontId="16"/>
  </si>
  <si>
    <t>ひまわり児童クラブ2組</t>
    <rPh sb="4" eb="6">
      <t>ジドウ</t>
    </rPh>
    <rPh sb="10" eb="11">
      <t>クミ</t>
    </rPh>
    <phoneticPr fontId="16"/>
  </si>
  <si>
    <t>あおぞら第三児童クラブ</t>
    <rPh sb="4" eb="5">
      <t>ダイ</t>
    </rPh>
    <rPh sb="5" eb="6">
      <t>サン</t>
    </rPh>
    <rPh sb="6" eb="8">
      <t>ジドウ</t>
    </rPh>
    <phoneticPr fontId="17"/>
  </si>
  <si>
    <t>みずほ児童クラブ</t>
    <rPh sb="3" eb="5">
      <t>ジドウ</t>
    </rPh>
    <phoneticPr fontId="16"/>
  </si>
  <si>
    <t>あすなろ児童クラブ（3組）</t>
    <rPh sb="4" eb="6">
      <t>ジドウ</t>
    </rPh>
    <rPh sb="11" eb="12">
      <t>クミ</t>
    </rPh>
    <phoneticPr fontId="16"/>
  </si>
  <si>
    <t>みほっこ第2児童クラブ</t>
    <rPh sb="4" eb="5">
      <t>ダイ</t>
    </rPh>
    <rPh sb="6" eb="8">
      <t>ジドウ</t>
    </rPh>
    <phoneticPr fontId="16"/>
  </si>
  <si>
    <t>みほっこ第3児童クラブ</t>
    <rPh sb="4" eb="5">
      <t>ダイ</t>
    </rPh>
    <rPh sb="6" eb="8">
      <t>ジドウ</t>
    </rPh>
    <phoneticPr fontId="16"/>
  </si>
  <si>
    <t>みほっこ第4児童クラブ</t>
    <rPh sb="4" eb="5">
      <t>ダイ</t>
    </rPh>
    <rPh sb="6" eb="8">
      <t>ジドウ</t>
    </rPh>
    <phoneticPr fontId="16"/>
  </si>
  <si>
    <t>ちゃれんじ児童クラブ第2</t>
    <rPh sb="5" eb="7">
      <t>ジドウ</t>
    </rPh>
    <rPh sb="10" eb="11">
      <t>ダイ</t>
    </rPh>
    <phoneticPr fontId="16"/>
  </si>
  <si>
    <t>とくよしポケットクラブ1組</t>
    <rPh sb="12" eb="13">
      <t>クミ</t>
    </rPh>
    <phoneticPr fontId="16"/>
  </si>
  <si>
    <t>元気っ子児童クラブ2組</t>
    <rPh sb="0" eb="2">
      <t>ゲンキ</t>
    </rPh>
    <rPh sb="3" eb="4">
      <t>コ</t>
    </rPh>
    <rPh sb="10" eb="11">
      <t>クミ</t>
    </rPh>
    <phoneticPr fontId="16"/>
  </si>
  <si>
    <t>どんぐり第2児童クラブ</t>
    <rPh sb="4" eb="5">
      <t>ダイ</t>
    </rPh>
    <phoneticPr fontId="16"/>
  </si>
  <si>
    <t>とくよしポケットクラブ2組</t>
  </si>
  <si>
    <t>けやき児童クラブ</t>
    <rPh sb="3" eb="5">
      <t>ジドウ</t>
    </rPh>
    <phoneticPr fontId="17"/>
  </si>
  <si>
    <t>みらい児童クラブ</t>
    <rPh sb="3" eb="5">
      <t>ジドウ</t>
    </rPh>
    <phoneticPr fontId="17"/>
  </si>
  <si>
    <t>はとっ子児童クラブ2組</t>
    <rPh sb="3" eb="4">
      <t>コ</t>
    </rPh>
    <rPh sb="4" eb="6">
      <t>ジドウ</t>
    </rPh>
    <rPh sb="10" eb="11">
      <t>クミ</t>
    </rPh>
    <phoneticPr fontId="17"/>
  </si>
  <si>
    <t>みつばち児童クラブ　西町教室</t>
    <rPh sb="4" eb="6">
      <t>ジドウ</t>
    </rPh>
    <rPh sb="10" eb="12">
      <t>ニシマチ</t>
    </rPh>
    <phoneticPr fontId="17"/>
  </si>
  <si>
    <t>ひまわり児童クラブ3組</t>
    <rPh sb="4" eb="6">
      <t>ジドウ</t>
    </rPh>
    <rPh sb="10" eb="11">
      <t>クミ</t>
    </rPh>
    <phoneticPr fontId="17"/>
  </si>
  <si>
    <t>浜村児童クラブ　きいろ教室</t>
    <rPh sb="0" eb="2">
      <t>ハマムラ</t>
    </rPh>
    <rPh sb="2" eb="4">
      <t>ジドウ</t>
    </rPh>
    <rPh sb="11" eb="13">
      <t>キョウシツ</t>
    </rPh>
    <phoneticPr fontId="17"/>
  </si>
  <si>
    <t>かすみのさと児童クラブ</t>
    <rPh sb="6" eb="8">
      <t>ジドウ</t>
    </rPh>
    <phoneticPr fontId="17"/>
  </si>
  <si>
    <t>くわのみ児童クラブ2組</t>
    <rPh sb="4" eb="6">
      <t>ジドウ</t>
    </rPh>
    <rPh sb="10" eb="11">
      <t>クミ</t>
    </rPh>
    <phoneticPr fontId="17"/>
  </si>
  <si>
    <t>ぽらん児童クラブ</t>
    <rPh sb="3" eb="5">
      <t>ジドウ</t>
    </rPh>
    <phoneticPr fontId="17"/>
  </si>
  <si>
    <t>みつばち児童クラブ　湖山教室</t>
    <rPh sb="4" eb="6">
      <t>ジドウ</t>
    </rPh>
    <rPh sb="10" eb="12">
      <t>コヤマ</t>
    </rPh>
    <rPh sb="12" eb="14">
      <t>キョウシツ</t>
    </rPh>
    <phoneticPr fontId="17"/>
  </si>
  <si>
    <t>くるみ第二児童クラブ</t>
    <rPh sb="3" eb="4">
      <t>ダイ</t>
    </rPh>
    <rPh sb="4" eb="5">
      <t>２</t>
    </rPh>
    <rPh sb="5" eb="7">
      <t>ジドウ</t>
    </rPh>
    <phoneticPr fontId="17"/>
  </si>
  <si>
    <t>みつばち児童クラブ　公園前教室</t>
    <rPh sb="4" eb="6">
      <t>ジドウ</t>
    </rPh>
    <rPh sb="10" eb="13">
      <t>コウエンマエ</t>
    </rPh>
    <rPh sb="13" eb="15">
      <t>キョウシツ</t>
    </rPh>
    <phoneticPr fontId="17"/>
  </si>
  <si>
    <t>氏名　</t>
    <rPh sb="0" eb="2">
      <t>シメイ</t>
    </rPh>
    <phoneticPr fontId="1"/>
  </si>
  <si>
    <t>鳥取花子</t>
    <rPh sb="0" eb="2">
      <t>トットリ</t>
    </rPh>
    <rPh sb="2" eb="4">
      <t>ハナコ</t>
    </rPh>
    <phoneticPr fontId="1"/>
  </si>
  <si>
    <t>ひまわり児童クラブ4組</t>
    <rPh sb="4" eb="6">
      <t>ジドウ</t>
    </rPh>
    <rPh sb="10" eb="11">
      <t>クミ</t>
    </rPh>
    <phoneticPr fontId="17"/>
  </si>
  <si>
    <t>こやま児童クラブ</t>
    <rPh sb="3" eb="5">
      <t>ジドウ</t>
    </rPh>
    <phoneticPr fontId="17"/>
  </si>
  <si>
    <t>令和6年度</t>
    <rPh sb="0" eb="2">
      <t>レイワ</t>
    </rPh>
    <rPh sb="3" eb="5">
      <t>ネンド</t>
    </rPh>
    <rPh sb="4" eb="5">
      <t>ド</t>
    </rPh>
    <phoneticPr fontId="1"/>
  </si>
  <si>
    <t>代表者職氏名</t>
    <rPh sb="0" eb="3">
      <t>ダイヒョウシャ</t>
    </rPh>
    <rPh sb="3" eb="6">
      <t>ショクシメイ</t>
    </rPh>
    <phoneticPr fontId="1"/>
  </si>
  <si>
    <t>平日</t>
    <rPh sb="0" eb="2">
      <t>ヘイジツ</t>
    </rPh>
    <phoneticPr fontId="1"/>
  </si>
  <si>
    <t>長期休暇等</t>
    <rPh sb="0" eb="2">
      <t>チョウキ</t>
    </rPh>
    <rPh sb="2" eb="4">
      <t>キュウカ</t>
    </rPh>
    <rPh sb="4" eb="5">
      <t>トウ</t>
    </rPh>
    <phoneticPr fontId="1"/>
  </si>
  <si>
    <t>　　　　　　　　　日</t>
    <rPh sb="9" eb="10">
      <t>ニチ</t>
    </rPh>
    <phoneticPr fontId="1"/>
  </si>
  <si>
    <t>～</t>
    <phoneticPr fontId="1"/>
  </si>
  <si>
    <t>②賃金の改善内容</t>
    <rPh sb="1" eb="3">
      <t>チンギン</t>
    </rPh>
    <rPh sb="4" eb="6">
      <t>カイゼン</t>
    </rPh>
    <rPh sb="6" eb="8">
      <t>ナイヨウ</t>
    </rPh>
    <phoneticPr fontId="1"/>
  </si>
  <si>
    <t>平成25年度</t>
    <rPh sb="0" eb="2">
      <t>ヘイセイ</t>
    </rPh>
    <rPh sb="4" eb="5">
      <t>ネン</t>
    </rPh>
    <rPh sb="5" eb="6">
      <t>ド</t>
    </rPh>
    <phoneticPr fontId="1"/>
  </si>
  <si>
    <t>賃金改善する従事者数
※１</t>
    <rPh sb="0" eb="2">
      <t>チンギン</t>
    </rPh>
    <rPh sb="2" eb="4">
      <t>カイゼン</t>
    </rPh>
    <rPh sb="6" eb="9">
      <t>ジュウジシャ</t>
    </rPh>
    <rPh sb="9" eb="10">
      <t>スウ</t>
    </rPh>
    <phoneticPr fontId="1"/>
  </si>
  <si>
    <t>基本給　※2</t>
    <rPh sb="0" eb="3">
      <t>キホンキュウ</t>
    </rPh>
    <phoneticPr fontId="1"/>
  </si>
  <si>
    <t>※2　基本給については通勤手当、時間外手当、社会保険料等は除き、月額基本給×月数×人数の合計金額を記入ください。</t>
    <rPh sb="3" eb="6">
      <t>キホンキュウ</t>
    </rPh>
    <rPh sb="11" eb="13">
      <t>ツウキン</t>
    </rPh>
    <rPh sb="13" eb="15">
      <t>テアテ</t>
    </rPh>
    <rPh sb="16" eb="19">
      <t>ジカンガイ</t>
    </rPh>
    <rPh sb="19" eb="21">
      <t>テアテ</t>
    </rPh>
    <rPh sb="22" eb="24">
      <t>シャカイ</t>
    </rPh>
    <rPh sb="24" eb="27">
      <t>ホケンリョウ</t>
    </rPh>
    <rPh sb="27" eb="28">
      <t>トウ</t>
    </rPh>
    <rPh sb="29" eb="30">
      <t>ノゾ</t>
    </rPh>
    <rPh sb="32" eb="34">
      <t>ゲツガク</t>
    </rPh>
    <rPh sb="34" eb="37">
      <t>キホンキュウ</t>
    </rPh>
    <rPh sb="38" eb="40">
      <t>ツキスウ</t>
    </rPh>
    <rPh sb="41" eb="43">
      <t>ニンズウ</t>
    </rPh>
    <rPh sb="44" eb="46">
      <t>ゴウケイ</t>
    </rPh>
    <rPh sb="46" eb="48">
      <t>キンガク</t>
    </rPh>
    <rPh sb="49" eb="51">
      <t>キニュウ</t>
    </rPh>
    <phoneticPr fontId="1"/>
  </si>
  <si>
    <t>※2　基本給が時給で支払われている場合は、時給×時間（年間）×人数の合計金額を記入ください。</t>
    <rPh sb="3" eb="6">
      <t>キホンキュウ</t>
    </rPh>
    <rPh sb="7" eb="9">
      <t>ジキュウ</t>
    </rPh>
    <rPh sb="10" eb="12">
      <t>シハラ</t>
    </rPh>
    <rPh sb="17" eb="19">
      <t>バアイ</t>
    </rPh>
    <rPh sb="21" eb="23">
      <t>ジキュウ</t>
    </rPh>
    <rPh sb="24" eb="26">
      <t>ジカン</t>
    </rPh>
    <rPh sb="27" eb="29">
      <t>ネンカン</t>
    </rPh>
    <rPh sb="31" eb="33">
      <t>ニンズウ</t>
    </rPh>
    <rPh sb="34" eb="36">
      <t>ゴウケイ</t>
    </rPh>
    <rPh sb="36" eb="38">
      <t>キンガク</t>
    </rPh>
    <rPh sb="39" eb="41">
      <t>キニュウ</t>
    </rPh>
    <phoneticPr fontId="1"/>
  </si>
  <si>
    <t>処遇改善額合計</t>
    <rPh sb="0" eb="4">
      <t>ショグウカイゼン</t>
    </rPh>
    <rPh sb="4" eb="5">
      <t>ガク</t>
    </rPh>
    <rPh sb="5" eb="7">
      <t>ゴウケイ</t>
    </rPh>
    <phoneticPr fontId="1"/>
  </si>
  <si>
    <t>・・・② - ①</t>
    <phoneticPr fontId="1"/>
  </si>
  <si>
    <t>委託料加算額</t>
    <rPh sb="0" eb="3">
      <t>イタクリョウ</t>
    </rPh>
    <rPh sb="3" eb="5">
      <t>カサン</t>
    </rPh>
    <phoneticPr fontId="1"/>
  </si>
  <si>
    <t>上限</t>
    <rPh sb="0" eb="2">
      <t>ジョウゲン</t>
    </rPh>
    <phoneticPr fontId="1"/>
  </si>
  <si>
    <t>③支援員（クラブ）の取組状況</t>
    <rPh sb="1" eb="3">
      <t>シエン</t>
    </rPh>
    <rPh sb="3" eb="4">
      <t>イン</t>
    </rPh>
    <rPh sb="10" eb="12">
      <t>トリクミ</t>
    </rPh>
    <rPh sb="12" eb="14">
      <t>ジョウキョウ</t>
    </rPh>
    <phoneticPr fontId="1"/>
  </si>
  <si>
    <t>従事項目</t>
    <rPh sb="0" eb="2">
      <t>ジュウジ</t>
    </rPh>
    <rPh sb="2" eb="4">
      <t>コウモク</t>
    </rPh>
    <phoneticPr fontId="1"/>
  </si>
  <si>
    <t>主な取組内容を記入</t>
    <rPh sb="0" eb="1">
      <t>シュ</t>
    </rPh>
    <rPh sb="2" eb="4">
      <t>トリクミ</t>
    </rPh>
    <rPh sb="4" eb="6">
      <t>ナイヨウ</t>
    </rPh>
    <rPh sb="7" eb="9">
      <t>キニュウ</t>
    </rPh>
    <phoneticPr fontId="1"/>
  </si>
  <si>
    <t>とっとり児童クラブ</t>
    <rPh sb="4" eb="6">
      <t>ジドウ</t>
    </rPh>
    <phoneticPr fontId="1"/>
  </si>
  <si>
    <t>会長　鳥取花子</t>
    <rPh sb="0" eb="2">
      <t>カイチョウ</t>
    </rPh>
    <rPh sb="3" eb="5">
      <t>トットリ</t>
    </rPh>
    <rPh sb="5" eb="7">
      <t>ハナコ</t>
    </rPh>
    <phoneticPr fontId="1"/>
  </si>
  <si>
    <t>賃金改善する従事者数
※1</t>
    <rPh sb="0" eb="2">
      <t>チンギン</t>
    </rPh>
    <rPh sb="2" eb="4">
      <t>カイゼン</t>
    </rPh>
    <rPh sb="6" eb="9">
      <t>ジュウジシャ</t>
    </rPh>
    <rPh sb="9" eb="10">
      <t>スウ</t>
    </rPh>
    <phoneticPr fontId="1"/>
  </si>
  <si>
    <t>資格手当5,000円×12月×3人
主任手当10,000円×12月×3人</t>
    <rPh sb="0" eb="2">
      <t>シカク</t>
    </rPh>
    <rPh sb="2" eb="4">
      <t>テアテ</t>
    </rPh>
    <rPh sb="9" eb="10">
      <t>エン</t>
    </rPh>
    <rPh sb="13" eb="14">
      <t>ツキ</t>
    </rPh>
    <rPh sb="16" eb="17">
      <t>ニン</t>
    </rPh>
    <rPh sb="18" eb="20">
      <t>シュニン</t>
    </rPh>
    <rPh sb="20" eb="22">
      <t>テアテ</t>
    </rPh>
    <rPh sb="28" eb="29">
      <t>エン</t>
    </rPh>
    <rPh sb="32" eb="33">
      <t>ツキ</t>
    </rPh>
    <rPh sb="35" eb="36">
      <t>ニン</t>
    </rPh>
    <phoneticPr fontId="1"/>
  </si>
  <si>
    <t>委託料加算額</t>
    <phoneticPr fontId="1"/>
  </si>
  <si>
    <t>学校の教員、教頭等と週に1回程度情報交換を行い、クラブミーティングで支援員同士の情報共有を図っている。</t>
    <rPh sb="0" eb="2">
      <t>ガッコウ</t>
    </rPh>
    <rPh sb="3" eb="5">
      <t>キョウイン</t>
    </rPh>
    <rPh sb="6" eb="8">
      <t>キョウトウ</t>
    </rPh>
    <rPh sb="8" eb="9">
      <t>トウ</t>
    </rPh>
    <rPh sb="10" eb="11">
      <t>シュウ</t>
    </rPh>
    <rPh sb="13" eb="14">
      <t>カイ</t>
    </rPh>
    <rPh sb="14" eb="16">
      <t>テイド</t>
    </rPh>
    <rPh sb="16" eb="18">
      <t>ジョウホウ</t>
    </rPh>
    <rPh sb="18" eb="20">
      <t>コウカン</t>
    </rPh>
    <rPh sb="21" eb="22">
      <t>オコナ</t>
    </rPh>
    <rPh sb="34" eb="36">
      <t>シエン</t>
    </rPh>
    <rPh sb="36" eb="37">
      <t>イン</t>
    </rPh>
    <rPh sb="37" eb="39">
      <t>ドウシ</t>
    </rPh>
    <rPh sb="40" eb="42">
      <t>ジョウホウ</t>
    </rPh>
    <rPh sb="42" eb="44">
      <t>キョウユウ</t>
    </rPh>
    <rPh sb="45" eb="46">
      <t>ハカ</t>
    </rPh>
    <phoneticPr fontId="1"/>
  </si>
  <si>
    <t>クラブ帳を活用し、クラブでの児童の様子、事故、ケガの様子を毎日保護者へ伝えるとともに、保護者からの相談も受けている。</t>
    <rPh sb="3" eb="4">
      <t>チョウ</t>
    </rPh>
    <rPh sb="5" eb="7">
      <t>カツヨウ</t>
    </rPh>
    <rPh sb="14" eb="16">
      <t>ジドウ</t>
    </rPh>
    <rPh sb="17" eb="19">
      <t>ヨウス</t>
    </rPh>
    <rPh sb="20" eb="22">
      <t>ジコ</t>
    </rPh>
    <rPh sb="26" eb="28">
      <t>ヨウス</t>
    </rPh>
    <rPh sb="29" eb="31">
      <t>マイニチ</t>
    </rPh>
    <rPh sb="31" eb="34">
      <t>ホゴシャ</t>
    </rPh>
    <rPh sb="35" eb="36">
      <t>ツタ</t>
    </rPh>
    <rPh sb="43" eb="46">
      <t>ホゴシャ</t>
    </rPh>
    <rPh sb="49" eb="51">
      <t>ソウダン</t>
    </rPh>
    <rPh sb="52" eb="53">
      <t>ウ</t>
    </rPh>
    <phoneticPr fontId="1"/>
  </si>
  <si>
    <t>クラブで防災管理マニュアルを作成し、年2回避難訓練を実施している。また、不審者対策としてインターホンを設置し、避難経路等の確認を定期的に行っている。</t>
    <rPh sb="4" eb="6">
      <t>ボウサイ</t>
    </rPh>
    <rPh sb="6" eb="8">
      <t>カンリ</t>
    </rPh>
    <rPh sb="14" eb="16">
      <t>サクセイ</t>
    </rPh>
    <rPh sb="18" eb="19">
      <t>ネン</t>
    </rPh>
    <rPh sb="20" eb="21">
      <t>カイ</t>
    </rPh>
    <rPh sb="21" eb="23">
      <t>ヒナン</t>
    </rPh>
    <rPh sb="23" eb="25">
      <t>クンレン</t>
    </rPh>
    <rPh sb="26" eb="28">
      <t>ジッシ</t>
    </rPh>
    <rPh sb="36" eb="39">
      <t>フシンシャ</t>
    </rPh>
    <rPh sb="39" eb="41">
      <t>タイサク</t>
    </rPh>
    <rPh sb="51" eb="53">
      <t>セッチ</t>
    </rPh>
    <rPh sb="55" eb="57">
      <t>ヒナン</t>
    </rPh>
    <rPh sb="57" eb="59">
      <t>ケイロ</t>
    </rPh>
    <rPh sb="59" eb="60">
      <t>トウ</t>
    </rPh>
    <rPh sb="61" eb="63">
      <t>カクニン</t>
    </rPh>
    <rPh sb="64" eb="67">
      <t>テイキテキ</t>
    </rPh>
    <rPh sb="68" eb="69">
      <t>オコナ</t>
    </rPh>
    <phoneticPr fontId="1"/>
  </si>
  <si>
    <t>苦情解決責任者、苦情受付担当者を設置し対応しており、クラブ内で解決が困難な案件は、学校、市教委、保護者、民生委員を主とする第三者委員会で解決するよう連携を図っている。また、解決の手順等について子ども、保護者へ文書により周知している。</t>
    <rPh sb="0" eb="2">
      <t>クジョウ</t>
    </rPh>
    <rPh sb="2" eb="4">
      <t>カイケツ</t>
    </rPh>
    <rPh sb="4" eb="7">
      <t>セキニンシャ</t>
    </rPh>
    <rPh sb="8" eb="10">
      <t>クジョウ</t>
    </rPh>
    <rPh sb="10" eb="12">
      <t>ウケツケ</t>
    </rPh>
    <rPh sb="12" eb="15">
      <t>タントウシャ</t>
    </rPh>
    <rPh sb="16" eb="18">
      <t>セッチ</t>
    </rPh>
    <rPh sb="19" eb="21">
      <t>タイオウ</t>
    </rPh>
    <rPh sb="29" eb="30">
      <t>ナイ</t>
    </rPh>
    <rPh sb="31" eb="33">
      <t>カイケツ</t>
    </rPh>
    <rPh sb="34" eb="36">
      <t>コンナン</t>
    </rPh>
    <rPh sb="37" eb="39">
      <t>アンケン</t>
    </rPh>
    <rPh sb="41" eb="43">
      <t>ガッコウ</t>
    </rPh>
    <rPh sb="44" eb="47">
      <t>シキョウイ</t>
    </rPh>
    <rPh sb="48" eb="51">
      <t>ホゴシャ</t>
    </rPh>
    <rPh sb="52" eb="54">
      <t>ミンセイ</t>
    </rPh>
    <rPh sb="54" eb="56">
      <t>イイン</t>
    </rPh>
    <rPh sb="57" eb="58">
      <t>シュ</t>
    </rPh>
    <rPh sb="61" eb="64">
      <t>ダイサンシャ</t>
    </rPh>
    <rPh sb="64" eb="67">
      <t>イインカイ</t>
    </rPh>
    <rPh sb="68" eb="70">
      <t>カイケツ</t>
    </rPh>
    <rPh sb="74" eb="76">
      <t>レンケイ</t>
    </rPh>
    <rPh sb="77" eb="78">
      <t>ハカ</t>
    </rPh>
    <rPh sb="86" eb="88">
      <t>カイケツ</t>
    </rPh>
    <rPh sb="89" eb="91">
      <t>テジュン</t>
    </rPh>
    <rPh sb="91" eb="92">
      <t>トウ</t>
    </rPh>
    <rPh sb="96" eb="97">
      <t>コ</t>
    </rPh>
    <rPh sb="100" eb="103">
      <t>ホゴシャ</t>
    </rPh>
    <rPh sb="104" eb="106">
      <t>ブンショ</t>
    </rPh>
    <rPh sb="109" eb="111">
      <t>シュウチ</t>
    </rPh>
    <phoneticPr fontId="1"/>
  </si>
  <si>
    <t>子どもの発達や、養育環境の状況を常に把握することに努め、児童虐待が疑われる際は、保護者会長と協議を行い、市教委、児童相談所に通告するよう取組んでいる。</t>
    <rPh sb="0" eb="1">
      <t>コ</t>
    </rPh>
    <rPh sb="4" eb="6">
      <t>ハッタツ</t>
    </rPh>
    <rPh sb="8" eb="10">
      <t>ヨウイク</t>
    </rPh>
    <rPh sb="10" eb="12">
      <t>カンキョウ</t>
    </rPh>
    <rPh sb="13" eb="15">
      <t>ジョウキョウ</t>
    </rPh>
    <rPh sb="16" eb="17">
      <t>ツネ</t>
    </rPh>
    <rPh sb="18" eb="20">
      <t>ハアク</t>
    </rPh>
    <rPh sb="25" eb="26">
      <t>ツト</t>
    </rPh>
    <rPh sb="28" eb="30">
      <t>ジドウ</t>
    </rPh>
    <rPh sb="30" eb="32">
      <t>ギャクタイ</t>
    </rPh>
    <rPh sb="33" eb="34">
      <t>ウタガ</t>
    </rPh>
    <rPh sb="37" eb="38">
      <t>サイ</t>
    </rPh>
    <rPh sb="40" eb="43">
      <t>ホゴシャ</t>
    </rPh>
    <rPh sb="43" eb="44">
      <t>カイ</t>
    </rPh>
    <rPh sb="44" eb="45">
      <t>チョウ</t>
    </rPh>
    <rPh sb="46" eb="48">
      <t>キョウギ</t>
    </rPh>
    <rPh sb="49" eb="50">
      <t>オコナ</t>
    </rPh>
    <rPh sb="52" eb="55">
      <t>シキョウイ</t>
    </rPh>
    <rPh sb="56" eb="58">
      <t>ジドウ</t>
    </rPh>
    <rPh sb="58" eb="60">
      <t>ソウダン</t>
    </rPh>
    <rPh sb="60" eb="61">
      <t>ジョ</t>
    </rPh>
    <rPh sb="62" eb="64">
      <t>ツウコク</t>
    </rPh>
    <rPh sb="68" eb="70">
      <t>トリク</t>
    </rPh>
    <phoneticPr fontId="1"/>
  </si>
  <si>
    <t>令和６年度　放課後児童支援員等処遇改善等事業　実績報告</t>
    <rPh sb="0" eb="2">
      <t>レイワ</t>
    </rPh>
    <rPh sb="3" eb="4">
      <t>ネン</t>
    </rPh>
    <rPh sb="4" eb="5">
      <t>ド</t>
    </rPh>
    <rPh sb="6" eb="9">
      <t>ホウカゴ</t>
    </rPh>
    <rPh sb="9" eb="11">
      <t>ジドウ</t>
    </rPh>
    <rPh sb="11" eb="13">
      <t>シエン</t>
    </rPh>
    <rPh sb="13" eb="14">
      <t>イン</t>
    </rPh>
    <rPh sb="14" eb="15">
      <t>トウ</t>
    </rPh>
    <rPh sb="15" eb="17">
      <t>ショグウ</t>
    </rPh>
    <rPh sb="17" eb="19">
      <t>カイゼン</t>
    </rPh>
    <rPh sb="19" eb="20">
      <t>トウ</t>
    </rPh>
    <rPh sb="20" eb="22">
      <t>ジギョウ</t>
    </rPh>
    <rPh sb="23" eb="27">
      <t>ジッセキホウコク</t>
    </rPh>
    <phoneticPr fontId="1"/>
  </si>
  <si>
    <t>令和6年度</t>
    <rPh sb="0" eb="2">
      <t>レイワ</t>
    </rPh>
    <rPh sb="3" eb="4">
      <t>ネン</t>
    </rPh>
    <rPh sb="4" eb="5">
      <t>ド</t>
    </rPh>
    <phoneticPr fontId="1"/>
  </si>
  <si>
    <t>　　　　　　　人</t>
    <rPh sb="7" eb="8">
      <t>ニン</t>
    </rPh>
    <phoneticPr fontId="1"/>
  </si>
  <si>
    <t>※1　平成25年度から令和6年度に支援員に異動があった場合でも同数とする。（同等な業務内容を行う支援員の数（従事者数））　</t>
    <rPh sb="11" eb="13">
      <t>レイワ</t>
    </rPh>
    <rPh sb="31" eb="33">
      <t>ドウスウ</t>
    </rPh>
    <phoneticPr fontId="1"/>
  </si>
  <si>
    <t>（注）基本給については、令和6年度の日数、時間で平成25年度の基本給を算定してください。</t>
    <rPh sb="1" eb="2">
      <t>チュウ</t>
    </rPh>
    <rPh sb="3" eb="6">
      <t>キホンキュウ</t>
    </rPh>
    <rPh sb="12" eb="14">
      <t>レイワ</t>
    </rPh>
    <rPh sb="15" eb="17">
      <t>ネンド</t>
    </rPh>
    <rPh sb="17" eb="19">
      <t>ヘイネンド</t>
    </rPh>
    <rPh sb="18" eb="20">
      <t>ニッスウ</t>
    </rPh>
    <rPh sb="21" eb="23">
      <t>ジカン</t>
    </rPh>
    <rPh sb="24" eb="26">
      <t>ヘイセイ</t>
    </rPh>
    <rPh sb="28" eb="29">
      <t>ネン</t>
    </rPh>
    <rPh sb="29" eb="30">
      <t>ド</t>
    </rPh>
    <rPh sb="31" eb="34">
      <t>キホンキュウ</t>
    </rPh>
    <rPh sb="35" eb="37">
      <t>サンテイ</t>
    </rPh>
    <phoneticPr fontId="1"/>
  </si>
  <si>
    <r>
      <t>学校との情報共有
　　</t>
    </r>
    <r>
      <rPr>
        <sz val="9"/>
        <color theme="1"/>
        <rFont val="ＭＳ Ｐゴシック"/>
        <family val="3"/>
        <charset val="128"/>
      </rPr>
      <t>※【服務要件】①</t>
    </r>
    <rPh sb="0" eb="2">
      <t>ガッコウ</t>
    </rPh>
    <rPh sb="4" eb="6">
      <t>ジョウホウ</t>
    </rPh>
    <rPh sb="6" eb="8">
      <t>キョウユウ</t>
    </rPh>
    <rPh sb="13" eb="15">
      <t>フクム</t>
    </rPh>
    <rPh sb="15" eb="17">
      <t>ヨウケン</t>
    </rPh>
    <phoneticPr fontId="1"/>
  </si>
  <si>
    <r>
      <t>保護者への連絡・情報共有
　　</t>
    </r>
    <r>
      <rPr>
        <sz val="9"/>
        <color theme="1"/>
        <rFont val="ＭＳ Ｐゴシック"/>
        <family val="3"/>
        <charset val="128"/>
      </rPr>
      <t>※【服務要件】②</t>
    </r>
    <rPh sb="0" eb="3">
      <t>ホゴシャ</t>
    </rPh>
    <rPh sb="5" eb="7">
      <t>レンラク</t>
    </rPh>
    <rPh sb="8" eb="10">
      <t>ジョウホウ</t>
    </rPh>
    <rPh sb="10" eb="12">
      <t>キョウユウ</t>
    </rPh>
    <phoneticPr fontId="1"/>
  </si>
  <si>
    <r>
      <t>防災・防犯対策
　　</t>
    </r>
    <r>
      <rPr>
        <sz val="9"/>
        <color theme="1"/>
        <rFont val="ＭＳ Ｐゴシック"/>
        <family val="3"/>
        <charset val="128"/>
      </rPr>
      <t>※【服務要件】③</t>
    </r>
    <rPh sb="0" eb="2">
      <t>ボウサイ</t>
    </rPh>
    <rPh sb="3" eb="5">
      <t>ボウハン</t>
    </rPh>
    <rPh sb="5" eb="7">
      <t>タイサク</t>
    </rPh>
    <phoneticPr fontId="1"/>
  </si>
  <si>
    <r>
      <t>要望・苦情への対応
　　</t>
    </r>
    <r>
      <rPr>
        <sz val="9"/>
        <color theme="1"/>
        <rFont val="ＭＳ Ｐゴシック"/>
        <family val="3"/>
        <charset val="128"/>
      </rPr>
      <t>※【服務要件】④</t>
    </r>
    <rPh sb="0" eb="2">
      <t>ヨウボウ</t>
    </rPh>
    <rPh sb="3" eb="5">
      <t>クジョウ</t>
    </rPh>
    <rPh sb="7" eb="9">
      <t>タイオウ</t>
    </rPh>
    <phoneticPr fontId="1"/>
  </si>
  <si>
    <r>
      <t>児童虐待早期発見への取組
　　</t>
    </r>
    <r>
      <rPr>
        <sz val="9"/>
        <color theme="1"/>
        <rFont val="ＭＳ Ｐゴシック"/>
        <family val="3"/>
        <charset val="128"/>
      </rPr>
      <t>※【服務要件】⑤</t>
    </r>
    <rPh sb="0" eb="2">
      <t>ジドウ</t>
    </rPh>
    <rPh sb="2" eb="4">
      <t>ギャクタイ</t>
    </rPh>
    <rPh sb="4" eb="6">
      <t>ソウキ</t>
    </rPh>
    <rPh sb="6" eb="8">
      <t>ハッケン</t>
    </rPh>
    <rPh sb="10" eb="12">
      <t>トリクミ</t>
    </rPh>
    <phoneticPr fontId="1"/>
  </si>
  <si>
    <t>※記載する金額の内訳（算出根拠）資料を必ず添付してください。（様式不問）</t>
  </si>
  <si>
    <t>①開設状況について</t>
    <rPh sb="1" eb="3">
      <t>カイセツ</t>
    </rPh>
    <rPh sb="3" eb="5">
      <t>ジョウキョウ</t>
    </rPh>
    <phoneticPr fontId="1"/>
  </si>
  <si>
    <t>年間開設日数</t>
    <rPh sb="0" eb="2">
      <t>ネンカン</t>
    </rPh>
    <rPh sb="2" eb="4">
      <t>カイセツ</t>
    </rPh>
    <rPh sb="4" eb="6">
      <t>ニッスウ</t>
    </rPh>
    <phoneticPr fontId="1"/>
  </si>
  <si>
    <t>開設時間</t>
    <rPh sb="2" eb="4">
      <t>ジカン</t>
    </rPh>
    <phoneticPr fontId="1"/>
  </si>
  <si>
    <t>令和６年度　放課後児童支援員等処遇改善等事業　実績報告</t>
    <phoneticPr fontId="1"/>
  </si>
  <si>
    <r>
      <rPr>
        <sz val="11"/>
        <color rgb="FFFF0000"/>
        <rFont val="ＭＳ Ｐゴシック"/>
        <family val="3"/>
        <charset val="128"/>
      </rPr>
      <t>256</t>
    </r>
    <r>
      <rPr>
        <sz val="11"/>
        <color theme="1"/>
        <rFont val="ＭＳ Ｐゴシック"/>
        <family val="3"/>
        <charset val="128"/>
      </rPr>
      <t>日</t>
    </r>
    <rPh sb="3" eb="4">
      <t>ニチ</t>
    </rPh>
    <phoneticPr fontId="1"/>
  </si>
  <si>
    <r>
      <rPr>
        <sz val="11"/>
        <color rgb="FFFF0000"/>
        <rFont val="ＭＳ Ｐゴシック"/>
        <family val="3"/>
        <charset val="128"/>
      </rPr>
      <t>14：00</t>
    </r>
    <r>
      <rPr>
        <sz val="11"/>
        <color theme="1"/>
        <rFont val="ＭＳ Ｐゴシック"/>
        <family val="3"/>
        <charset val="128"/>
      </rPr>
      <t>～</t>
    </r>
    <r>
      <rPr>
        <sz val="11"/>
        <color rgb="FFFF0000"/>
        <rFont val="ＭＳ Ｐゴシック"/>
        <family val="3"/>
        <charset val="128"/>
      </rPr>
      <t>19：00</t>
    </r>
    <phoneticPr fontId="1"/>
  </si>
  <si>
    <r>
      <rPr>
        <sz val="11"/>
        <color rgb="FFFF0000"/>
        <rFont val="ＭＳ Ｐゴシック"/>
        <family val="3"/>
        <charset val="128"/>
      </rPr>
      <t>8：30</t>
    </r>
    <r>
      <rPr>
        <sz val="11"/>
        <color theme="1"/>
        <rFont val="ＭＳ Ｐゴシック"/>
        <family val="3"/>
        <charset val="128"/>
      </rPr>
      <t>～</t>
    </r>
    <r>
      <rPr>
        <sz val="11"/>
        <color rgb="FFFF0000"/>
        <rFont val="ＭＳ Ｐゴシック"/>
        <family val="3"/>
        <charset val="128"/>
      </rPr>
      <t>18：00</t>
    </r>
    <phoneticPr fontId="1"/>
  </si>
  <si>
    <r>
      <t>3</t>
    </r>
    <r>
      <rPr>
        <sz val="11"/>
        <rFont val="ＭＳ Ｐゴシック"/>
        <family val="3"/>
        <charset val="128"/>
      </rPr>
      <t>人</t>
    </r>
    <rPh sb="1" eb="2">
      <t>ニン</t>
    </rPh>
    <phoneticPr fontId="1"/>
  </si>
  <si>
    <t>①開設状況について</t>
    <rPh sb="3" eb="5">
      <t>ジョウキョウ</t>
    </rPh>
    <phoneticPr fontId="1"/>
  </si>
  <si>
    <t>年間開設日数</t>
    <rPh sb="0" eb="2">
      <t>ネンカン</t>
    </rPh>
    <rPh sb="4" eb="6">
      <t>ニッスウ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</si>
</sst>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quot;△ &quot;#,##0"/>
    <numFmt numFmtId="178" formatCode="#,##0_);[Red]\(#,##0\)"/>
  </numFmts>
  <fonts count="31">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sz val="10"/>
      <color theme="1"/>
      <name val="游ゴシック"/>
      <family val="2"/>
      <charset val="128"/>
      <scheme val="minor"/>
    </font>
    <font>
      <sz val="10"/>
      <color theme="1"/>
      <name val="游ゴシック"/>
      <family val="3"/>
      <charset val="128"/>
      <scheme val="minor"/>
    </font>
    <font>
      <sz val="14"/>
      <color theme="1"/>
      <name val="游ゴシック"/>
      <family val="3"/>
      <charset val="128"/>
      <scheme val="minor"/>
    </font>
    <font>
      <sz val="11"/>
      <color rgb="FFFF0000"/>
      <name val="游ゴシック"/>
      <family val="2"/>
      <charset val="128"/>
      <scheme val="minor"/>
    </font>
    <font>
      <u/>
      <sz val="16"/>
      <color theme="1"/>
      <name val="游ゴシック"/>
      <family val="2"/>
      <charset val="128"/>
      <scheme val="minor"/>
    </font>
    <font>
      <u/>
      <sz val="16"/>
      <color theme="1"/>
      <name val="游ゴシック"/>
      <family val="3"/>
      <charset val="128"/>
      <scheme val="minor"/>
    </font>
    <font>
      <sz val="11"/>
      <color rgb="FFFF0000"/>
      <name val="游ゴシック"/>
      <family val="3"/>
      <charset val="128"/>
      <scheme val="minor"/>
    </font>
    <font>
      <sz val="11"/>
      <color theme="1"/>
      <name val="游ゴシック"/>
      <family val="3"/>
      <charset val="128"/>
      <scheme val="minor"/>
    </font>
    <font>
      <b/>
      <sz val="16"/>
      <color theme="1"/>
      <name val="游ゴシック"/>
      <family val="3"/>
      <charset val="128"/>
      <scheme val="minor"/>
    </font>
    <font>
      <b/>
      <sz val="14"/>
      <color theme="1"/>
      <name val="游ゴシック"/>
      <family val="3"/>
      <charset val="128"/>
      <scheme val="minor"/>
    </font>
    <font>
      <sz val="16"/>
      <color theme="1"/>
      <name val="游ゴシック"/>
      <family val="3"/>
      <charset val="128"/>
      <scheme val="minor"/>
    </font>
    <font>
      <b/>
      <sz val="12"/>
      <color theme="1"/>
      <name val="游ゴシック"/>
      <family val="3"/>
      <charset val="128"/>
      <scheme val="minor"/>
    </font>
    <font>
      <b/>
      <sz val="9"/>
      <color theme="1"/>
      <name val="游ゴシック"/>
      <family val="3"/>
      <charset val="128"/>
      <scheme val="minor"/>
    </font>
    <font>
      <sz val="11"/>
      <name val="ＭＳ Ｐゴシック"/>
      <family val="3"/>
      <charset val="128"/>
    </font>
    <font>
      <sz val="6"/>
      <name val="ＭＳ Ｐゴシック"/>
      <family val="3"/>
      <charset val="128"/>
    </font>
    <font>
      <sz val="9"/>
      <name val="ＭＳ Ｐゴシック"/>
      <family val="3"/>
      <charset val="128"/>
    </font>
    <font>
      <b/>
      <sz val="9"/>
      <color indexed="81"/>
      <name val="MS P ゴシック"/>
      <family val="3"/>
      <charset val="128"/>
    </font>
    <font>
      <sz val="11"/>
      <color theme="1"/>
      <name val="游ゴシック"/>
      <family val="2"/>
      <charset val="128"/>
      <scheme val="minor"/>
    </font>
    <font>
      <sz val="18"/>
      <color theme="1"/>
      <name val="ＭＳ Ｐゴシック"/>
      <family val="3"/>
      <charset val="128"/>
    </font>
    <font>
      <sz val="11"/>
      <color theme="1"/>
      <name val="ＭＳ Ｐゴシック"/>
      <family val="3"/>
      <charset val="128"/>
    </font>
    <font>
      <b/>
      <sz val="11"/>
      <color theme="1"/>
      <name val="ＭＳ Ｐゴシック"/>
      <family val="3"/>
      <charset val="128"/>
    </font>
    <font>
      <sz val="9"/>
      <color theme="1"/>
      <name val="ＭＳ Ｐゴシック"/>
      <family val="3"/>
      <charset val="128"/>
    </font>
    <font>
      <sz val="10"/>
      <color theme="1"/>
      <name val="ＭＳ Ｐゴシック"/>
      <family val="3"/>
      <charset val="128"/>
    </font>
    <font>
      <sz val="12"/>
      <color theme="1"/>
      <name val="ＭＳ Ｐゴシック"/>
      <family val="3"/>
      <charset val="128"/>
    </font>
    <font>
      <b/>
      <u/>
      <sz val="14"/>
      <color theme="1"/>
      <name val="ＭＳ Ｐゴシック"/>
      <family val="3"/>
      <charset val="128"/>
    </font>
    <font>
      <sz val="11"/>
      <color rgb="FFFF0000"/>
      <name val="ＭＳ Ｐゴシック"/>
      <family val="3"/>
      <charset val="128"/>
    </font>
    <font>
      <sz val="10"/>
      <color rgb="FFFF0000"/>
      <name val="ＭＳ Ｐゴシック"/>
      <family val="3"/>
      <charset val="128"/>
    </font>
    <font>
      <sz val="12"/>
      <color rgb="FFFF0000"/>
      <name val="ＭＳ Ｐゴシック"/>
      <family val="3"/>
      <charset val="128"/>
    </font>
  </fonts>
  <fills count="6">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FFFF99"/>
        <bgColor indexed="64"/>
      </patternFill>
    </fill>
    <fill>
      <patternFill patternType="solid">
        <fgColor theme="5" tint="0.79998168889431442"/>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top style="medium">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
      <left/>
      <right/>
      <top style="medium">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style="thin">
        <color indexed="64"/>
      </top>
      <bottom/>
      <diagonal/>
    </border>
  </borders>
  <cellStyleXfs count="3">
    <xf numFmtId="0" fontId="0" fillId="0" borderId="0">
      <alignment vertical="center"/>
    </xf>
    <xf numFmtId="0" fontId="16" fillId="0" borderId="0">
      <alignment vertical="center"/>
    </xf>
    <xf numFmtId="38" fontId="20" fillId="0" borderId="0" applyFont="0" applyFill="0" applyBorder="0" applyAlignment="0" applyProtection="0">
      <alignment vertical="center"/>
    </xf>
  </cellStyleXfs>
  <cellXfs count="203">
    <xf numFmtId="0" fontId="0" fillId="0" borderId="0" xfId="0">
      <alignment vertical="center"/>
    </xf>
    <xf numFmtId="0" fontId="3" fillId="0" borderId="0" xfId="0" applyFont="1">
      <alignment vertical="center"/>
    </xf>
    <xf numFmtId="0" fontId="5" fillId="0" borderId="0" xfId="0" applyFont="1">
      <alignment vertical="center"/>
    </xf>
    <xf numFmtId="0" fontId="4" fillId="0" borderId="1" xfId="0" applyFont="1" applyBorder="1" applyAlignment="1">
      <alignment horizontal="center" vertical="center"/>
    </xf>
    <xf numFmtId="0" fontId="7" fillId="0" borderId="0" xfId="0" applyFont="1">
      <alignment vertical="center"/>
    </xf>
    <xf numFmtId="0" fontId="8" fillId="0" borderId="0" xfId="0" applyFont="1">
      <alignment vertical="center"/>
    </xf>
    <xf numFmtId="0" fontId="0" fillId="0" borderId="10" xfId="0" applyBorder="1" applyAlignment="1">
      <alignment horizontal="center" vertical="center" wrapText="1"/>
    </xf>
    <xf numFmtId="0" fontId="0" fillId="0" borderId="16" xfId="0" applyBorder="1" applyAlignment="1">
      <alignment horizontal="center" vertical="center"/>
    </xf>
    <xf numFmtId="176" fontId="2" fillId="0" borderId="18" xfId="0" applyNumberFormat="1" applyFont="1" applyBorder="1">
      <alignment vertical="center"/>
    </xf>
    <xf numFmtId="176" fontId="2" fillId="0" borderId="18" xfId="0" applyNumberFormat="1" applyFont="1" applyBorder="1" applyAlignment="1">
      <alignment horizontal="center" vertical="center"/>
    </xf>
    <xf numFmtId="176" fontId="6" fillId="0" borderId="18" xfId="0" applyNumberFormat="1" applyFont="1" applyBorder="1">
      <alignment vertical="center"/>
    </xf>
    <xf numFmtId="176" fontId="6" fillId="0" borderId="19" xfId="0" applyNumberFormat="1" applyFont="1" applyBorder="1">
      <alignment vertical="center"/>
    </xf>
    <xf numFmtId="176" fontId="2" fillId="0" borderId="20" xfId="0" applyNumberFormat="1" applyFont="1" applyBorder="1">
      <alignment vertical="center"/>
    </xf>
    <xf numFmtId="176" fontId="0" fillId="0" borderId="19" xfId="0" applyNumberFormat="1" applyBorder="1" applyAlignment="1">
      <alignment horizontal="center" vertical="center"/>
    </xf>
    <xf numFmtId="0" fontId="2" fillId="0" borderId="20" xfId="0" applyFont="1" applyBorder="1">
      <alignment vertical="center"/>
    </xf>
    <xf numFmtId="176" fontId="2" fillId="0" borderId="3" xfId="0" applyNumberFormat="1" applyFont="1" applyBorder="1">
      <alignment vertical="center"/>
    </xf>
    <xf numFmtId="176" fontId="2" fillId="0" borderId="4" xfId="0" applyNumberFormat="1" applyFont="1" applyBorder="1">
      <alignment vertical="center"/>
    </xf>
    <xf numFmtId="176" fontId="6" fillId="0" borderId="4" xfId="0" applyNumberFormat="1" applyFont="1" applyBorder="1">
      <alignment vertical="center"/>
    </xf>
    <xf numFmtId="176" fontId="9" fillId="0" borderId="4" xfId="0" applyNumberFormat="1" applyFont="1" applyBorder="1">
      <alignment vertical="center"/>
    </xf>
    <xf numFmtId="176" fontId="9" fillId="0" borderId="22" xfId="0" applyNumberFormat="1" applyFont="1" applyBorder="1">
      <alignment vertical="center"/>
    </xf>
    <xf numFmtId="176" fontId="6" fillId="0" borderId="23" xfId="0" applyNumberFormat="1" applyFont="1" applyBorder="1">
      <alignment vertical="center"/>
    </xf>
    <xf numFmtId="176" fontId="2" fillId="0" borderId="22" xfId="0" applyNumberFormat="1" applyFont="1" applyBorder="1">
      <alignment vertical="center"/>
    </xf>
    <xf numFmtId="176" fontId="2" fillId="0" borderId="23" xfId="0" applyNumberFormat="1" applyFont="1" applyBorder="1">
      <alignment vertical="center"/>
    </xf>
    <xf numFmtId="0" fontId="2" fillId="0" borderId="22" xfId="0" applyFont="1" applyBorder="1">
      <alignment vertical="center"/>
    </xf>
    <xf numFmtId="0" fontId="0" fillId="0" borderId="21" xfId="0" applyBorder="1" applyAlignment="1">
      <alignment horizontal="center" vertical="center"/>
    </xf>
    <xf numFmtId="176" fontId="0" fillId="0" borderId="23" xfId="0" applyNumberFormat="1" applyBorder="1" applyAlignment="1">
      <alignment horizontal="center" vertical="center"/>
    </xf>
    <xf numFmtId="0" fontId="0" fillId="0" borderId="24" xfId="0" applyBorder="1" applyAlignment="1">
      <alignment horizontal="center" vertical="center"/>
    </xf>
    <xf numFmtId="176" fontId="6" fillId="0" borderId="28" xfId="0" applyNumberFormat="1" applyFont="1" applyBorder="1">
      <alignment vertical="center"/>
    </xf>
    <xf numFmtId="176" fontId="2" fillId="0" borderId="27" xfId="0" applyNumberFormat="1" applyFont="1" applyBorder="1">
      <alignment vertical="center"/>
    </xf>
    <xf numFmtId="176" fontId="0" fillId="0" borderId="28" xfId="0" applyNumberFormat="1" applyBorder="1" applyAlignment="1">
      <alignment horizontal="center" vertical="center"/>
    </xf>
    <xf numFmtId="0" fontId="2" fillId="0" borderId="27" xfId="0" applyFont="1" applyBorder="1">
      <alignment vertical="center"/>
    </xf>
    <xf numFmtId="0" fontId="0" fillId="0" borderId="14" xfId="0" applyBorder="1" applyAlignment="1">
      <alignment horizontal="center" vertical="center"/>
    </xf>
    <xf numFmtId="176" fontId="2" fillId="0" borderId="12" xfId="0" applyNumberFormat="1" applyFont="1" applyBorder="1">
      <alignment vertical="center"/>
    </xf>
    <xf numFmtId="176" fontId="0" fillId="0" borderId="30" xfId="0" applyNumberFormat="1" applyBorder="1" applyAlignment="1">
      <alignment horizontal="center" vertical="center"/>
    </xf>
    <xf numFmtId="0" fontId="2" fillId="0" borderId="31" xfId="0" applyFont="1" applyBorder="1">
      <alignment vertical="center"/>
    </xf>
    <xf numFmtId="0" fontId="6" fillId="0" borderId="0" xfId="0" applyFont="1">
      <alignment vertical="center"/>
    </xf>
    <xf numFmtId="0" fontId="2" fillId="2" borderId="12" xfId="0" applyFont="1" applyFill="1" applyBorder="1" applyAlignment="1">
      <alignment horizontal="right" vertical="center"/>
    </xf>
    <xf numFmtId="176" fontId="0" fillId="0" borderId="18" xfId="0" applyNumberFormat="1" applyBorder="1">
      <alignment vertical="center"/>
    </xf>
    <xf numFmtId="176" fontId="0" fillId="0" borderId="19" xfId="0" applyNumberFormat="1" applyBorder="1">
      <alignment vertical="center"/>
    </xf>
    <xf numFmtId="176" fontId="0" fillId="0" borderId="23" xfId="0" applyNumberFormat="1" applyBorder="1">
      <alignment vertical="center"/>
    </xf>
    <xf numFmtId="176" fontId="0" fillId="0" borderId="28" xfId="0" applyNumberFormat="1" applyBorder="1">
      <alignment vertical="center"/>
    </xf>
    <xf numFmtId="0" fontId="0" fillId="3" borderId="14" xfId="0" applyFill="1" applyBorder="1" applyAlignment="1">
      <alignment horizontal="center" vertical="center"/>
    </xf>
    <xf numFmtId="176" fontId="6" fillId="3" borderId="14" xfId="0" applyNumberFormat="1" applyFont="1" applyFill="1" applyBorder="1" applyAlignment="1">
      <alignment horizontal="center" vertical="center"/>
    </xf>
    <xf numFmtId="0" fontId="6" fillId="3" borderId="14" xfId="0" applyFont="1" applyFill="1" applyBorder="1" applyAlignment="1">
      <alignment horizontal="center" vertical="center"/>
    </xf>
    <xf numFmtId="0" fontId="2" fillId="3" borderId="14" xfId="0" applyFont="1" applyFill="1" applyBorder="1" applyAlignment="1">
      <alignment horizontal="right" vertical="center"/>
    </xf>
    <xf numFmtId="0" fontId="0" fillId="0" borderId="13" xfId="0" applyBorder="1" applyAlignment="1">
      <alignment horizontal="center" vertical="center"/>
    </xf>
    <xf numFmtId="0" fontId="0" fillId="3" borderId="33" xfId="0" applyFill="1" applyBorder="1" applyAlignment="1">
      <alignment horizontal="center" vertical="center"/>
    </xf>
    <xf numFmtId="176" fontId="6" fillId="3" borderId="33" xfId="0" applyNumberFormat="1" applyFont="1" applyFill="1" applyBorder="1" applyAlignment="1">
      <alignment horizontal="center" vertical="center"/>
    </xf>
    <xf numFmtId="0" fontId="6" fillId="3" borderId="33" xfId="0" applyFont="1" applyFill="1" applyBorder="1" applyAlignment="1">
      <alignment horizontal="center" vertical="center"/>
    </xf>
    <xf numFmtId="0" fontId="2" fillId="3" borderId="33" xfId="0" applyFont="1" applyFill="1" applyBorder="1" applyAlignment="1">
      <alignment horizontal="right" vertical="center"/>
    </xf>
    <xf numFmtId="0" fontId="0" fillId="0" borderId="10" xfId="0" applyBorder="1" applyAlignment="1">
      <alignment horizontal="center" vertical="center"/>
    </xf>
    <xf numFmtId="176" fontId="6" fillId="0" borderId="17" xfId="0" applyNumberFormat="1" applyFont="1" applyBorder="1">
      <alignment vertical="center"/>
    </xf>
    <xf numFmtId="0" fontId="4" fillId="0" borderId="0" xfId="0" applyFont="1" applyAlignment="1">
      <alignment horizontal="right" vertical="center"/>
    </xf>
    <xf numFmtId="0" fontId="0" fillId="3" borderId="0" xfId="0" applyFill="1" applyAlignment="1">
      <alignment horizontal="center" vertical="center"/>
    </xf>
    <xf numFmtId="176" fontId="6" fillId="3" borderId="0" xfId="0" applyNumberFormat="1" applyFont="1" applyFill="1" applyAlignment="1">
      <alignment horizontal="center" vertical="center"/>
    </xf>
    <xf numFmtId="0" fontId="6" fillId="3" borderId="0" xfId="0" applyFont="1" applyFill="1" applyAlignment="1">
      <alignment horizontal="center" vertical="center"/>
    </xf>
    <xf numFmtId="0" fontId="2" fillId="3" borderId="0" xfId="0" applyFont="1" applyFill="1" applyAlignment="1">
      <alignment horizontal="right" vertical="center"/>
    </xf>
    <xf numFmtId="0" fontId="0" fillId="3" borderId="0" xfId="0" applyFill="1">
      <alignment vertical="center"/>
    </xf>
    <xf numFmtId="0" fontId="0" fillId="0" borderId="10" xfId="0" applyBorder="1">
      <alignment vertical="center"/>
    </xf>
    <xf numFmtId="0" fontId="11" fillId="0" borderId="0" xfId="0" applyFont="1" applyAlignment="1">
      <alignment horizontal="center" vertical="center"/>
    </xf>
    <xf numFmtId="0" fontId="13" fillId="0" borderId="0" xfId="0" applyFont="1">
      <alignment vertical="center"/>
    </xf>
    <xf numFmtId="0" fontId="10" fillId="0" borderId="0" xfId="0" applyFont="1">
      <alignment vertical="center"/>
    </xf>
    <xf numFmtId="0" fontId="14" fillId="4" borderId="3" xfId="0" applyFont="1" applyFill="1" applyBorder="1" applyAlignment="1">
      <alignment horizontal="center" vertical="center"/>
    </xf>
    <xf numFmtId="0" fontId="15" fillId="4" borderId="5" xfId="0" applyFont="1" applyFill="1" applyBorder="1">
      <alignment vertical="center"/>
    </xf>
    <xf numFmtId="0" fontId="14" fillId="4" borderId="1" xfId="0" applyFont="1" applyFill="1" applyBorder="1" applyAlignment="1">
      <alignment horizontal="center" vertical="center"/>
    </xf>
    <xf numFmtId="0" fontId="10" fillId="0" borderId="1" xfId="0" applyFont="1" applyBorder="1" applyAlignment="1">
      <alignment horizontal="center" vertical="center"/>
    </xf>
    <xf numFmtId="0" fontId="16" fillId="0" borderId="1" xfId="1" applyBorder="1">
      <alignment vertical="center"/>
    </xf>
    <xf numFmtId="0" fontId="16" fillId="0" borderId="0" xfId="1">
      <alignment vertical="center"/>
    </xf>
    <xf numFmtId="0" fontId="11" fillId="0" borderId="10" xfId="0" applyFont="1" applyBorder="1" applyAlignment="1">
      <alignment horizontal="center" vertical="center"/>
    </xf>
    <xf numFmtId="0" fontId="22" fillId="0" borderId="0" xfId="0" applyFont="1">
      <alignment vertical="center"/>
    </xf>
    <xf numFmtId="0" fontId="22" fillId="0" borderId="1" xfId="0" applyFont="1" applyBorder="1">
      <alignment vertical="center"/>
    </xf>
    <xf numFmtId="0" fontId="23" fillId="0" borderId="0" xfId="0" applyFont="1">
      <alignment vertical="center"/>
    </xf>
    <xf numFmtId="0" fontId="22" fillId="0" borderId="1" xfId="0" applyFont="1" applyBorder="1" applyAlignment="1">
      <alignment horizontal="center" vertical="center"/>
    </xf>
    <xf numFmtId="0" fontId="22" fillId="0" borderId="0" xfId="0" applyFont="1" applyAlignment="1">
      <alignment horizontal="right" vertical="center"/>
    </xf>
    <xf numFmtId="0" fontId="22" fillId="0" borderId="2" xfId="0" applyFont="1" applyBorder="1" applyAlignment="1">
      <alignment horizontal="center" vertical="center"/>
    </xf>
    <xf numFmtId="0" fontId="22" fillId="0" borderId="4" xfId="0" applyFont="1" applyBorder="1" applyAlignment="1">
      <alignment horizontal="center" vertical="center"/>
    </xf>
    <xf numFmtId="0" fontId="22" fillId="0" borderId="5" xfId="0" applyFont="1" applyBorder="1" applyAlignment="1">
      <alignment horizontal="center" vertical="center"/>
    </xf>
    <xf numFmtId="0" fontId="22" fillId="0" borderId="6" xfId="0" applyFont="1" applyBorder="1" applyAlignment="1">
      <alignment horizontal="center" vertical="center"/>
    </xf>
    <xf numFmtId="0" fontId="22" fillId="0" borderId="7" xfId="0" applyFont="1" applyBorder="1" applyAlignment="1">
      <alignment horizontal="center" vertical="center"/>
    </xf>
    <xf numFmtId="38" fontId="22" fillId="0" borderId="1" xfId="2" applyFont="1" applyBorder="1" applyAlignment="1">
      <alignment horizontal="center" vertical="center"/>
    </xf>
    <xf numFmtId="38" fontId="22" fillId="0" borderId="2" xfId="2" applyFont="1" applyBorder="1" applyAlignment="1">
      <alignment horizontal="center" vertical="center"/>
    </xf>
    <xf numFmtId="0" fontId="22" fillId="0" borderId="0" xfId="0" applyFont="1" applyAlignment="1">
      <alignment horizontal="center" vertical="center"/>
    </xf>
    <xf numFmtId="0" fontId="22" fillId="0" borderId="10" xfId="0" applyFont="1" applyBorder="1" applyAlignment="1">
      <alignment horizontal="center" vertical="center"/>
    </xf>
    <xf numFmtId="38" fontId="22" fillId="0" borderId="12" xfId="2" applyFont="1" applyBorder="1" applyAlignment="1">
      <alignment horizontal="right" vertical="center"/>
    </xf>
    <xf numFmtId="38" fontId="22" fillId="0" borderId="1" xfId="2" applyFont="1" applyBorder="1">
      <alignment vertical="center"/>
    </xf>
    <xf numFmtId="38" fontId="22" fillId="0" borderId="2" xfId="2" applyFont="1" applyBorder="1">
      <alignment vertical="center"/>
    </xf>
    <xf numFmtId="0" fontId="22" fillId="0" borderId="2" xfId="0" applyFont="1" applyBorder="1">
      <alignment vertical="center"/>
    </xf>
    <xf numFmtId="0" fontId="25" fillId="0" borderId="0" xfId="0" applyFont="1">
      <alignment vertical="center"/>
    </xf>
    <xf numFmtId="0" fontId="22" fillId="0" borderId="10" xfId="0" applyFont="1" applyBorder="1" applyAlignment="1">
      <alignment horizontal="center" vertical="center" wrapText="1"/>
    </xf>
    <xf numFmtId="38" fontId="26" fillId="0" borderId="10" xfId="2" applyFont="1" applyBorder="1">
      <alignment vertical="center"/>
    </xf>
    <xf numFmtId="0" fontId="26" fillId="0" borderId="0" xfId="0" applyFont="1" applyAlignment="1">
      <alignment horizontal="center" vertical="center"/>
    </xf>
    <xf numFmtId="3" fontId="26" fillId="0" borderId="0" xfId="0" applyNumberFormat="1" applyFont="1" applyAlignment="1">
      <alignment horizontal="center" vertical="center"/>
    </xf>
    <xf numFmtId="0" fontId="26" fillId="0" borderId="0" xfId="0" applyFont="1">
      <alignment vertical="center"/>
    </xf>
    <xf numFmtId="0" fontId="27" fillId="0" borderId="0" xfId="0" applyFont="1">
      <alignment vertical="center"/>
    </xf>
    <xf numFmtId="0" fontId="28" fillId="0" borderId="1" xfId="0" applyFont="1" applyBorder="1" applyAlignment="1">
      <alignment horizontal="center" vertical="center"/>
    </xf>
    <xf numFmtId="3" fontId="28" fillId="0" borderId="1" xfId="0" applyNumberFormat="1" applyFont="1" applyBorder="1" applyAlignment="1">
      <alignment horizontal="center" vertical="center"/>
    </xf>
    <xf numFmtId="0" fontId="29" fillId="0" borderId="1" xfId="0" applyFont="1" applyBorder="1" applyAlignment="1">
      <alignment horizontal="left" vertical="center" wrapText="1"/>
    </xf>
    <xf numFmtId="0" fontId="28" fillId="0" borderId="0" xfId="0" applyFont="1" applyAlignment="1">
      <alignment horizontal="center" vertical="center"/>
    </xf>
    <xf numFmtId="178" fontId="28" fillId="0" borderId="0" xfId="0" applyNumberFormat="1" applyFont="1" applyAlignment="1">
      <alignment horizontal="center" vertical="center"/>
    </xf>
    <xf numFmtId="178" fontId="29" fillId="0" borderId="0" xfId="0" applyNumberFormat="1" applyFont="1" applyAlignment="1">
      <alignment horizontal="left" vertical="center" wrapText="1"/>
    </xf>
    <xf numFmtId="178" fontId="28" fillId="0" borderId="1" xfId="0" applyNumberFormat="1" applyFont="1" applyBorder="1" applyAlignment="1">
      <alignment horizontal="center" vertical="center"/>
    </xf>
    <xf numFmtId="178" fontId="22" fillId="0" borderId="0" xfId="0" applyNumberFormat="1" applyFont="1" applyAlignment="1">
      <alignment horizontal="center" vertical="center"/>
    </xf>
    <xf numFmtId="178" fontId="22" fillId="0" borderId="0" xfId="0" applyNumberFormat="1" applyFont="1" applyAlignment="1">
      <alignment horizontal="right" vertical="center"/>
    </xf>
    <xf numFmtId="178" fontId="22" fillId="0" borderId="5" xfId="0" applyNumberFormat="1" applyFont="1" applyBorder="1" applyAlignment="1">
      <alignment horizontal="center" vertical="center"/>
    </xf>
    <xf numFmtId="178" fontId="22" fillId="0" borderId="6" xfId="0" applyNumberFormat="1" applyFont="1" applyBorder="1" applyAlignment="1">
      <alignment horizontal="center" vertical="center"/>
    </xf>
    <xf numFmtId="178" fontId="22" fillId="0" borderId="7" xfId="0" applyNumberFormat="1" applyFont="1" applyBorder="1" applyAlignment="1">
      <alignment horizontal="center" vertical="center"/>
    </xf>
    <xf numFmtId="178" fontId="29" fillId="0" borderId="1" xfId="0" applyNumberFormat="1" applyFont="1" applyBorder="1" applyAlignment="1">
      <alignment horizontal="left" vertical="center" wrapText="1"/>
    </xf>
    <xf numFmtId="178" fontId="28" fillId="0" borderId="1" xfId="0" applyNumberFormat="1" applyFont="1" applyBorder="1">
      <alignment vertical="center"/>
    </xf>
    <xf numFmtId="178" fontId="28" fillId="0" borderId="0" xfId="0" applyNumberFormat="1" applyFont="1">
      <alignment vertical="center"/>
    </xf>
    <xf numFmtId="38" fontId="30" fillId="0" borderId="10" xfId="2" applyFont="1" applyBorder="1" applyAlignment="1">
      <alignment horizontal="center" vertical="center"/>
    </xf>
    <xf numFmtId="0" fontId="22" fillId="0" borderId="0" xfId="0" applyFont="1" applyAlignment="1">
      <alignment horizontal="center" vertical="center" wrapText="1"/>
    </xf>
    <xf numFmtId="0" fontId="12" fillId="0" borderId="0" xfId="0" applyFont="1" applyAlignment="1">
      <alignment horizontal="center" vertical="center" wrapText="1"/>
    </xf>
    <xf numFmtId="0" fontId="22" fillId="0" borderId="1" xfId="0" applyFont="1" applyBorder="1" applyAlignment="1">
      <alignment horizontal="right" vertical="center"/>
    </xf>
    <xf numFmtId="0" fontId="0" fillId="0" borderId="3" xfId="0" applyBorder="1">
      <alignment vertical="center"/>
    </xf>
    <xf numFmtId="0" fontId="21" fillId="0" borderId="0" xfId="0" applyFont="1" applyAlignment="1">
      <alignment horizontal="center" vertical="center"/>
    </xf>
    <xf numFmtId="0" fontId="22" fillId="5" borderId="1" xfId="0" applyFont="1" applyFill="1" applyBorder="1" applyAlignment="1">
      <alignment vertical="center" shrinkToFit="1"/>
    </xf>
    <xf numFmtId="0" fontId="22" fillId="5" borderId="1" xfId="0" applyFont="1" applyFill="1" applyBorder="1">
      <alignment vertical="center"/>
    </xf>
    <xf numFmtId="0" fontId="22" fillId="0" borderId="1" xfId="0" applyFont="1" applyBorder="1" applyAlignment="1">
      <alignment horizontal="center" vertical="center"/>
    </xf>
    <xf numFmtId="0" fontId="24" fillId="0" borderId="1" xfId="0" applyFont="1" applyBorder="1" applyAlignment="1">
      <alignment horizontal="center" vertical="center" wrapText="1"/>
    </xf>
    <xf numFmtId="0" fontId="24" fillId="0" borderId="1" xfId="0" applyFont="1" applyBorder="1" applyAlignment="1">
      <alignment horizontal="center" vertical="center"/>
    </xf>
    <xf numFmtId="0" fontId="22" fillId="0" borderId="2" xfId="0" applyFont="1" applyBorder="1" applyAlignment="1">
      <alignment horizontal="center" vertical="center"/>
    </xf>
    <xf numFmtId="0" fontId="22" fillId="0" borderId="1" xfId="0" applyFont="1" applyBorder="1" applyAlignment="1">
      <alignment horizontal="center" vertical="center" wrapText="1"/>
    </xf>
    <xf numFmtId="0" fontId="22" fillId="0" borderId="3" xfId="0" applyFont="1" applyBorder="1" applyAlignment="1">
      <alignment horizontal="center" vertical="center"/>
    </xf>
    <xf numFmtId="0" fontId="22" fillId="0" borderId="5" xfId="0" applyFont="1" applyBorder="1" applyAlignment="1">
      <alignment horizontal="center" vertical="center"/>
    </xf>
    <xf numFmtId="0" fontId="22" fillId="0" borderId="11" xfId="0" applyFont="1" applyBorder="1" applyAlignment="1">
      <alignment horizontal="left" vertical="center"/>
    </xf>
    <xf numFmtId="0" fontId="22" fillId="0" borderId="1" xfId="0" applyFont="1" applyBorder="1" applyAlignment="1">
      <alignment vertical="center" wrapText="1"/>
    </xf>
    <xf numFmtId="0" fontId="22" fillId="0" borderId="1" xfId="0" applyFont="1" applyBorder="1">
      <alignment vertical="center"/>
    </xf>
    <xf numFmtId="0" fontId="22" fillId="0" borderId="39" xfId="0" applyFont="1" applyBorder="1" applyAlignment="1">
      <alignment horizontal="center" vertical="center" wrapText="1"/>
    </xf>
    <xf numFmtId="0" fontId="22" fillId="0" borderId="40" xfId="0" applyFont="1" applyBorder="1" applyAlignment="1">
      <alignment horizontal="center" vertical="center" wrapText="1"/>
    </xf>
    <xf numFmtId="38" fontId="22" fillId="0" borderId="8" xfId="2" applyFont="1" applyBorder="1">
      <alignment vertical="center"/>
    </xf>
    <xf numFmtId="38" fontId="22" fillId="0" borderId="9" xfId="2" applyFont="1" applyBorder="1">
      <alignment vertical="center"/>
    </xf>
    <xf numFmtId="0" fontId="22" fillId="0" borderId="41" xfId="0" applyFont="1" applyBorder="1">
      <alignment vertical="center"/>
    </xf>
    <xf numFmtId="0" fontId="28" fillId="0" borderId="1" xfId="0" applyFont="1" applyBorder="1">
      <alignment vertical="center"/>
    </xf>
    <xf numFmtId="178" fontId="22" fillId="0" borderId="1" xfId="0" applyNumberFormat="1" applyFont="1" applyBorder="1" applyAlignment="1">
      <alignment horizontal="center" vertical="center"/>
    </xf>
    <xf numFmtId="178" fontId="22" fillId="0" borderId="2" xfId="0" applyNumberFormat="1" applyFont="1" applyBorder="1" applyAlignment="1">
      <alignment horizontal="center" vertical="center"/>
    </xf>
    <xf numFmtId="178" fontId="22" fillId="0" borderId="3" xfId="0" applyNumberFormat="1" applyFont="1" applyBorder="1" applyAlignment="1">
      <alignment horizontal="center" vertical="center"/>
    </xf>
    <xf numFmtId="178" fontId="22" fillId="0" borderId="5" xfId="0" applyNumberFormat="1" applyFont="1" applyBorder="1" applyAlignment="1">
      <alignment horizontal="center" vertical="center"/>
    </xf>
    <xf numFmtId="0" fontId="28" fillId="0" borderId="1" xfId="0" applyFont="1" applyBorder="1" applyAlignment="1">
      <alignment vertical="center" wrapText="1"/>
    </xf>
    <xf numFmtId="0" fontId="10" fillId="0" borderId="1" xfId="0" applyFont="1" applyBorder="1" applyAlignment="1">
      <alignment vertical="center" wrapText="1"/>
    </xf>
    <xf numFmtId="0" fontId="10" fillId="0" borderId="1" xfId="0" applyFont="1" applyBorder="1">
      <alignment vertical="center"/>
    </xf>
    <xf numFmtId="177" fontId="2" fillId="0" borderId="3" xfId="0" applyNumberFormat="1" applyFont="1" applyBorder="1" applyAlignment="1" applyProtection="1">
      <alignment horizontal="right" vertical="center"/>
      <protection hidden="1"/>
    </xf>
    <xf numFmtId="177" fontId="2" fillId="0" borderId="4" xfId="0" applyNumberFormat="1" applyFont="1" applyBorder="1" applyAlignment="1" applyProtection="1">
      <alignment horizontal="right" vertical="center"/>
      <protection hidden="1"/>
    </xf>
    <xf numFmtId="0" fontId="5" fillId="0" borderId="7" xfId="0" applyFont="1" applyBorder="1" applyAlignment="1">
      <alignment horizontal="center" vertical="center"/>
    </xf>
    <xf numFmtId="0" fontId="5" fillId="0" borderId="6" xfId="0" applyFont="1" applyBorder="1" applyAlignment="1">
      <alignment horizontal="center" vertical="center"/>
    </xf>
    <xf numFmtId="0" fontId="12" fillId="0" borderId="0" xfId="0" applyFont="1" applyAlignment="1">
      <alignment horizontal="center" vertical="center" wrapText="1"/>
    </xf>
    <xf numFmtId="0" fontId="14" fillId="4" borderId="1" xfId="0" applyFont="1" applyFill="1" applyBorder="1" applyAlignment="1">
      <alignment horizontal="center" vertical="center"/>
    </xf>
    <xf numFmtId="0" fontId="14" fillId="4" borderId="3" xfId="0" applyFont="1" applyFill="1" applyBorder="1" applyAlignment="1">
      <alignment horizontal="center" vertical="center"/>
    </xf>
    <xf numFmtId="177" fontId="2" fillId="0" borderId="5" xfId="0" applyNumberFormat="1" applyFont="1" applyBorder="1" applyAlignment="1" applyProtection="1">
      <alignment horizontal="right" vertical="center"/>
      <protection hidden="1"/>
    </xf>
    <xf numFmtId="0" fontId="22" fillId="0" borderId="1" xfId="0" applyFont="1" applyBorder="1" applyAlignment="1">
      <alignment horizontal="center" vertical="center" shrinkToFit="1"/>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12" xfId="0" applyBorder="1" applyAlignment="1">
      <alignment horizontal="center" vertical="center"/>
    </xf>
    <xf numFmtId="0" fontId="6" fillId="0" borderId="15" xfId="0" applyFont="1" applyBorder="1" applyAlignment="1">
      <alignment horizontal="center" vertical="center" wrapText="1"/>
    </xf>
    <xf numFmtId="0" fontId="9" fillId="0" borderId="15" xfId="0" applyFont="1" applyBorder="1" applyAlignment="1">
      <alignment horizontal="center" vertical="center" wrapText="1"/>
    </xf>
    <xf numFmtId="0" fontId="9" fillId="0" borderId="9" xfId="0" applyFont="1" applyBorder="1" applyAlignment="1">
      <alignment horizontal="center" vertical="center" wrapText="1"/>
    </xf>
    <xf numFmtId="176" fontId="6" fillId="0" borderId="17" xfId="0" applyNumberFormat="1" applyFont="1" applyBorder="1" applyAlignment="1">
      <alignment horizontal="center" vertical="center"/>
    </xf>
    <xf numFmtId="176" fontId="6" fillId="0" borderId="18" xfId="0" applyNumberFormat="1" applyFont="1" applyBorder="1" applyAlignment="1">
      <alignment horizontal="center" vertical="center"/>
    </xf>
    <xf numFmtId="176" fontId="6" fillId="0" borderId="19" xfId="0" applyNumberFormat="1" applyFont="1" applyBorder="1" applyAlignment="1">
      <alignment horizontal="center" vertical="center"/>
    </xf>
    <xf numFmtId="0" fontId="0" fillId="0" borderId="21" xfId="0" applyBorder="1" applyAlignment="1">
      <alignment horizontal="center" vertical="center"/>
    </xf>
    <xf numFmtId="176" fontId="0" fillId="0" borderId="23" xfId="0" applyNumberFormat="1" applyBorder="1" applyAlignment="1">
      <alignment horizontal="center" vertical="center"/>
    </xf>
    <xf numFmtId="176" fontId="6" fillId="0" borderId="4" xfId="0" applyNumberFormat="1" applyFont="1" applyBorder="1" applyAlignment="1">
      <alignment horizontal="center" vertical="center"/>
    </xf>
    <xf numFmtId="176" fontId="9" fillId="0" borderId="4" xfId="0" applyNumberFormat="1" applyFont="1" applyBorder="1" applyAlignment="1">
      <alignment horizontal="center" vertical="center"/>
    </xf>
    <xf numFmtId="176" fontId="9" fillId="0" borderId="22" xfId="0" applyNumberFormat="1" applyFont="1" applyBorder="1" applyAlignment="1">
      <alignment horizontal="center" vertical="center"/>
    </xf>
    <xf numFmtId="176" fontId="0" fillId="0" borderId="4" xfId="0" applyNumberFormat="1" applyBorder="1" applyAlignment="1">
      <alignment horizontal="center" vertical="center"/>
    </xf>
    <xf numFmtId="176" fontId="0" fillId="0" borderId="22" xfId="0" applyNumberFormat="1" applyBorder="1" applyAlignment="1">
      <alignment horizontal="center" vertical="center"/>
    </xf>
    <xf numFmtId="176" fontId="6" fillId="0" borderId="29" xfId="0" applyNumberFormat="1" applyFont="1" applyBorder="1" applyAlignment="1">
      <alignment horizontal="center" vertical="center"/>
    </xf>
    <xf numFmtId="176" fontId="6" fillId="0" borderId="14" xfId="0" applyNumberFormat="1" applyFont="1" applyBorder="1" applyAlignment="1">
      <alignment horizontal="center" vertical="center"/>
    </xf>
    <xf numFmtId="176" fontId="6" fillId="0" borderId="13" xfId="0" applyNumberFormat="1" applyFont="1" applyBorder="1" applyAlignment="1">
      <alignment horizontal="center" vertical="center"/>
    </xf>
    <xf numFmtId="0" fontId="0" fillId="2" borderId="13" xfId="0" applyFill="1" applyBorder="1" applyAlignment="1">
      <alignment horizontal="center" vertical="center"/>
    </xf>
    <xf numFmtId="0" fontId="0" fillId="2" borderId="14" xfId="0" applyFill="1" applyBorder="1" applyAlignment="1">
      <alignment horizontal="center" vertical="center"/>
    </xf>
    <xf numFmtId="0" fontId="0" fillId="2" borderId="12" xfId="0" applyFill="1" applyBorder="1" applyAlignment="1">
      <alignment horizontal="center" vertical="center"/>
    </xf>
    <xf numFmtId="176" fontId="6" fillId="2" borderId="13" xfId="0" applyNumberFormat="1" applyFont="1" applyFill="1" applyBorder="1" applyAlignment="1">
      <alignment horizontal="center" vertical="center"/>
    </xf>
    <xf numFmtId="0" fontId="6" fillId="2" borderId="14" xfId="0" applyFont="1" applyFill="1" applyBorder="1" applyAlignment="1">
      <alignment horizontal="center" vertical="center"/>
    </xf>
    <xf numFmtId="176" fontId="6" fillId="0" borderId="3" xfId="0" applyNumberFormat="1" applyFont="1" applyBorder="1" applyAlignment="1">
      <alignment horizontal="center" vertical="center"/>
    </xf>
    <xf numFmtId="176" fontId="6" fillId="0" borderId="23" xfId="0" applyNumberFormat="1" applyFont="1" applyBorder="1" applyAlignment="1">
      <alignment horizontal="center" vertical="center"/>
    </xf>
    <xf numFmtId="176" fontId="0" fillId="0" borderId="25" xfId="0" applyNumberFormat="1" applyBorder="1" applyAlignment="1">
      <alignment horizontal="center" vertical="center"/>
    </xf>
    <xf numFmtId="176" fontId="0" fillId="0" borderId="26" xfId="0" applyNumberFormat="1" applyBorder="1" applyAlignment="1">
      <alignment horizontal="center" vertical="center"/>
    </xf>
    <xf numFmtId="176" fontId="0" fillId="0" borderId="27" xfId="0" applyNumberFormat="1" applyBorder="1" applyAlignment="1">
      <alignment horizontal="center" vertical="center"/>
    </xf>
    <xf numFmtId="176" fontId="0" fillId="0" borderId="28" xfId="0" applyNumberFormat="1" applyBorder="1" applyAlignment="1">
      <alignment horizontal="center" vertical="center"/>
    </xf>
    <xf numFmtId="176" fontId="0" fillId="0" borderId="3" xfId="0" applyNumberFormat="1" applyBorder="1" applyAlignment="1">
      <alignment horizontal="center" vertical="center"/>
    </xf>
    <xf numFmtId="0" fontId="0" fillId="0" borderId="8" xfId="0" applyBorder="1" applyAlignment="1">
      <alignment horizontal="center" vertical="center" wrapText="1"/>
    </xf>
    <xf numFmtId="0" fontId="0" fillId="0" borderId="15" xfId="0" applyBorder="1" applyAlignment="1">
      <alignment horizontal="center" vertical="center" wrapText="1"/>
    </xf>
    <xf numFmtId="0" fontId="0" fillId="0" borderId="9" xfId="0" applyBorder="1" applyAlignment="1">
      <alignment horizontal="center" vertical="center" wrapText="1"/>
    </xf>
    <xf numFmtId="176" fontId="0" fillId="0" borderId="17" xfId="0" applyNumberFormat="1" applyBorder="1" applyAlignment="1">
      <alignment horizontal="center" vertical="center"/>
    </xf>
    <xf numFmtId="176" fontId="0" fillId="0" borderId="18" xfId="0" applyNumberFormat="1" applyBorder="1" applyAlignment="1">
      <alignment horizontal="center" vertical="center"/>
    </xf>
    <xf numFmtId="176" fontId="0" fillId="0" borderId="19" xfId="0" applyNumberFormat="1" applyBorder="1" applyAlignment="1">
      <alignment horizontal="center" vertical="center"/>
    </xf>
    <xf numFmtId="176" fontId="0" fillId="0" borderId="32" xfId="0" applyNumberFormat="1" applyBorder="1" applyAlignment="1">
      <alignment horizontal="center" vertical="center"/>
    </xf>
    <xf numFmtId="176" fontId="0" fillId="0" borderId="13" xfId="0" applyNumberFormat="1" applyBorder="1" applyAlignment="1">
      <alignment horizontal="center" vertical="center"/>
    </xf>
    <xf numFmtId="176" fontId="0" fillId="0" borderId="14" xfId="0" applyNumberFormat="1" applyBorder="1" applyAlignment="1">
      <alignment horizontal="center" vertical="center"/>
    </xf>
    <xf numFmtId="176" fontId="0" fillId="0" borderId="29" xfId="0" applyNumberFormat="1" applyBorder="1" applyAlignment="1">
      <alignment horizontal="center" vertical="center"/>
    </xf>
    <xf numFmtId="0" fontId="22" fillId="0" borderId="3" xfId="0" applyFont="1" applyBorder="1" applyAlignment="1">
      <alignment horizontal="center" vertical="center" shrinkToFit="1"/>
    </xf>
    <xf numFmtId="0" fontId="22" fillId="0" borderId="4" xfId="0" applyFont="1" applyBorder="1" applyAlignment="1">
      <alignment horizontal="center" vertical="center" shrinkToFit="1"/>
    </xf>
    <xf numFmtId="0" fontId="22" fillId="0" borderId="5" xfId="0" applyFont="1" applyBorder="1" applyAlignment="1">
      <alignment horizontal="center" vertical="center" shrinkToFit="1"/>
    </xf>
    <xf numFmtId="176" fontId="6" fillId="2" borderId="14" xfId="0" applyNumberFormat="1" applyFont="1" applyFill="1" applyBorder="1" applyAlignment="1">
      <alignment horizontal="center" vertical="center"/>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0" fillId="0" borderId="36" xfId="0" applyBorder="1" applyAlignment="1">
      <alignment horizontal="center" vertical="center"/>
    </xf>
    <xf numFmtId="0" fontId="0" fillId="0" borderId="37" xfId="0" applyBorder="1" applyAlignment="1">
      <alignment horizontal="center" vertical="center"/>
    </xf>
    <xf numFmtId="0" fontId="0" fillId="0" borderId="38" xfId="0" applyBorder="1" applyAlignment="1">
      <alignment horizontal="center" vertical="center"/>
    </xf>
    <xf numFmtId="176" fontId="6" fillId="0" borderId="22" xfId="0" applyNumberFormat="1" applyFont="1" applyBorder="1" applyAlignment="1">
      <alignment horizontal="center" vertical="center"/>
    </xf>
    <xf numFmtId="176" fontId="0" fillId="0" borderId="34" xfId="0" applyNumberFormat="1" applyBorder="1" applyAlignment="1">
      <alignment horizontal="center" vertical="center"/>
    </xf>
    <xf numFmtId="176" fontId="0" fillId="0" borderId="15" xfId="0" applyNumberFormat="1" applyBorder="1" applyAlignment="1">
      <alignment horizontal="center" vertical="center"/>
    </xf>
    <xf numFmtId="176" fontId="0" fillId="0" borderId="35" xfId="0" applyNumberFormat="1" applyBorder="1" applyAlignment="1">
      <alignment horizontal="center" vertical="center"/>
    </xf>
  </cellXfs>
  <cellStyles count="3">
    <cellStyle name="桁区切り" xfId="2" builtinId="6"/>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6</xdr:col>
      <xdr:colOff>952499</xdr:colOff>
      <xdr:row>0</xdr:row>
      <xdr:rowOff>0</xdr:rowOff>
    </xdr:from>
    <xdr:to>
      <xdr:col>6</xdr:col>
      <xdr:colOff>2314574</xdr:colOff>
      <xdr:row>1</xdr:row>
      <xdr:rowOff>47625</xdr:rowOff>
    </xdr:to>
    <xdr:sp macro="" textlink="">
      <xdr:nvSpPr>
        <xdr:cNvPr id="2" name="正方形/長方形 1">
          <a:extLst>
            <a:ext uri="{FF2B5EF4-FFF2-40B4-BE49-F238E27FC236}">
              <a16:creationId xmlns:a16="http://schemas.microsoft.com/office/drawing/2014/main" id="{86D6DCF4-7B5D-4811-9E8C-3065B551CB29}"/>
            </a:ext>
          </a:extLst>
        </xdr:cNvPr>
        <xdr:cNvSpPr/>
      </xdr:nvSpPr>
      <xdr:spPr>
        <a:xfrm>
          <a:off x="9197339" y="0"/>
          <a:ext cx="1362075" cy="299085"/>
        </a:xfrm>
        <a:prstGeom prst="rect">
          <a:avLst/>
        </a:prstGeom>
        <a:no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solidFill>
                <a:srgbClr val="FF0000"/>
              </a:solidFill>
            </a:rPr>
            <a:t>記入例</a:t>
          </a:r>
        </a:p>
      </xdr:txBody>
    </xdr:sp>
    <xdr:clientData/>
  </xdr:twoCellAnchor>
  <xdr:twoCellAnchor>
    <xdr:from>
      <xdr:col>3</xdr:col>
      <xdr:colOff>171450</xdr:colOff>
      <xdr:row>1</xdr:row>
      <xdr:rowOff>152401</xdr:rowOff>
    </xdr:from>
    <xdr:to>
      <xdr:col>4</xdr:col>
      <xdr:colOff>942975</xdr:colOff>
      <xdr:row>6</xdr:row>
      <xdr:rowOff>161365</xdr:rowOff>
    </xdr:to>
    <xdr:sp macro="" textlink="">
      <xdr:nvSpPr>
        <xdr:cNvPr id="3" name="角丸四角形吹き出し 3">
          <a:extLst>
            <a:ext uri="{FF2B5EF4-FFF2-40B4-BE49-F238E27FC236}">
              <a16:creationId xmlns:a16="http://schemas.microsoft.com/office/drawing/2014/main" id="{F77890E1-79B1-4ADC-B2FF-5D6C257C326D}"/>
            </a:ext>
          </a:extLst>
        </xdr:cNvPr>
        <xdr:cNvSpPr/>
      </xdr:nvSpPr>
      <xdr:spPr>
        <a:xfrm>
          <a:off x="3891803" y="403413"/>
          <a:ext cx="2878231" cy="1156446"/>
        </a:xfrm>
        <a:prstGeom prst="wedgeRoundRectCallout">
          <a:avLst>
            <a:gd name="adj1" fmla="val -101075"/>
            <a:gd name="adj2" fmla="val 208925"/>
            <a:gd name="adj3" fmla="val 16667"/>
          </a:avLst>
        </a:prstGeom>
        <a:solidFill>
          <a:schemeClr val="bg1"/>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0070C0"/>
              </a:solidFill>
            </a:rPr>
            <a:t>月給、日給、時給制に関わらず、従事者の年間の基本給の合計を記載ください。</a:t>
          </a:r>
          <a:endParaRPr kumimoji="1" lang="en-US" altLang="ja-JP" sz="1100">
            <a:solidFill>
              <a:srgbClr val="0070C0"/>
            </a:solidFill>
          </a:endParaRPr>
        </a:p>
        <a:p>
          <a:pPr algn="l"/>
          <a:r>
            <a:rPr kumimoji="1" lang="ja-JP" altLang="en-US" sz="1100">
              <a:solidFill>
                <a:srgbClr val="0070C0"/>
              </a:solidFill>
            </a:rPr>
            <a:t>例：</a:t>
          </a:r>
          <a:r>
            <a:rPr kumimoji="1" lang="en-US" altLang="ja-JP" sz="1100">
              <a:solidFill>
                <a:srgbClr val="0070C0"/>
              </a:solidFill>
            </a:rPr>
            <a:t>(15</a:t>
          </a:r>
          <a:r>
            <a:rPr kumimoji="1" lang="ja-JP" altLang="en-US" sz="1100">
              <a:solidFill>
                <a:srgbClr val="0070C0"/>
              </a:solidFill>
            </a:rPr>
            <a:t>万円</a:t>
          </a:r>
          <a:r>
            <a:rPr kumimoji="1" lang="en-US" altLang="ja-JP" sz="1100">
              <a:solidFill>
                <a:srgbClr val="0070C0"/>
              </a:solidFill>
            </a:rPr>
            <a:t>/</a:t>
          </a:r>
          <a:r>
            <a:rPr kumimoji="1" lang="ja-JP" altLang="en-US" sz="1100">
              <a:solidFill>
                <a:srgbClr val="0070C0"/>
              </a:solidFill>
            </a:rPr>
            <a:t>月</a:t>
          </a:r>
          <a:r>
            <a:rPr kumimoji="1" lang="en-US" altLang="ja-JP" sz="1100">
              <a:solidFill>
                <a:srgbClr val="0070C0"/>
              </a:solidFill>
            </a:rPr>
            <a:t>×12</a:t>
          </a:r>
          <a:r>
            <a:rPr kumimoji="1" lang="ja-JP" altLang="en-US" sz="1100">
              <a:solidFill>
                <a:srgbClr val="0070C0"/>
              </a:solidFill>
            </a:rPr>
            <a:t>月</a:t>
          </a:r>
          <a:r>
            <a:rPr kumimoji="1" lang="en-US" altLang="ja-JP" sz="1100">
              <a:solidFill>
                <a:srgbClr val="0070C0"/>
              </a:solidFill>
            </a:rPr>
            <a:t>×2</a:t>
          </a:r>
          <a:r>
            <a:rPr kumimoji="1" lang="ja-JP" altLang="en-US" sz="1100">
              <a:solidFill>
                <a:srgbClr val="0070C0"/>
              </a:solidFill>
            </a:rPr>
            <a:t>人</a:t>
          </a:r>
          <a:r>
            <a:rPr kumimoji="1" lang="en-US" altLang="ja-JP" sz="1100">
              <a:solidFill>
                <a:srgbClr val="0070C0"/>
              </a:solidFill>
            </a:rPr>
            <a:t>)+</a:t>
          </a:r>
        </a:p>
        <a:p>
          <a:pPr algn="l"/>
          <a:r>
            <a:rPr kumimoji="1" lang="ja-JP" altLang="en-US" sz="1100">
              <a:solidFill>
                <a:srgbClr val="0070C0"/>
              </a:solidFill>
            </a:rPr>
            <a:t>　　　</a:t>
          </a:r>
          <a:r>
            <a:rPr kumimoji="1" lang="en-US" altLang="ja-JP" sz="1100">
              <a:solidFill>
                <a:srgbClr val="0070C0"/>
              </a:solidFill>
            </a:rPr>
            <a:t>(950</a:t>
          </a:r>
          <a:r>
            <a:rPr kumimoji="1" lang="ja-JP" altLang="en-US" sz="1100">
              <a:solidFill>
                <a:srgbClr val="0070C0"/>
              </a:solidFill>
            </a:rPr>
            <a:t>円</a:t>
          </a:r>
          <a:r>
            <a:rPr kumimoji="1" lang="en-US" altLang="ja-JP" sz="1100">
              <a:solidFill>
                <a:srgbClr val="0070C0"/>
              </a:solidFill>
            </a:rPr>
            <a:t>/h×80h/</a:t>
          </a:r>
          <a:r>
            <a:rPr kumimoji="1" lang="ja-JP" altLang="en-US" sz="1100">
              <a:solidFill>
                <a:srgbClr val="0070C0"/>
              </a:solidFill>
            </a:rPr>
            <a:t>月</a:t>
          </a:r>
          <a:r>
            <a:rPr kumimoji="1" lang="en-US" altLang="ja-JP" sz="1100">
              <a:solidFill>
                <a:srgbClr val="0070C0"/>
              </a:solidFill>
            </a:rPr>
            <a:t>×12</a:t>
          </a:r>
          <a:r>
            <a:rPr kumimoji="1" lang="ja-JP" altLang="en-US" sz="1100">
              <a:solidFill>
                <a:srgbClr val="0070C0"/>
              </a:solidFill>
            </a:rPr>
            <a:t>月</a:t>
          </a:r>
          <a:r>
            <a:rPr kumimoji="1" lang="en-US" altLang="ja-JP" sz="1100">
              <a:solidFill>
                <a:srgbClr val="0070C0"/>
              </a:solidFill>
            </a:rPr>
            <a:t>×1</a:t>
          </a:r>
          <a:r>
            <a:rPr kumimoji="1" lang="ja-JP" altLang="en-US" sz="1100">
              <a:solidFill>
                <a:srgbClr val="0070C0"/>
              </a:solidFill>
            </a:rPr>
            <a:t>人</a:t>
          </a:r>
          <a:r>
            <a:rPr kumimoji="1" lang="en-US" altLang="ja-JP" sz="1100">
              <a:solidFill>
                <a:srgbClr val="0070C0"/>
              </a:solidFill>
            </a:rPr>
            <a:t>)</a:t>
          </a:r>
          <a:endParaRPr kumimoji="1" lang="ja-JP" altLang="en-US" sz="1100">
            <a:solidFill>
              <a:srgbClr val="0070C0"/>
            </a:solidFill>
          </a:endParaRPr>
        </a:p>
      </xdr:txBody>
    </xdr:sp>
    <xdr:clientData/>
  </xdr:twoCellAnchor>
  <xdr:twoCellAnchor>
    <xdr:from>
      <xdr:col>3</xdr:col>
      <xdr:colOff>970430</xdr:colOff>
      <xdr:row>7</xdr:row>
      <xdr:rowOff>62192</xdr:rowOff>
    </xdr:from>
    <xdr:to>
      <xdr:col>4</xdr:col>
      <xdr:colOff>837080</xdr:colOff>
      <xdr:row>10</xdr:row>
      <xdr:rowOff>286870</xdr:rowOff>
    </xdr:to>
    <xdr:sp macro="" textlink="">
      <xdr:nvSpPr>
        <xdr:cNvPr id="4" name="角丸四角形吹き出し 6">
          <a:extLst>
            <a:ext uri="{FF2B5EF4-FFF2-40B4-BE49-F238E27FC236}">
              <a16:creationId xmlns:a16="http://schemas.microsoft.com/office/drawing/2014/main" id="{62A211EB-ADEF-4B06-ADAD-CBD3951A9660}"/>
            </a:ext>
          </a:extLst>
        </xdr:cNvPr>
        <xdr:cNvSpPr/>
      </xdr:nvSpPr>
      <xdr:spPr>
        <a:xfrm>
          <a:off x="4690783" y="1631016"/>
          <a:ext cx="1973356" cy="798419"/>
        </a:xfrm>
        <a:prstGeom prst="wedgeRoundRectCallout">
          <a:avLst>
            <a:gd name="adj1" fmla="val -107212"/>
            <a:gd name="adj2" fmla="val 129059"/>
            <a:gd name="adj3" fmla="val 16667"/>
          </a:avLst>
        </a:prstGeom>
        <a:solidFill>
          <a:schemeClr val="bg1"/>
        </a:solidFill>
        <a:ln w="12700" cap="flat" cmpd="sng" algn="ctr">
          <a:solidFill>
            <a:srgbClr val="0070C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クラブで定額的に支払われている手当について、従事者人数の合計額を記載ください。</a:t>
          </a:r>
        </a:p>
      </xdr:txBody>
    </xdr:sp>
    <xdr:clientData/>
  </xdr:twoCellAnchor>
  <xdr:twoCellAnchor>
    <xdr:from>
      <xdr:col>5</xdr:col>
      <xdr:colOff>800100</xdr:colOff>
      <xdr:row>2</xdr:row>
      <xdr:rowOff>219075</xdr:rowOff>
    </xdr:from>
    <xdr:to>
      <xdr:col>7</xdr:col>
      <xdr:colOff>233082</xdr:colOff>
      <xdr:row>5</xdr:row>
      <xdr:rowOff>123825</xdr:rowOff>
    </xdr:to>
    <xdr:sp macro="" textlink="">
      <xdr:nvSpPr>
        <xdr:cNvPr id="5" name="角丸四角形吹き出し 7">
          <a:extLst>
            <a:ext uri="{FF2B5EF4-FFF2-40B4-BE49-F238E27FC236}">
              <a16:creationId xmlns:a16="http://schemas.microsoft.com/office/drawing/2014/main" id="{921B0AF6-5AB8-414C-807A-3FE0D543CC8B}"/>
            </a:ext>
          </a:extLst>
        </xdr:cNvPr>
        <xdr:cNvSpPr/>
      </xdr:nvSpPr>
      <xdr:spPr>
        <a:xfrm>
          <a:off x="7837394" y="640416"/>
          <a:ext cx="2983006" cy="577103"/>
        </a:xfrm>
        <a:prstGeom prst="wedgeRoundRectCallout">
          <a:avLst>
            <a:gd name="adj1" fmla="val -119488"/>
            <a:gd name="adj2" fmla="val 362143"/>
            <a:gd name="adj3" fmla="val 16667"/>
          </a:avLst>
        </a:prstGeom>
        <a:solidFill>
          <a:schemeClr val="bg1"/>
        </a:solidFill>
        <a:ln w="12700" cap="flat" cmpd="sng" algn="ctr">
          <a:solidFill>
            <a:srgbClr val="0070C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手当の内容について、手当名、金額、人数等、詳細を記載ください。</a:t>
          </a:r>
        </a:p>
      </xdr:txBody>
    </xdr:sp>
    <xdr:clientData/>
  </xdr:twoCellAnchor>
  <xdr:twoCellAnchor>
    <xdr:from>
      <xdr:col>6</xdr:col>
      <xdr:colOff>152400</xdr:colOff>
      <xdr:row>5</xdr:row>
      <xdr:rowOff>247650</xdr:rowOff>
    </xdr:from>
    <xdr:to>
      <xdr:col>6</xdr:col>
      <xdr:colOff>2124075</xdr:colOff>
      <xdr:row>10</xdr:row>
      <xdr:rowOff>19050</xdr:rowOff>
    </xdr:to>
    <xdr:sp macro="" textlink="">
      <xdr:nvSpPr>
        <xdr:cNvPr id="6" name="角丸四角形吹き出し 8">
          <a:extLst>
            <a:ext uri="{FF2B5EF4-FFF2-40B4-BE49-F238E27FC236}">
              <a16:creationId xmlns:a16="http://schemas.microsoft.com/office/drawing/2014/main" id="{230F456A-9BA2-4BC2-BAD7-C8212948CA2C}"/>
            </a:ext>
          </a:extLst>
        </xdr:cNvPr>
        <xdr:cNvSpPr/>
      </xdr:nvSpPr>
      <xdr:spPr>
        <a:xfrm>
          <a:off x="8397240" y="1588770"/>
          <a:ext cx="1971675" cy="807720"/>
        </a:xfrm>
        <a:prstGeom prst="wedgeRoundRectCallout">
          <a:avLst>
            <a:gd name="adj1" fmla="val -137910"/>
            <a:gd name="adj2" fmla="val 177515"/>
            <a:gd name="adj3" fmla="val 16667"/>
          </a:avLst>
        </a:prstGeom>
        <a:solidFill>
          <a:schemeClr val="bg1"/>
        </a:solidFill>
        <a:ln w="12700" cap="flat" cmpd="sng" algn="ctr">
          <a:solidFill>
            <a:srgbClr val="0070C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従事者の年間賞与の合計額を記載ください。</a:t>
          </a:r>
          <a:endParaRPr kumimoji="1" lang="en-US" altLang="ja-JP" sz="1100" b="0"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例：</a:t>
          </a:r>
          <a:r>
            <a:rPr kumimoji="1" lang="en-US" altLang="ja-JP" sz="1100" b="0"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5</a:t>
          </a:r>
          <a:r>
            <a:rPr kumimoji="1" lang="ja-JP" altLang="en-US" sz="1100" b="0"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万円</a:t>
          </a:r>
          <a:r>
            <a:rPr kumimoji="1" lang="en-US" altLang="ja-JP" sz="1100" b="0"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×2</a:t>
          </a:r>
          <a:r>
            <a:rPr kumimoji="1" lang="ja-JP" altLang="en-US" sz="1100" b="0"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回</a:t>
          </a:r>
          <a:r>
            <a:rPr kumimoji="1" lang="en-US" altLang="ja-JP" sz="1100" b="0"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a:t>
          </a:r>
          <a:r>
            <a:rPr kumimoji="1" lang="ja-JP" altLang="en-US" sz="1100" b="0"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年</a:t>
          </a:r>
          <a:r>
            <a:rPr kumimoji="1" lang="en-US" altLang="ja-JP" sz="1100" b="0"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×3</a:t>
          </a:r>
          <a:r>
            <a:rPr kumimoji="1" lang="ja-JP" altLang="en-US" sz="1100" b="0"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人</a:t>
          </a:r>
        </a:p>
      </xdr:txBody>
    </xdr:sp>
    <xdr:clientData/>
  </xdr:twoCellAnchor>
  <xdr:twoCellAnchor>
    <xdr:from>
      <xdr:col>0</xdr:col>
      <xdr:colOff>833436</xdr:colOff>
      <xdr:row>15</xdr:row>
      <xdr:rowOff>280986</xdr:rowOff>
    </xdr:from>
    <xdr:to>
      <xdr:col>1</xdr:col>
      <xdr:colOff>891539</xdr:colOff>
      <xdr:row>22</xdr:row>
      <xdr:rowOff>71437</xdr:rowOff>
    </xdr:to>
    <xdr:sp macro="" textlink="">
      <xdr:nvSpPr>
        <xdr:cNvPr id="7" name="四角形吹き出し 2">
          <a:extLst>
            <a:ext uri="{FF2B5EF4-FFF2-40B4-BE49-F238E27FC236}">
              <a16:creationId xmlns:a16="http://schemas.microsoft.com/office/drawing/2014/main" id="{D1316742-80F1-43DE-B59B-E6FFF55EACFE}"/>
            </a:ext>
          </a:extLst>
        </xdr:cNvPr>
        <xdr:cNvSpPr/>
      </xdr:nvSpPr>
      <xdr:spPr>
        <a:xfrm>
          <a:off x="833436" y="3633786"/>
          <a:ext cx="1353503" cy="1604011"/>
        </a:xfrm>
        <a:custGeom>
          <a:avLst/>
          <a:gdLst>
            <a:gd name="connsiteX0" fmla="*/ 0 w 914400"/>
            <a:gd name="connsiteY0" fmla="*/ 0 h 390525"/>
            <a:gd name="connsiteX1" fmla="*/ 152400 w 914400"/>
            <a:gd name="connsiteY1" fmla="*/ 0 h 390525"/>
            <a:gd name="connsiteX2" fmla="*/ 152400 w 914400"/>
            <a:gd name="connsiteY2" fmla="*/ 0 h 390525"/>
            <a:gd name="connsiteX3" fmla="*/ 381000 w 914400"/>
            <a:gd name="connsiteY3" fmla="*/ 0 h 390525"/>
            <a:gd name="connsiteX4" fmla="*/ 914400 w 914400"/>
            <a:gd name="connsiteY4" fmla="*/ 0 h 390525"/>
            <a:gd name="connsiteX5" fmla="*/ 914400 w 914400"/>
            <a:gd name="connsiteY5" fmla="*/ 227806 h 390525"/>
            <a:gd name="connsiteX6" fmla="*/ 914400 w 914400"/>
            <a:gd name="connsiteY6" fmla="*/ 227806 h 390525"/>
            <a:gd name="connsiteX7" fmla="*/ 914400 w 914400"/>
            <a:gd name="connsiteY7" fmla="*/ 325438 h 390525"/>
            <a:gd name="connsiteX8" fmla="*/ 914400 w 914400"/>
            <a:gd name="connsiteY8" fmla="*/ 390525 h 390525"/>
            <a:gd name="connsiteX9" fmla="*/ 381000 w 914400"/>
            <a:gd name="connsiteY9" fmla="*/ 390525 h 390525"/>
            <a:gd name="connsiteX10" fmla="*/ -161922 w 914400"/>
            <a:gd name="connsiteY10" fmla="*/ 782241 h 390525"/>
            <a:gd name="connsiteX11" fmla="*/ 152400 w 914400"/>
            <a:gd name="connsiteY11" fmla="*/ 390525 h 390525"/>
            <a:gd name="connsiteX12" fmla="*/ 0 w 914400"/>
            <a:gd name="connsiteY12" fmla="*/ 390525 h 390525"/>
            <a:gd name="connsiteX13" fmla="*/ 0 w 914400"/>
            <a:gd name="connsiteY13" fmla="*/ 325438 h 390525"/>
            <a:gd name="connsiteX14" fmla="*/ 0 w 914400"/>
            <a:gd name="connsiteY14" fmla="*/ 227806 h 390525"/>
            <a:gd name="connsiteX15" fmla="*/ 0 w 914400"/>
            <a:gd name="connsiteY15" fmla="*/ 227806 h 390525"/>
            <a:gd name="connsiteX16" fmla="*/ 0 w 914400"/>
            <a:gd name="connsiteY16" fmla="*/ 0 h 390525"/>
            <a:gd name="connsiteX0" fmla="*/ 180975 w 1095375"/>
            <a:gd name="connsiteY0" fmla="*/ 0 h 782241"/>
            <a:gd name="connsiteX1" fmla="*/ 333375 w 1095375"/>
            <a:gd name="connsiteY1" fmla="*/ 0 h 782241"/>
            <a:gd name="connsiteX2" fmla="*/ 333375 w 1095375"/>
            <a:gd name="connsiteY2" fmla="*/ 0 h 782241"/>
            <a:gd name="connsiteX3" fmla="*/ 561975 w 1095375"/>
            <a:gd name="connsiteY3" fmla="*/ 0 h 782241"/>
            <a:gd name="connsiteX4" fmla="*/ 1095375 w 1095375"/>
            <a:gd name="connsiteY4" fmla="*/ 0 h 782241"/>
            <a:gd name="connsiteX5" fmla="*/ 1095375 w 1095375"/>
            <a:gd name="connsiteY5" fmla="*/ 227806 h 782241"/>
            <a:gd name="connsiteX6" fmla="*/ 1095375 w 1095375"/>
            <a:gd name="connsiteY6" fmla="*/ 227806 h 782241"/>
            <a:gd name="connsiteX7" fmla="*/ 1095375 w 1095375"/>
            <a:gd name="connsiteY7" fmla="*/ 325438 h 782241"/>
            <a:gd name="connsiteX8" fmla="*/ 1095375 w 1095375"/>
            <a:gd name="connsiteY8" fmla="*/ 390525 h 782241"/>
            <a:gd name="connsiteX9" fmla="*/ 561975 w 1095375"/>
            <a:gd name="connsiteY9" fmla="*/ 390525 h 782241"/>
            <a:gd name="connsiteX10" fmla="*/ 19053 w 1095375"/>
            <a:gd name="connsiteY10" fmla="*/ 782241 h 782241"/>
            <a:gd name="connsiteX11" fmla="*/ 0 w 1095375"/>
            <a:gd name="connsiteY11" fmla="*/ 781050 h 782241"/>
            <a:gd name="connsiteX12" fmla="*/ 333375 w 1095375"/>
            <a:gd name="connsiteY12" fmla="*/ 390525 h 782241"/>
            <a:gd name="connsiteX13" fmla="*/ 180975 w 1095375"/>
            <a:gd name="connsiteY13" fmla="*/ 390525 h 782241"/>
            <a:gd name="connsiteX14" fmla="*/ 180975 w 1095375"/>
            <a:gd name="connsiteY14" fmla="*/ 325438 h 782241"/>
            <a:gd name="connsiteX15" fmla="*/ 180975 w 1095375"/>
            <a:gd name="connsiteY15" fmla="*/ 227806 h 782241"/>
            <a:gd name="connsiteX16" fmla="*/ 180975 w 1095375"/>
            <a:gd name="connsiteY16" fmla="*/ 227806 h 782241"/>
            <a:gd name="connsiteX17" fmla="*/ 180975 w 1095375"/>
            <a:gd name="connsiteY17" fmla="*/ 0 h 782241"/>
            <a:gd name="connsiteX0" fmla="*/ 180975 w 1095375"/>
            <a:gd name="connsiteY0" fmla="*/ 161925 h 944166"/>
            <a:gd name="connsiteX1" fmla="*/ 333375 w 1095375"/>
            <a:gd name="connsiteY1" fmla="*/ 161925 h 944166"/>
            <a:gd name="connsiteX2" fmla="*/ 333375 w 1095375"/>
            <a:gd name="connsiteY2" fmla="*/ 161925 h 944166"/>
            <a:gd name="connsiteX3" fmla="*/ 9525 w 1095375"/>
            <a:gd name="connsiteY3" fmla="*/ 0 h 944166"/>
            <a:gd name="connsiteX4" fmla="*/ 1095375 w 1095375"/>
            <a:gd name="connsiteY4" fmla="*/ 161925 h 944166"/>
            <a:gd name="connsiteX5" fmla="*/ 1095375 w 1095375"/>
            <a:gd name="connsiteY5" fmla="*/ 389731 h 944166"/>
            <a:gd name="connsiteX6" fmla="*/ 1095375 w 1095375"/>
            <a:gd name="connsiteY6" fmla="*/ 389731 h 944166"/>
            <a:gd name="connsiteX7" fmla="*/ 1095375 w 1095375"/>
            <a:gd name="connsiteY7" fmla="*/ 487363 h 944166"/>
            <a:gd name="connsiteX8" fmla="*/ 1095375 w 1095375"/>
            <a:gd name="connsiteY8" fmla="*/ 552450 h 944166"/>
            <a:gd name="connsiteX9" fmla="*/ 561975 w 1095375"/>
            <a:gd name="connsiteY9" fmla="*/ 552450 h 944166"/>
            <a:gd name="connsiteX10" fmla="*/ 19053 w 1095375"/>
            <a:gd name="connsiteY10" fmla="*/ 944166 h 944166"/>
            <a:gd name="connsiteX11" fmla="*/ 0 w 1095375"/>
            <a:gd name="connsiteY11" fmla="*/ 942975 h 944166"/>
            <a:gd name="connsiteX12" fmla="*/ 333375 w 1095375"/>
            <a:gd name="connsiteY12" fmla="*/ 552450 h 944166"/>
            <a:gd name="connsiteX13" fmla="*/ 180975 w 1095375"/>
            <a:gd name="connsiteY13" fmla="*/ 552450 h 944166"/>
            <a:gd name="connsiteX14" fmla="*/ 180975 w 1095375"/>
            <a:gd name="connsiteY14" fmla="*/ 487363 h 944166"/>
            <a:gd name="connsiteX15" fmla="*/ 180975 w 1095375"/>
            <a:gd name="connsiteY15" fmla="*/ 389731 h 944166"/>
            <a:gd name="connsiteX16" fmla="*/ 180975 w 1095375"/>
            <a:gd name="connsiteY16" fmla="*/ 389731 h 944166"/>
            <a:gd name="connsiteX17" fmla="*/ 180975 w 1095375"/>
            <a:gd name="connsiteY17" fmla="*/ 161925 h 944166"/>
            <a:gd name="connsiteX0" fmla="*/ 180975 w 1095375"/>
            <a:gd name="connsiteY0" fmla="*/ 161925 h 944166"/>
            <a:gd name="connsiteX1" fmla="*/ 333375 w 1095375"/>
            <a:gd name="connsiteY1" fmla="*/ 161925 h 944166"/>
            <a:gd name="connsiteX2" fmla="*/ 685800 w 1095375"/>
            <a:gd name="connsiteY2" fmla="*/ 171450 h 944166"/>
            <a:gd name="connsiteX3" fmla="*/ 9525 w 1095375"/>
            <a:gd name="connsiteY3" fmla="*/ 0 h 944166"/>
            <a:gd name="connsiteX4" fmla="*/ 1095375 w 1095375"/>
            <a:gd name="connsiteY4" fmla="*/ 161925 h 944166"/>
            <a:gd name="connsiteX5" fmla="*/ 1095375 w 1095375"/>
            <a:gd name="connsiteY5" fmla="*/ 389731 h 944166"/>
            <a:gd name="connsiteX6" fmla="*/ 1095375 w 1095375"/>
            <a:gd name="connsiteY6" fmla="*/ 389731 h 944166"/>
            <a:gd name="connsiteX7" fmla="*/ 1095375 w 1095375"/>
            <a:gd name="connsiteY7" fmla="*/ 487363 h 944166"/>
            <a:gd name="connsiteX8" fmla="*/ 1095375 w 1095375"/>
            <a:gd name="connsiteY8" fmla="*/ 552450 h 944166"/>
            <a:gd name="connsiteX9" fmla="*/ 561975 w 1095375"/>
            <a:gd name="connsiteY9" fmla="*/ 552450 h 944166"/>
            <a:gd name="connsiteX10" fmla="*/ 19053 w 1095375"/>
            <a:gd name="connsiteY10" fmla="*/ 944166 h 944166"/>
            <a:gd name="connsiteX11" fmla="*/ 0 w 1095375"/>
            <a:gd name="connsiteY11" fmla="*/ 942975 h 944166"/>
            <a:gd name="connsiteX12" fmla="*/ 333375 w 1095375"/>
            <a:gd name="connsiteY12" fmla="*/ 552450 h 944166"/>
            <a:gd name="connsiteX13" fmla="*/ 180975 w 1095375"/>
            <a:gd name="connsiteY13" fmla="*/ 552450 h 944166"/>
            <a:gd name="connsiteX14" fmla="*/ 180975 w 1095375"/>
            <a:gd name="connsiteY14" fmla="*/ 487363 h 944166"/>
            <a:gd name="connsiteX15" fmla="*/ 180975 w 1095375"/>
            <a:gd name="connsiteY15" fmla="*/ 389731 h 944166"/>
            <a:gd name="connsiteX16" fmla="*/ 180975 w 1095375"/>
            <a:gd name="connsiteY16" fmla="*/ 389731 h 944166"/>
            <a:gd name="connsiteX17" fmla="*/ 180975 w 1095375"/>
            <a:gd name="connsiteY17" fmla="*/ 161925 h 944166"/>
            <a:gd name="connsiteX0" fmla="*/ 180975 w 1095375"/>
            <a:gd name="connsiteY0" fmla="*/ 161925 h 944166"/>
            <a:gd name="connsiteX1" fmla="*/ 333375 w 1095375"/>
            <a:gd name="connsiteY1" fmla="*/ 161925 h 944166"/>
            <a:gd name="connsiteX2" fmla="*/ 685800 w 1095375"/>
            <a:gd name="connsiteY2" fmla="*/ 171450 h 944166"/>
            <a:gd name="connsiteX3" fmla="*/ 9525 w 1095375"/>
            <a:gd name="connsiteY3" fmla="*/ 0 h 944166"/>
            <a:gd name="connsiteX4" fmla="*/ 1095375 w 1095375"/>
            <a:gd name="connsiteY4" fmla="*/ 161925 h 944166"/>
            <a:gd name="connsiteX5" fmla="*/ 1095375 w 1095375"/>
            <a:gd name="connsiteY5" fmla="*/ 389731 h 944166"/>
            <a:gd name="connsiteX6" fmla="*/ 1095375 w 1095375"/>
            <a:gd name="connsiteY6" fmla="*/ 389731 h 944166"/>
            <a:gd name="connsiteX7" fmla="*/ 1095375 w 1095375"/>
            <a:gd name="connsiteY7" fmla="*/ 487363 h 944166"/>
            <a:gd name="connsiteX8" fmla="*/ 1095375 w 1095375"/>
            <a:gd name="connsiteY8" fmla="*/ 552450 h 944166"/>
            <a:gd name="connsiteX9" fmla="*/ 561975 w 1095375"/>
            <a:gd name="connsiteY9" fmla="*/ 552450 h 944166"/>
            <a:gd name="connsiteX10" fmla="*/ 19053 w 1095375"/>
            <a:gd name="connsiteY10" fmla="*/ 944166 h 944166"/>
            <a:gd name="connsiteX11" fmla="*/ 0 w 1095375"/>
            <a:gd name="connsiteY11" fmla="*/ 942975 h 944166"/>
            <a:gd name="connsiteX12" fmla="*/ 438150 w 1095375"/>
            <a:gd name="connsiteY12" fmla="*/ 571500 h 944166"/>
            <a:gd name="connsiteX13" fmla="*/ 180975 w 1095375"/>
            <a:gd name="connsiteY13" fmla="*/ 552450 h 944166"/>
            <a:gd name="connsiteX14" fmla="*/ 180975 w 1095375"/>
            <a:gd name="connsiteY14" fmla="*/ 487363 h 944166"/>
            <a:gd name="connsiteX15" fmla="*/ 180975 w 1095375"/>
            <a:gd name="connsiteY15" fmla="*/ 389731 h 944166"/>
            <a:gd name="connsiteX16" fmla="*/ 180975 w 1095375"/>
            <a:gd name="connsiteY16" fmla="*/ 389731 h 944166"/>
            <a:gd name="connsiteX17" fmla="*/ 180975 w 1095375"/>
            <a:gd name="connsiteY17" fmla="*/ 161925 h 944166"/>
            <a:gd name="connsiteX0" fmla="*/ 180975 w 1095375"/>
            <a:gd name="connsiteY0" fmla="*/ 161925 h 944166"/>
            <a:gd name="connsiteX1" fmla="*/ 333375 w 1095375"/>
            <a:gd name="connsiteY1" fmla="*/ 161925 h 944166"/>
            <a:gd name="connsiteX2" fmla="*/ 685800 w 1095375"/>
            <a:gd name="connsiteY2" fmla="*/ 171450 h 944166"/>
            <a:gd name="connsiteX3" fmla="*/ 9525 w 1095375"/>
            <a:gd name="connsiteY3" fmla="*/ 0 h 944166"/>
            <a:gd name="connsiteX4" fmla="*/ 809626 w 1095375"/>
            <a:gd name="connsiteY4" fmla="*/ 161925 h 944166"/>
            <a:gd name="connsiteX5" fmla="*/ 1095375 w 1095375"/>
            <a:gd name="connsiteY5" fmla="*/ 161925 h 944166"/>
            <a:gd name="connsiteX6" fmla="*/ 1095375 w 1095375"/>
            <a:gd name="connsiteY6" fmla="*/ 389731 h 944166"/>
            <a:gd name="connsiteX7" fmla="*/ 1095375 w 1095375"/>
            <a:gd name="connsiteY7" fmla="*/ 389731 h 944166"/>
            <a:gd name="connsiteX8" fmla="*/ 1095375 w 1095375"/>
            <a:gd name="connsiteY8" fmla="*/ 487363 h 944166"/>
            <a:gd name="connsiteX9" fmla="*/ 1095375 w 1095375"/>
            <a:gd name="connsiteY9" fmla="*/ 552450 h 944166"/>
            <a:gd name="connsiteX10" fmla="*/ 561975 w 1095375"/>
            <a:gd name="connsiteY10" fmla="*/ 552450 h 944166"/>
            <a:gd name="connsiteX11" fmla="*/ 19053 w 1095375"/>
            <a:gd name="connsiteY11" fmla="*/ 944166 h 944166"/>
            <a:gd name="connsiteX12" fmla="*/ 0 w 1095375"/>
            <a:gd name="connsiteY12" fmla="*/ 942975 h 944166"/>
            <a:gd name="connsiteX13" fmla="*/ 438150 w 1095375"/>
            <a:gd name="connsiteY13" fmla="*/ 571500 h 944166"/>
            <a:gd name="connsiteX14" fmla="*/ 180975 w 1095375"/>
            <a:gd name="connsiteY14" fmla="*/ 552450 h 944166"/>
            <a:gd name="connsiteX15" fmla="*/ 180975 w 1095375"/>
            <a:gd name="connsiteY15" fmla="*/ 487363 h 944166"/>
            <a:gd name="connsiteX16" fmla="*/ 180975 w 1095375"/>
            <a:gd name="connsiteY16" fmla="*/ 389731 h 944166"/>
            <a:gd name="connsiteX17" fmla="*/ 180975 w 1095375"/>
            <a:gd name="connsiteY17" fmla="*/ 389731 h 944166"/>
            <a:gd name="connsiteX18" fmla="*/ 180975 w 1095375"/>
            <a:gd name="connsiteY18" fmla="*/ 161925 h 944166"/>
            <a:gd name="connsiteX0" fmla="*/ 180975 w 1095375"/>
            <a:gd name="connsiteY0" fmla="*/ 161925 h 944166"/>
            <a:gd name="connsiteX1" fmla="*/ 333375 w 1095375"/>
            <a:gd name="connsiteY1" fmla="*/ 161925 h 944166"/>
            <a:gd name="connsiteX2" fmla="*/ 523875 w 1095375"/>
            <a:gd name="connsiteY2" fmla="*/ 171450 h 944166"/>
            <a:gd name="connsiteX3" fmla="*/ 9525 w 1095375"/>
            <a:gd name="connsiteY3" fmla="*/ 0 h 944166"/>
            <a:gd name="connsiteX4" fmla="*/ 809626 w 1095375"/>
            <a:gd name="connsiteY4" fmla="*/ 161925 h 944166"/>
            <a:gd name="connsiteX5" fmla="*/ 1095375 w 1095375"/>
            <a:gd name="connsiteY5" fmla="*/ 161925 h 944166"/>
            <a:gd name="connsiteX6" fmla="*/ 1095375 w 1095375"/>
            <a:gd name="connsiteY6" fmla="*/ 389731 h 944166"/>
            <a:gd name="connsiteX7" fmla="*/ 1095375 w 1095375"/>
            <a:gd name="connsiteY7" fmla="*/ 389731 h 944166"/>
            <a:gd name="connsiteX8" fmla="*/ 1095375 w 1095375"/>
            <a:gd name="connsiteY8" fmla="*/ 487363 h 944166"/>
            <a:gd name="connsiteX9" fmla="*/ 1095375 w 1095375"/>
            <a:gd name="connsiteY9" fmla="*/ 552450 h 944166"/>
            <a:gd name="connsiteX10" fmla="*/ 561975 w 1095375"/>
            <a:gd name="connsiteY10" fmla="*/ 552450 h 944166"/>
            <a:gd name="connsiteX11" fmla="*/ 19053 w 1095375"/>
            <a:gd name="connsiteY11" fmla="*/ 944166 h 944166"/>
            <a:gd name="connsiteX12" fmla="*/ 0 w 1095375"/>
            <a:gd name="connsiteY12" fmla="*/ 942975 h 944166"/>
            <a:gd name="connsiteX13" fmla="*/ 438150 w 1095375"/>
            <a:gd name="connsiteY13" fmla="*/ 571500 h 944166"/>
            <a:gd name="connsiteX14" fmla="*/ 180975 w 1095375"/>
            <a:gd name="connsiteY14" fmla="*/ 552450 h 944166"/>
            <a:gd name="connsiteX15" fmla="*/ 180975 w 1095375"/>
            <a:gd name="connsiteY15" fmla="*/ 487363 h 944166"/>
            <a:gd name="connsiteX16" fmla="*/ 180975 w 1095375"/>
            <a:gd name="connsiteY16" fmla="*/ 389731 h 944166"/>
            <a:gd name="connsiteX17" fmla="*/ 180975 w 1095375"/>
            <a:gd name="connsiteY17" fmla="*/ 389731 h 944166"/>
            <a:gd name="connsiteX18" fmla="*/ 180975 w 1095375"/>
            <a:gd name="connsiteY18" fmla="*/ 161925 h 944166"/>
            <a:gd name="connsiteX0" fmla="*/ 204788 w 1119188"/>
            <a:gd name="connsiteY0" fmla="*/ 161925 h 962025"/>
            <a:gd name="connsiteX1" fmla="*/ 357188 w 1119188"/>
            <a:gd name="connsiteY1" fmla="*/ 161925 h 962025"/>
            <a:gd name="connsiteX2" fmla="*/ 547688 w 1119188"/>
            <a:gd name="connsiteY2" fmla="*/ 171450 h 962025"/>
            <a:gd name="connsiteX3" fmla="*/ 33338 w 1119188"/>
            <a:gd name="connsiteY3" fmla="*/ 0 h 962025"/>
            <a:gd name="connsiteX4" fmla="*/ 833439 w 1119188"/>
            <a:gd name="connsiteY4" fmla="*/ 161925 h 962025"/>
            <a:gd name="connsiteX5" fmla="*/ 1119188 w 1119188"/>
            <a:gd name="connsiteY5" fmla="*/ 161925 h 962025"/>
            <a:gd name="connsiteX6" fmla="*/ 1119188 w 1119188"/>
            <a:gd name="connsiteY6" fmla="*/ 389731 h 962025"/>
            <a:gd name="connsiteX7" fmla="*/ 1119188 w 1119188"/>
            <a:gd name="connsiteY7" fmla="*/ 389731 h 962025"/>
            <a:gd name="connsiteX8" fmla="*/ 1119188 w 1119188"/>
            <a:gd name="connsiteY8" fmla="*/ 487363 h 962025"/>
            <a:gd name="connsiteX9" fmla="*/ 1119188 w 1119188"/>
            <a:gd name="connsiteY9" fmla="*/ 552450 h 962025"/>
            <a:gd name="connsiteX10" fmla="*/ 585788 w 1119188"/>
            <a:gd name="connsiteY10" fmla="*/ 552450 h 962025"/>
            <a:gd name="connsiteX11" fmla="*/ 42866 w 1119188"/>
            <a:gd name="connsiteY11" fmla="*/ 944166 h 962025"/>
            <a:gd name="connsiteX12" fmla="*/ 0 w 1119188"/>
            <a:gd name="connsiteY12" fmla="*/ 962025 h 962025"/>
            <a:gd name="connsiteX13" fmla="*/ 461963 w 1119188"/>
            <a:gd name="connsiteY13" fmla="*/ 571500 h 962025"/>
            <a:gd name="connsiteX14" fmla="*/ 204788 w 1119188"/>
            <a:gd name="connsiteY14" fmla="*/ 552450 h 962025"/>
            <a:gd name="connsiteX15" fmla="*/ 204788 w 1119188"/>
            <a:gd name="connsiteY15" fmla="*/ 487363 h 962025"/>
            <a:gd name="connsiteX16" fmla="*/ 204788 w 1119188"/>
            <a:gd name="connsiteY16" fmla="*/ 389731 h 962025"/>
            <a:gd name="connsiteX17" fmla="*/ 204788 w 1119188"/>
            <a:gd name="connsiteY17" fmla="*/ 389731 h 962025"/>
            <a:gd name="connsiteX18" fmla="*/ 204788 w 1119188"/>
            <a:gd name="connsiteY18" fmla="*/ 161925 h 962025"/>
            <a:gd name="connsiteX0" fmla="*/ 204788 w 1119188"/>
            <a:gd name="connsiteY0" fmla="*/ 161925 h 962025"/>
            <a:gd name="connsiteX1" fmla="*/ 357188 w 1119188"/>
            <a:gd name="connsiteY1" fmla="*/ 161925 h 962025"/>
            <a:gd name="connsiteX2" fmla="*/ 547688 w 1119188"/>
            <a:gd name="connsiteY2" fmla="*/ 171450 h 962025"/>
            <a:gd name="connsiteX3" fmla="*/ 33338 w 1119188"/>
            <a:gd name="connsiteY3" fmla="*/ 0 h 962025"/>
            <a:gd name="connsiteX4" fmla="*/ 833439 w 1119188"/>
            <a:gd name="connsiteY4" fmla="*/ 161925 h 962025"/>
            <a:gd name="connsiteX5" fmla="*/ 1119188 w 1119188"/>
            <a:gd name="connsiteY5" fmla="*/ 161925 h 962025"/>
            <a:gd name="connsiteX6" fmla="*/ 1119188 w 1119188"/>
            <a:gd name="connsiteY6" fmla="*/ 389731 h 962025"/>
            <a:gd name="connsiteX7" fmla="*/ 1119188 w 1119188"/>
            <a:gd name="connsiteY7" fmla="*/ 389731 h 962025"/>
            <a:gd name="connsiteX8" fmla="*/ 1119188 w 1119188"/>
            <a:gd name="connsiteY8" fmla="*/ 487363 h 962025"/>
            <a:gd name="connsiteX9" fmla="*/ 1119188 w 1119188"/>
            <a:gd name="connsiteY9" fmla="*/ 552450 h 962025"/>
            <a:gd name="connsiteX10" fmla="*/ 585788 w 1119188"/>
            <a:gd name="connsiteY10" fmla="*/ 552450 h 962025"/>
            <a:gd name="connsiteX11" fmla="*/ 0 w 1119188"/>
            <a:gd name="connsiteY11" fmla="*/ 962025 h 962025"/>
            <a:gd name="connsiteX12" fmla="*/ 461963 w 1119188"/>
            <a:gd name="connsiteY12" fmla="*/ 571500 h 962025"/>
            <a:gd name="connsiteX13" fmla="*/ 204788 w 1119188"/>
            <a:gd name="connsiteY13" fmla="*/ 552450 h 962025"/>
            <a:gd name="connsiteX14" fmla="*/ 204788 w 1119188"/>
            <a:gd name="connsiteY14" fmla="*/ 487363 h 962025"/>
            <a:gd name="connsiteX15" fmla="*/ 204788 w 1119188"/>
            <a:gd name="connsiteY15" fmla="*/ 389731 h 962025"/>
            <a:gd name="connsiteX16" fmla="*/ 204788 w 1119188"/>
            <a:gd name="connsiteY16" fmla="*/ 389731 h 962025"/>
            <a:gd name="connsiteX17" fmla="*/ 204788 w 1119188"/>
            <a:gd name="connsiteY17" fmla="*/ 161925 h 962025"/>
            <a:gd name="connsiteX0" fmla="*/ 204788 w 1119188"/>
            <a:gd name="connsiteY0" fmla="*/ 161925 h 962025"/>
            <a:gd name="connsiteX1" fmla="*/ 357188 w 1119188"/>
            <a:gd name="connsiteY1" fmla="*/ 161925 h 962025"/>
            <a:gd name="connsiteX2" fmla="*/ 457200 w 1119188"/>
            <a:gd name="connsiteY2" fmla="*/ 171450 h 962025"/>
            <a:gd name="connsiteX3" fmla="*/ 33338 w 1119188"/>
            <a:gd name="connsiteY3" fmla="*/ 0 h 962025"/>
            <a:gd name="connsiteX4" fmla="*/ 833439 w 1119188"/>
            <a:gd name="connsiteY4" fmla="*/ 161925 h 962025"/>
            <a:gd name="connsiteX5" fmla="*/ 1119188 w 1119188"/>
            <a:gd name="connsiteY5" fmla="*/ 161925 h 962025"/>
            <a:gd name="connsiteX6" fmla="*/ 1119188 w 1119188"/>
            <a:gd name="connsiteY6" fmla="*/ 389731 h 962025"/>
            <a:gd name="connsiteX7" fmla="*/ 1119188 w 1119188"/>
            <a:gd name="connsiteY7" fmla="*/ 389731 h 962025"/>
            <a:gd name="connsiteX8" fmla="*/ 1119188 w 1119188"/>
            <a:gd name="connsiteY8" fmla="*/ 487363 h 962025"/>
            <a:gd name="connsiteX9" fmla="*/ 1119188 w 1119188"/>
            <a:gd name="connsiteY9" fmla="*/ 552450 h 962025"/>
            <a:gd name="connsiteX10" fmla="*/ 585788 w 1119188"/>
            <a:gd name="connsiteY10" fmla="*/ 552450 h 962025"/>
            <a:gd name="connsiteX11" fmla="*/ 0 w 1119188"/>
            <a:gd name="connsiteY11" fmla="*/ 962025 h 962025"/>
            <a:gd name="connsiteX12" fmla="*/ 461963 w 1119188"/>
            <a:gd name="connsiteY12" fmla="*/ 571500 h 962025"/>
            <a:gd name="connsiteX13" fmla="*/ 204788 w 1119188"/>
            <a:gd name="connsiteY13" fmla="*/ 552450 h 962025"/>
            <a:gd name="connsiteX14" fmla="*/ 204788 w 1119188"/>
            <a:gd name="connsiteY14" fmla="*/ 487363 h 962025"/>
            <a:gd name="connsiteX15" fmla="*/ 204788 w 1119188"/>
            <a:gd name="connsiteY15" fmla="*/ 389731 h 962025"/>
            <a:gd name="connsiteX16" fmla="*/ 204788 w 1119188"/>
            <a:gd name="connsiteY16" fmla="*/ 389731 h 962025"/>
            <a:gd name="connsiteX17" fmla="*/ 204788 w 1119188"/>
            <a:gd name="connsiteY17" fmla="*/ 161925 h 962025"/>
            <a:gd name="connsiteX0" fmla="*/ 204788 w 1119188"/>
            <a:gd name="connsiteY0" fmla="*/ 161925 h 962025"/>
            <a:gd name="connsiteX1" fmla="*/ 357188 w 1119188"/>
            <a:gd name="connsiteY1" fmla="*/ 161925 h 962025"/>
            <a:gd name="connsiteX2" fmla="*/ 457200 w 1119188"/>
            <a:gd name="connsiteY2" fmla="*/ 171450 h 962025"/>
            <a:gd name="connsiteX3" fmla="*/ 33338 w 1119188"/>
            <a:gd name="connsiteY3" fmla="*/ 0 h 962025"/>
            <a:gd name="connsiteX4" fmla="*/ 614364 w 1119188"/>
            <a:gd name="connsiteY4" fmla="*/ 161925 h 962025"/>
            <a:gd name="connsiteX5" fmla="*/ 1119188 w 1119188"/>
            <a:gd name="connsiteY5" fmla="*/ 161925 h 962025"/>
            <a:gd name="connsiteX6" fmla="*/ 1119188 w 1119188"/>
            <a:gd name="connsiteY6" fmla="*/ 389731 h 962025"/>
            <a:gd name="connsiteX7" fmla="*/ 1119188 w 1119188"/>
            <a:gd name="connsiteY7" fmla="*/ 389731 h 962025"/>
            <a:gd name="connsiteX8" fmla="*/ 1119188 w 1119188"/>
            <a:gd name="connsiteY8" fmla="*/ 487363 h 962025"/>
            <a:gd name="connsiteX9" fmla="*/ 1119188 w 1119188"/>
            <a:gd name="connsiteY9" fmla="*/ 552450 h 962025"/>
            <a:gd name="connsiteX10" fmla="*/ 585788 w 1119188"/>
            <a:gd name="connsiteY10" fmla="*/ 552450 h 962025"/>
            <a:gd name="connsiteX11" fmla="*/ 0 w 1119188"/>
            <a:gd name="connsiteY11" fmla="*/ 962025 h 962025"/>
            <a:gd name="connsiteX12" fmla="*/ 461963 w 1119188"/>
            <a:gd name="connsiteY12" fmla="*/ 571500 h 962025"/>
            <a:gd name="connsiteX13" fmla="*/ 204788 w 1119188"/>
            <a:gd name="connsiteY13" fmla="*/ 552450 h 962025"/>
            <a:gd name="connsiteX14" fmla="*/ 204788 w 1119188"/>
            <a:gd name="connsiteY14" fmla="*/ 487363 h 962025"/>
            <a:gd name="connsiteX15" fmla="*/ 204788 w 1119188"/>
            <a:gd name="connsiteY15" fmla="*/ 389731 h 962025"/>
            <a:gd name="connsiteX16" fmla="*/ 204788 w 1119188"/>
            <a:gd name="connsiteY16" fmla="*/ 389731 h 962025"/>
            <a:gd name="connsiteX17" fmla="*/ 204788 w 1119188"/>
            <a:gd name="connsiteY17" fmla="*/ 161925 h 962025"/>
            <a:gd name="connsiteX0" fmla="*/ 204788 w 1119188"/>
            <a:gd name="connsiteY0" fmla="*/ 165204 h 965304"/>
            <a:gd name="connsiteX1" fmla="*/ 357188 w 1119188"/>
            <a:gd name="connsiteY1" fmla="*/ 165204 h 965304"/>
            <a:gd name="connsiteX2" fmla="*/ 457200 w 1119188"/>
            <a:gd name="connsiteY2" fmla="*/ 174729 h 965304"/>
            <a:gd name="connsiteX3" fmla="*/ 33338 w 1119188"/>
            <a:gd name="connsiteY3" fmla="*/ 3279 h 965304"/>
            <a:gd name="connsiteX4" fmla="*/ 266702 w 1119188"/>
            <a:gd name="connsiteY4" fmla="*/ 74717 h 965304"/>
            <a:gd name="connsiteX5" fmla="*/ 614364 w 1119188"/>
            <a:gd name="connsiteY5" fmla="*/ 165204 h 965304"/>
            <a:gd name="connsiteX6" fmla="*/ 1119188 w 1119188"/>
            <a:gd name="connsiteY6" fmla="*/ 165204 h 965304"/>
            <a:gd name="connsiteX7" fmla="*/ 1119188 w 1119188"/>
            <a:gd name="connsiteY7" fmla="*/ 393010 h 965304"/>
            <a:gd name="connsiteX8" fmla="*/ 1119188 w 1119188"/>
            <a:gd name="connsiteY8" fmla="*/ 393010 h 965304"/>
            <a:gd name="connsiteX9" fmla="*/ 1119188 w 1119188"/>
            <a:gd name="connsiteY9" fmla="*/ 490642 h 965304"/>
            <a:gd name="connsiteX10" fmla="*/ 1119188 w 1119188"/>
            <a:gd name="connsiteY10" fmla="*/ 555729 h 965304"/>
            <a:gd name="connsiteX11" fmla="*/ 585788 w 1119188"/>
            <a:gd name="connsiteY11" fmla="*/ 555729 h 965304"/>
            <a:gd name="connsiteX12" fmla="*/ 0 w 1119188"/>
            <a:gd name="connsiteY12" fmla="*/ 965304 h 965304"/>
            <a:gd name="connsiteX13" fmla="*/ 461963 w 1119188"/>
            <a:gd name="connsiteY13" fmla="*/ 574779 h 965304"/>
            <a:gd name="connsiteX14" fmla="*/ 204788 w 1119188"/>
            <a:gd name="connsiteY14" fmla="*/ 555729 h 965304"/>
            <a:gd name="connsiteX15" fmla="*/ 204788 w 1119188"/>
            <a:gd name="connsiteY15" fmla="*/ 490642 h 965304"/>
            <a:gd name="connsiteX16" fmla="*/ 204788 w 1119188"/>
            <a:gd name="connsiteY16" fmla="*/ 393010 h 965304"/>
            <a:gd name="connsiteX17" fmla="*/ 204788 w 1119188"/>
            <a:gd name="connsiteY17" fmla="*/ 393010 h 965304"/>
            <a:gd name="connsiteX18" fmla="*/ 204788 w 1119188"/>
            <a:gd name="connsiteY18" fmla="*/ 165204 h 965304"/>
            <a:gd name="connsiteX0" fmla="*/ 204788 w 1119188"/>
            <a:gd name="connsiteY0" fmla="*/ 90487 h 890587"/>
            <a:gd name="connsiteX1" fmla="*/ 357188 w 1119188"/>
            <a:gd name="connsiteY1" fmla="*/ 90487 h 890587"/>
            <a:gd name="connsiteX2" fmla="*/ 457200 w 1119188"/>
            <a:gd name="connsiteY2" fmla="*/ 100012 h 890587"/>
            <a:gd name="connsiteX3" fmla="*/ 266702 w 1119188"/>
            <a:gd name="connsiteY3" fmla="*/ 0 h 890587"/>
            <a:gd name="connsiteX4" fmla="*/ 614364 w 1119188"/>
            <a:gd name="connsiteY4" fmla="*/ 90487 h 890587"/>
            <a:gd name="connsiteX5" fmla="*/ 1119188 w 1119188"/>
            <a:gd name="connsiteY5" fmla="*/ 90487 h 890587"/>
            <a:gd name="connsiteX6" fmla="*/ 1119188 w 1119188"/>
            <a:gd name="connsiteY6" fmla="*/ 318293 h 890587"/>
            <a:gd name="connsiteX7" fmla="*/ 1119188 w 1119188"/>
            <a:gd name="connsiteY7" fmla="*/ 318293 h 890587"/>
            <a:gd name="connsiteX8" fmla="*/ 1119188 w 1119188"/>
            <a:gd name="connsiteY8" fmla="*/ 415925 h 890587"/>
            <a:gd name="connsiteX9" fmla="*/ 1119188 w 1119188"/>
            <a:gd name="connsiteY9" fmla="*/ 481012 h 890587"/>
            <a:gd name="connsiteX10" fmla="*/ 585788 w 1119188"/>
            <a:gd name="connsiteY10" fmla="*/ 481012 h 890587"/>
            <a:gd name="connsiteX11" fmla="*/ 0 w 1119188"/>
            <a:gd name="connsiteY11" fmla="*/ 890587 h 890587"/>
            <a:gd name="connsiteX12" fmla="*/ 461963 w 1119188"/>
            <a:gd name="connsiteY12" fmla="*/ 500062 h 890587"/>
            <a:gd name="connsiteX13" fmla="*/ 204788 w 1119188"/>
            <a:gd name="connsiteY13" fmla="*/ 481012 h 890587"/>
            <a:gd name="connsiteX14" fmla="*/ 204788 w 1119188"/>
            <a:gd name="connsiteY14" fmla="*/ 415925 h 890587"/>
            <a:gd name="connsiteX15" fmla="*/ 204788 w 1119188"/>
            <a:gd name="connsiteY15" fmla="*/ 318293 h 890587"/>
            <a:gd name="connsiteX16" fmla="*/ 204788 w 1119188"/>
            <a:gd name="connsiteY16" fmla="*/ 318293 h 890587"/>
            <a:gd name="connsiteX17" fmla="*/ 204788 w 1119188"/>
            <a:gd name="connsiteY17" fmla="*/ 90487 h 890587"/>
            <a:gd name="connsiteX0" fmla="*/ 204788 w 1119188"/>
            <a:gd name="connsiteY0" fmla="*/ 161925 h 962025"/>
            <a:gd name="connsiteX1" fmla="*/ 357188 w 1119188"/>
            <a:gd name="connsiteY1" fmla="*/ 161925 h 962025"/>
            <a:gd name="connsiteX2" fmla="*/ 457200 w 1119188"/>
            <a:gd name="connsiteY2" fmla="*/ 171450 h 962025"/>
            <a:gd name="connsiteX3" fmla="*/ 80964 w 1119188"/>
            <a:gd name="connsiteY3" fmla="*/ 0 h 962025"/>
            <a:gd name="connsiteX4" fmla="*/ 614364 w 1119188"/>
            <a:gd name="connsiteY4" fmla="*/ 161925 h 962025"/>
            <a:gd name="connsiteX5" fmla="*/ 1119188 w 1119188"/>
            <a:gd name="connsiteY5" fmla="*/ 161925 h 962025"/>
            <a:gd name="connsiteX6" fmla="*/ 1119188 w 1119188"/>
            <a:gd name="connsiteY6" fmla="*/ 389731 h 962025"/>
            <a:gd name="connsiteX7" fmla="*/ 1119188 w 1119188"/>
            <a:gd name="connsiteY7" fmla="*/ 389731 h 962025"/>
            <a:gd name="connsiteX8" fmla="*/ 1119188 w 1119188"/>
            <a:gd name="connsiteY8" fmla="*/ 487363 h 962025"/>
            <a:gd name="connsiteX9" fmla="*/ 1119188 w 1119188"/>
            <a:gd name="connsiteY9" fmla="*/ 552450 h 962025"/>
            <a:gd name="connsiteX10" fmla="*/ 585788 w 1119188"/>
            <a:gd name="connsiteY10" fmla="*/ 552450 h 962025"/>
            <a:gd name="connsiteX11" fmla="*/ 0 w 1119188"/>
            <a:gd name="connsiteY11" fmla="*/ 962025 h 962025"/>
            <a:gd name="connsiteX12" fmla="*/ 461963 w 1119188"/>
            <a:gd name="connsiteY12" fmla="*/ 571500 h 962025"/>
            <a:gd name="connsiteX13" fmla="*/ 204788 w 1119188"/>
            <a:gd name="connsiteY13" fmla="*/ 552450 h 962025"/>
            <a:gd name="connsiteX14" fmla="*/ 204788 w 1119188"/>
            <a:gd name="connsiteY14" fmla="*/ 487363 h 962025"/>
            <a:gd name="connsiteX15" fmla="*/ 204788 w 1119188"/>
            <a:gd name="connsiteY15" fmla="*/ 389731 h 962025"/>
            <a:gd name="connsiteX16" fmla="*/ 204788 w 1119188"/>
            <a:gd name="connsiteY16" fmla="*/ 389731 h 962025"/>
            <a:gd name="connsiteX17" fmla="*/ 204788 w 1119188"/>
            <a:gd name="connsiteY17" fmla="*/ 161925 h 962025"/>
            <a:gd name="connsiteX0" fmla="*/ 257743 w 1172143"/>
            <a:gd name="connsiteY0" fmla="*/ 336292 h 1136392"/>
            <a:gd name="connsiteX1" fmla="*/ 410143 w 1172143"/>
            <a:gd name="connsiteY1" fmla="*/ 336292 h 1136392"/>
            <a:gd name="connsiteX2" fmla="*/ 510155 w 1172143"/>
            <a:gd name="connsiteY2" fmla="*/ 345817 h 1136392"/>
            <a:gd name="connsiteX3" fmla="*/ 0 w 1172143"/>
            <a:gd name="connsiteY3" fmla="*/ 0 h 1136392"/>
            <a:gd name="connsiteX4" fmla="*/ 667319 w 1172143"/>
            <a:gd name="connsiteY4" fmla="*/ 336292 h 1136392"/>
            <a:gd name="connsiteX5" fmla="*/ 1172143 w 1172143"/>
            <a:gd name="connsiteY5" fmla="*/ 336292 h 1136392"/>
            <a:gd name="connsiteX6" fmla="*/ 1172143 w 1172143"/>
            <a:gd name="connsiteY6" fmla="*/ 564098 h 1136392"/>
            <a:gd name="connsiteX7" fmla="*/ 1172143 w 1172143"/>
            <a:gd name="connsiteY7" fmla="*/ 564098 h 1136392"/>
            <a:gd name="connsiteX8" fmla="*/ 1172143 w 1172143"/>
            <a:gd name="connsiteY8" fmla="*/ 661730 h 1136392"/>
            <a:gd name="connsiteX9" fmla="*/ 1172143 w 1172143"/>
            <a:gd name="connsiteY9" fmla="*/ 726817 h 1136392"/>
            <a:gd name="connsiteX10" fmla="*/ 638743 w 1172143"/>
            <a:gd name="connsiteY10" fmla="*/ 726817 h 1136392"/>
            <a:gd name="connsiteX11" fmla="*/ 52955 w 1172143"/>
            <a:gd name="connsiteY11" fmla="*/ 1136392 h 1136392"/>
            <a:gd name="connsiteX12" fmla="*/ 514918 w 1172143"/>
            <a:gd name="connsiteY12" fmla="*/ 745867 h 1136392"/>
            <a:gd name="connsiteX13" fmla="*/ 257743 w 1172143"/>
            <a:gd name="connsiteY13" fmla="*/ 726817 h 1136392"/>
            <a:gd name="connsiteX14" fmla="*/ 257743 w 1172143"/>
            <a:gd name="connsiteY14" fmla="*/ 661730 h 1136392"/>
            <a:gd name="connsiteX15" fmla="*/ 257743 w 1172143"/>
            <a:gd name="connsiteY15" fmla="*/ 564098 h 1136392"/>
            <a:gd name="connsiteX16" fmla="*/ 257743 w 1172143"/>
            <a:gd name="connsiteY16" fmla="*/ 564098 h 1136392"/>
            <a:gd name="connsiteX17" fmla="*/ 257743 w 1172143"/>
            <a:gd name="connsiteY17" fmla="*/ 336292 h 1136392"/>
            <a:gd name="connsiteX0" fmla="*/ 257743 w 1172143"/>
            <a:gd name="connsiteY0" fmla="*/ 336292 h 1136392"/>
            <a:gd name="connsiteX1" fmla="*/ 410143 w 1172143"/>
            <a:gd name="connsiteY1" fmla="*/ 336292 h 1136392"/>
            <a:gd name="connsiteX2" fmla="*/ 510155 w 1172143"/>
            <a:gd name="connsiteY2" fmla="*/ 345817 h 1136392"/>
            <a:gd name="connsiteX3" fmla="*/ 0 w 1172143"/>
            <a:gd name="connsiteY3" fmla="*/ 0 h 1136392"/>
            <a:gd name="connsiteX4" fmla="*/ 667319 w 1172143"/>
            <a:gd name="connsiteY4" fmla="*/ 336292 h 1136392"/>
            <a:gd name="connsiteX5" fmla="*/ 1172143 w 1172143"/>
            <a:gd name="connsiteY5" fmla="*/ 336292 h 1136392"/>
            <a:gd name="connsiteX6" fmla="*/ 1172143 w 1172143"/>
            <a:gd name="connsiteY6" fmla="*/ 564098 h 1136392"/>
            <a:gd name="connsiteX7" fmla="*/ 1172143 w 1172143"/>
            <a:gd name="connsiteY7" fmla="*/ 564098 h 1136392"/>
            <a:gd name="connsiteX8" fmla="*/ 1172143 w 1172143"/>
            <a:gd name="connsiteY8" fmla="*/ 661730 h 1136392"/>
            <a:gd name="connsiteX9" fmla="*/ 1172143 w 1172143"/>
            <a:gd name="connsiteY9" fmla="*/ 726817 h 1136392"/>
            <a:gd name="connsiteX10" fmla="*/ 638743 w 1172143"/>
            <a:gd name="connsiteY10" fmla="*/ 726817 h 1136392"/>
            <a:gd name="connsiteX11" fmla="*/ 52955 w 1172143"/>
            <a:gd name="connsiteY11" fmla="*/ 1136392 h 1136392"/>
            <a:gd name="connsiteX12" fmla="*/ 534049 w 1172143"/>
            <a:gd name="connsiteY12" fmla="*/ 715805 h 1136392"/>
            <a:gd name="connsiteX13" fmla="*/ 257743 w 1172143"/>
            <a:gd name="connsiteY13" fmla="*/ 726817 h 1136392"/>
            <a:gd name="connsiteX14" fmla="*/ 257743 w 1172143"/>
            <a:gd name="connsiteY14" fmla="*/ 661730 h 1136392"/>
            <a:gd name="connsiteX15" fmla="*/ 257743 w 1172143"/>
            <a:gd name="connsiteY15" fmla="*/ 564098 h 1136392"/>
            <a:gd name="connsiteX16" fmla="*/ 257743 w 1172143"/>
            <a:gd name="connsiteY16" fmla="*/ 564098 h 1136392"/>
            <a:gd name="connsiteX17" fmla="*/ 257743 w 1172143"/>
            <a:gd name="connsiteY17" fmla="*/ 336292 h 1136392"/>
            <a:gd name="connsiteX0" fmla="*/ 257743 w 1172143"/>
            <a:gd name="connsiteY0" fmla="*/ 336292 h 1136392"/>
            <a:gd name="connsiteX1" fmla="*/ 410143 w 1172143"/>
            <a:gd name="connsiteY1" fmla="*/ 336292 h 1136392"/>
            <a:gd name="connsiteX2" fmla="*/ 510155 w 1172143"/>
            <a:gd name="connsiteY2" fmla="*/ 345817 h 1136392"/>
            <a:gd name="connsiteX3" fmla="*/ 0 w 1172143"/>
            <a:gd name="connsiteY3" fmla="*/ 0 h 1136392"/>
            <a:gd name="connsiteX4" fmla="*/ 667319 w 1172143"/>
            <a:gd name="connsiteY4" fmla="*/ 336292 h 1136392"/>
            <a:gd name="connsiteX5" fmla="*/ 1172143 w 1172143"/>
            <a:gd name="connsiteY5" fmla="*/ 336292 h 1136392"/>
            <a:gd name="connsiteX6" fmla="*/ 1172143 w 1172143"/>
            <a:gd name="connsiteY6" fmla="*/ 564098 h 1136392"/>
            <a:gd name="connsiteX7" fmla="*/ 1172143 w 1172143"/>
            <a:gd name="connsiteY7" fmla="*/ 564098 h 1136392"/>
            <a:gd name="connsiteX8" fmla="*/ 1172143 w 1172143"/>
            <a:gd name="connsiteY8" fmla="*/ 661730 h 1136392"/>
            <a:gd name="connsiteX9" fmla="*/ 1172143 w 1172143"/>
            <a:gd name="connsiteY9" fmla="*/ 726817 h 1136392"/>
            <a:gd name="connsiteX10" fmla="*/ 638743 w 1172143"/>
            <a:gd name="connsiteY10" fmla="*/ 726817 h 1136392"/>
            <a:gd name="connsiteX11" fmla="*/ 52955 w 1172143"/>
            <a:gd name="connsiteY11" fmla="*/ 1136392 h 1136392"/>
            <a:gd name="connsiteX12" fmla="*/ 505351 w 1172143"/>
            <a:gd name="connsiteY12" fmla="*/ 739855 h 1136392"/>
            <a:gd name="connsiteX13" fmla="*/ 257743 w 1172143"/>
            <a:gd name="connsiteY13" fmla="*/ 726817 h 1136392"/>
            <a:gd name="connsiteX14" fmla="*/ 257743 w 1172143"/>
            <a:gd name="connsiteY14" fmla="*/ 661730 h 1136392"/>
            <a:gd name="connsiteX15" fmla="*/ 257743 w 1172143"/>
            <a:gd name="connsiteY15" fmla="*/ 564098 h 1136392"/>
            <a:gd name="connsiteX16" fmla="*/ 257743 w 1172143"/>
            <a:gd name="connsiteY16" fmla="*/ 564098 h 1136392"/>
            <a:gd name="connsiteX17" fmla="*/ 257743 w 1172143"/>
            <a:gd name="connsiteY17" fmla="*/ 336292 h 1136392"/>
            <a:gd name="connsiteX0" fmla="*/ 257743 w 1172143"/>
            <a:gd name="connsiteY0" fmla="*/ 336292 h 1136392"/>
            <a:gd name="connsiteX1" fmla="*/ 410143 w 1172143"/>
            <a:gd name="connsiteY1" fmla="*/ 336292 h 1136392"/>
            <a:gd name="connsiteX2" fmla="*/ 510155 w 1172143"/>
            <a:gd name="connsiteY2" fmla="*/ 345817 h 1136392"/>
            <a:gd name="connsiteX3" fmla="*/ 0 w 1172143"/>
            <a:gd name="connsiteY3" fmla="*/ 0 h 1136392"/>
            <a:gd name="connsiteX4" fmla="*/ 667319 w 1172143"/>
            <a:gd name="connsiteY4" fmla="*/ 336292 h 1136392"/>
            <a:gd name="connsiteX5" fmla="*/ 1172143 w 1172143"/>
            <a:gd name="connsiteY5" fmla="*/ 336292 h 1136392"/>
            <a:gd name="connsiteX6" fmla="*/ 1172143 w 1172143"/>
            <a:gd name="connsiteY6" fmla="*/ 564098 h 1136392"/>
            <a:gd name="connsiteX7" fmla="*/ 1172143 w 1172143"/>
            <a:gd name="connsiteY7" fmla="*/ 564098 h 1136392"/>
            <a:gd name="connsiteX8" fmla="*/ 1172143 w 1172143"/>
            <a:gd name="connsiteY8" fmla="*/ 661730 h 1136392"/>
            <a:gd name="connsiteX9" fmla="*/ 1172143 w 1172143"/>
            <a:gd name="connsiteY9" fmla="*/ 726817 h 1136392"/>
            <a:gd name="connsiteX10" fmla="*/ 638743 w 1172143"/>
            <a:gd name="connsiteY10" fmla="*/ 726817 h 1136392"/>
            <a:gd name="connsiteX11" fmla="*/ 52955 w 1172143"/>
            <a:gd name="connsiteY11" fmla="*/ 1136392 h 1136392"/>
            <a:gd name="connsiteX12" fmla="*/ 514918 w 1172143"/>
            <a:gd name="connsiteY12" fmla="*/ 727830 h 1136392"/>
            <a:gd name="connsiteX13" fmla="*/ 257743 w 1172143"/>
            <a:gd name="connsiteY13" fmla="*/ 726817 h 1136392"/>
            <a:gd name="connsiteX14" fmla="*/ 257743 w 1172143"/>
            <a:gd name="connsiteY14" fmla="*/ 661730 h 1136392"/>
            <a:gd name="connsiteX15" fmla="*/ 257743 w 1172143"/>
            <a:gd name="connsiteY15" fmla="*/ 564098 h 1136392"/>
            <a:gd name="connsiteX16" fmla="*/ 257743 w 1172143"/>
            <a:gd name="connsiteY16" fmla="*/ 564098 h 1136392"/>
            <a:gd name="connsiteX17" fmla="*/ 257743 w 1172143"/>
            <a:gd name="connsiteY17" fmla="*/ 336292 h 1136392"/>
            <a:gd name="connsiteX0" fmla="*/ 305570 w 1219970"/>
            <a:gd name="connsiteY0" fmla="*/ 378380 h 1178480"/>
            <a:gd name="connsiteX1" fmla="*/ 457970 w 1219970"/>
            <a:gd name="connsiteY1" fmla="*/ 378380 h 1178480"/>
            <a:gd name="connsiteX2" fmla="*/ 557982 w 1219970"/>
            <a:gd name="connsiteY2" fmla="*/ 387905 h 1178480"/>
            <a:gd name="connsiteX3" fmla="*/ 0 w 1219970"/>
            <a:gd name="connsiteY3" fmla="*/ 0 h 1178480"/>
            <a:gd name="connsiteX4" fmla="*/ 715146 w 1219970"/>
            <a:gd name="connsiteY4" fmla="*/ 378380 h 1178480"/>
            <a:gd name="connsiteX5" fmla="*/ 1219970 w 1219970"/>
            <a:gd name="connsiteY5" fmla="*/ 378380 h 1178480"/>
            <a:gd name="connsiteX6" fmla="*/ 1219970 w 1219970"/>
            <a:gd name="connsiteY6" fmla="*/ 606186 h 1178480"/>
            <a:gd name="connsiteX7" fmla="*/ 1219970 w 1219970"/>
            <a:gd name="connsiteY7" fmla="*/ 606186 h 1178480"/>
            <a:gd name="connsiteX8" fmla="*/ 1219970 w 1219970"/>
            <a:gd name="connsiteY8" fmla="*/ 703818 h 1178480"/>
            <a:gd name="connsiteX9" fmla="*/ 1219970 w 1219970"/>
            <a:gd name="connsiteY9" fmla="*/ 768905 h 1178480"/>
            <a:gd name="connsiteX10" fmla="*/ 686570 w 1219970"/>
            <a:gd name="connsiteY10" fmla="*/ 768905 h 1178480"/>
            <a:gd name="connsiteX11" fmla="*/ 100782 w 1219970"/>
            <a:gd name="connsiteY11" fmla="*/ 1178480 h 1178480"/>
            <a:gd name="connsiteX12" fmla="*/ 562745 w 1219970"/>
            <a:gd name="connsiteY12" fmla="*/ 769918 h 1178480"/>
            <a:gd name="connsiteX13" fmla="*/ 305570 w 1219970"/>
            <a:gd name="connsiteY13" fmla="*/ 768905 h 1178480"/>
            <a:gd name="connsiteX14" fmla="*/ 305570 w 1219970"/>
            <a:gd name="connsiteY14" fmla="*/ 703818 h 1178480"/>
            <a:gd name="connsiteX15" fmla="*/ 305570 w 1219970"/>
            <a:gd name="connsiteY15" fmla="*/ 606186 h 1178480"/>
            <a:gd name="connsiteX16" fmla="*/ 305570 w 1219970"/>
            <a:gd name="connsiteY16" fmla="*/ 606186 h 1178480"/>
            <a:gd name="connsiteX17" fmla="*/ 305570 w 1219970"/>
            <a:gd name="connsiteY17" fmla="*/ 378380 h 117848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Lst>
          <a:rect l="l" t="t" r="r" b="b"/>
          <a:pathLst>
            <a:path w="1219970" h="1178480">
              <a:moveTo>
                <a:pt x="305570" y="378380"/>
              </a:moveTo>
              <a:lnTo>
                <a:pt x="457970" y="378380"/>
              </a:lnTo>
              <a:lnTo>
                <a:pt x="557982" y="387905"/>
              </a:lnTo>
              <a:lnTo>
                <a:pt x="0" y="0"/>
              </a:lnTo>
              <a:cubicBezTo>
                <a:pt x="96838" y="26988"/>
                <a:pt x="577034" y="361711"/>
                <a:pt x="715146" y="378380"/>
              </a:cubicBezTo>
              <a:lnTo>
                <a:pt x="1219970" y="378380"/>
              </a:lnTo>
              <a:lnTo>
                <a:pt x="1219970" y="606186"/>
              </a:lnTo>
              <a:lnTo>
                <a:pt x="1219970" y="606186"/>
              </a:lnTo>
              <a:lnTo>
                <a:pt x="1219970" y="703818"/>
              </a:lnTo>
              <a:lnTo>
                <a:pt x="1219970" y="768905"/>
              </a:lnTo>
              <a:lnTo>
                <a:pt x="686570" y="768905"/>
              </a:lnTo>
              <a:lnTo>
                <a:pt x="100782" y="1178480"/>
              </a:lnTo>
              <a:lnTo>
                <a:pt x="562745" y="769918"/>
              </a:lnTo>
              <a:lnTo>
                <a:pt x="305570" y="768905"/>
              </a:lnTo>
              <a:lnTo>
                <a:pt x="305570" y="703818"/>
              </a:lnTo>
              <a:lnTo>
                <a:pt x="305570" y="606186"/>
              </a:lnTo>
              <a:lnTo>
                <a:pt x="305570" y="606186"/>
              </a:lnTo>
              <a:lnTo>
                <a:pt x="305570" y="378380"/>
              </a:lnTo>
              <a:close/>
            </a:path>
          </a:pathLst>
        </a:custGeom>
        <a:solidFill>
          <a:schemeClr val="bg1"/>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1133475</xdr:colOff>
      <xdr:row>17</xdr:row>
      <xdr:rowOff>266701</xdr:rowOff>
    </xdr:from>
    <xdr:to>
      <xdr:col>1</xdr:col>
      <xdr:colOff>792480</xdr:colOff>
      <xdr:row>18</xdr:row>
      <xdr:rowOff>1</xdr:rowOff>
    </xdr:to>
    <xdr:sp macro="" textlink="">
      <xdr:nvSpPr>
        <xdr:cNvPr id="8" name="正方形/長方形 7">
          <a:extLst>
            <a:ext uri="{FF2B5EF4-FFF2-40B4-BE49-F238E27FC236}">
              <a16:creationId xmlns:a16="http://schemas.microsoft.com/office/drawing/2014/main" id="{EB93ED77-FA2B-4F07-A584-BC6C65F1140B}"/>
            </a:ext>
          </a:extLst>
        </xdr:cNvPr>
        <xdr:cNvSpPr/>
      </xdr:nvSpPr>
      <xdr:spPr>
        <a:xfrm>
          <a:off x="1133475" y="4381501"/>
          <a:ext cx="954405" cy="1143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rgbClr val="0070C0"/>
              </a:solidFill>
            </a:rPr>
            <a:t>同数とする。</a:t>
          </a:r>
        </a:p>
      </xdr:txBody>
    </xdr:sp>
    <xdr:clientData/>
  </xdr:twoCellAnchor>
  <xdr:twoCellAnchor>
    <xdr:from>
      <xdr:col>0</xdr:col>
      <xdr:colOff>833719</xdr:colOff>
      <xdr:row>23</xdr:row>
      <xdr:rowOff>147357</xdr:rowOff>
    </xdr:from>
    <xdr:to>
      <xdr:col>4</xdr:col>
      <xdr:colOff>1013012</xdr:colOff>
      <xdr:row>25</xdr:row>
      <xdr:rowOff>242048</xdr:rowOff>
    </xdr:to>
    <xdr:sp macro="" textlink="">
      <xdr:nvSpPr>
        <xdr:cNvPr id="9" name="角丸四角形吹き出し 8">
          <a:extLst>
            <a:ext uri="{FF2B5EF4-FFF2-40B4-BE49-F238E27FC236}">
              <a16:creationId xmlns:a16="http://schemas.microsoft.com/office/drawing/2014/main" id="{F5DF610C-B150-445F-AE0A-57C0AA931BE5}"/>
            </a:ext>
          </a:extLst>
        </xdr:cNvPr>
        <xdr:cNvSpPr/>
      </xdr:nvSpPr>
      <xdr:spPr>
        <a:xfrm>
          <a:off x="833719" y="5750298"/>
          <a:ext cx="6006352" cy="659468"/>
        </a:xfrm>
        <a:prstGeom prst="wedgeRoundRectCallout">
          <a:avLst>
            <a:gd name="adj1" fmla="val 84350"/>
            <a:gd name="adj2" fmla="val 30842"/>
            <a:gd name="adj3" fmla="val 16667"/>
          </a:avLst>
        </a:prstGeom>
        <a:solidFill>
          <a:schemeClr val="bg1"/>
        </a:solidFill>
        <a:ln w="12700" cap="flat" cmpd="sng" algn="ctr">
          <a:solidFill>
            <a:srgbClr val="0070C0"/>
          </a:solidFill>
          <a:prstDash val="solid"/>
          <a:miter lim="800000"/>
        </a:ln>
        <a:effectLst/>
      </xdr:spPr>
      <xdr:txBody>
        <a:bodyPr vertOverflow="clip" horzOverflow="clip" rtlCol="0" anchor="t"/>
        <a:lstStyle/>
        <a:p>
          <a:pPr eaLnBrk="1" fontAlgn="auto" latinLnBrk="0" hangingPunct="1"/>
          <a:r>
            <a:rPr kumimoji="1" lang="ja-JP" altLang="ja-JP" sz="1100" b="0" i="0" baseline="0">
              <a:solidFill>
                <a:srgbClr val="0070C0"/>
              </a:solidFill>
              <a:effectLst/>
              <a:latin typeface="+mn-lt"/>
              <a:ea typeface="+mn-ea"/>
              <a:cs typeface="+mn-cs"/>
            </a:rPr>
            <a:t>平成</a:t>
          </a:r>
          <a:r>
            <a:rPr kumimoji="1" lang="en-US" altLang="ja-JP" sz="1100" b="0" i="0" baseline="0">
              <a:solidFill>
                <a:srgbClr val="0070C0"/>
              </a:solidFill>
              <a:effectLst/>
              <a:latin typeface="+mn-lt"/>
              <a:ea typeface="+mn-ea"/>
              <a:cs typeface="+mn-cs"/>
            </a:rPr>
            <a:t>25</a:t>
          </a:r>
          <a:r>
            <a:rPr kumimoji="1" lang="ja-JP" altLang="ja-JP" sz="1100" b="0" i="0" baseline="0">
              <a:solidFill>
                <a:srgbClr val="0070C0"/>
              </a:solidFill>
              <a:effectLst/>
              <a:latin typeface="+mn-lt"/>
              <a:ea typeface="+mn-ea"/>
              <a:cs typeface="+mn-cs"/>
            </a:rPr>
            <a:t>年度の給与合計と令和</a:t>
          </a:r>
          <a:r>
            <a:rPr kumimoji="1" lang="en-US" altLang="ja-JP" sz="1100" b="0" i="0" baseline="0">
              <a:solidFill>
                <a:srgbClr val="0070C0"/>
              </a:solidFill>
              <a:effectLst/>
              <a:latin typeface="+mn-lt"/>
              <a:ea typeface="+mn-ea"/>
              <a:cs typeface="+mn-cs"/>
            </a:rPr>
            <a:t>6</a:t>
          </a:r>
          <a:r>
            <a:rPr kumimoji="1" lang="ja-JP" altLang="ja-JP" sz="1100" b="0" i="0" baseline="0">
              <a:solidFill>
                <a:srgbClr val="0070C0"/>
              </a:solidFill>
              <a:effectLst/>
              <a:latin typeface="+mn-lt"/>
              <a:ea typeface="+mn-ea"/>
              <a:cs typeface="+mn-cs"/>
            </a:rPr>
            <a:t>年度の給与合計の差額を記載ください。</a:t>
          </a:r>
          <a:endParaRPr lang="ja-JP" altLang="ja-JP">
            <a:solidFill>
              <a:srgbClr val="0070C0"/>
            </a:solidFill>
            <a:effectLst/>
          </a:endParaRPr>
        </a:p>
        <a:p>
          <a:pPr eaLnBrk="1" fontAlgn="auto" latinLnBrk="0" hangingPunct="1"/>
          <a:r>
            <a:rPr kumimoji="1" lang="ja-JP" altLang="ja-JP" sz="1100" b="0" i="0" baseline="0">
              <a:solidFill>
                <a:srgbClr val="0070C0"/>
              </a:solidFill>
              <a:effectLst/>
              <a:latin typeface="+mn-lt"/>
              <a:ea typeface="+mn-ea"/>
              <a:cs typeface="+mn-cs"/>
            </a:rPr>
            <a:t>例：令和</a:t>
          </a:r>
          <a:r>
            <a:rPr kumimoji="1" lang="en-US" altLang="ja-JP" sz="1100" b="0" i="0" baseline="0">
              <a:solidFill>
                <a:srgbClr val="0070C0"/>
              </a:solidFill>
              <a:effectLst/>
              <a:latin typeface="+mn-lt"/>
              <a:ea typeface="+mn-ea"/>
              <a:cs typeface="+mn-cs"/>
            </a:rPr>
            <a:t>6</a:t>
          </a:r>
          <a:r>
            <a:rPr kumimoji="1" lang="ja-JP" altLang="ja-JP" sz="1100" b="0" i="0" baseline="0">
              <a:solidFill>
                <a:srgbClr val="0070C0"/>
              </a:solidFill>
              <a:effectLst/>
              <a:latin typeface="+mn-lt"/>
              <a:ea typeface="+mn-ea"/>
              <a:cs typeface="+mn-cs"/>
            </a:rPr>
            <a:t>年度</a:t>
          </a:r>
          <a:r>
            <a:rPr kumimoji="1" lang="en-US" altLang="ja-JP" sz="1100" b="0" i="0" baseline="0">
              <a:solidFill>
                <a:srgbClr val="0070C0"/>
              </a:solidFill>
              <a:effectLst/>
              <a:latin typeface="+mn-lt"/>
              <a:ea typeface="+mn-ea"/>
              <a:cs typeface="+mn-cs"/>
            </a:rPr>
            <a:t>(6,480,000+540,000+450,000</a:t>
          </a:r>
          <a:r>
            <a:rPr kumimoji="1" lang="ja-JP" altLang="ja-JP" sz="1100" b="0" i="0" baseline="0">
              <a:solidFill>
                <a:srgbClr val="0070C0"/>
              </a:solidFill>
              <a:effectLst/>
              <a:latin typeface="+mn-lt"/>
              <a:ea typeface="+mn-ea"/>
              <a:cs typeface="+mn-cs"/>
            </a:rPr>
            <a:t>） </a:t>
          </a:r>
          <a:r>
            <a:rPr kumimoji="1" lang="en-US" altLang="ja-JP" sz="1100" b="0" i="0" baseline="0">
              <a:solidFill>
                <a:srgbClr val="0070C0"/>
              </a:solidFill>
              <a:effectLst/>
              <a:latin typeface="+mn-lt"/>
              <a:ea typeface="+mn-ea"/>
              <a:cs typeface="+mn-cs"/>
            </a:rPr>
            <a:t>- </a:t>
          </a:r>
          <a:r>
            <a:rPr kumimoji="1" lang="ja-JP" altLang="ja-JP" sz="1100" b="0" i="0" baseline="0">
              <a:solidFill>
                <a:srgbClr val="0070C0"/>
              </a:solidFill>
              <a:effectLst/>
              <a:latin typeface="+mn-lt"/>
              <a:ea typeface="+mn-ea"/>
              <a:cs typeface="+mn-cs"/>
            </a:rPr>
            <a:t>平成</a:t>
          </a:r>
          <a:r>
            <a:rPr kumimoji="1" lang="en-US" altLang="ja-JP" sz="1100" b="0" i="0" baseline="0">
              <a:solidFill>
                <a:srgbClr val="0070C0"/>
              </a:solidFill>
              <a:effectLst/>
              <a:latin typeface="+mn-lt"/>
              <a:ea typeface="+mn-ea"/>
              <a:cs typeface="+mn-cs"/>
            </a:rPr>
            <a:t>25</a:t>
          </a:r>
          <a:r>
            <a:rPr kumimoji="1" lang="ja-JP" altLang="ja-JP" sz="1100" b="0" i="0" baseline="0">
              <a:solidFill>
                <a:srgbClr val="0070C0"/>
              </a:solidFill>
              <a:effectLst/>
              <a:latin typeface="+mn-lt"/>
              <a:ea typeface="+mn-ea"/>
              <a:cs typeface="+mn-cs"/>
            </a:rPr>
            <a:t>年度</a:t>
          </a:r>
          <a:r>
            <a:rPr kumimoji="1" lang="en-US" altLang="ja-JP" sz="1100" b="0" i="0" baseline="0">
              <a:solidFill>
                <a:srgbClr val="0070C0"/>
              </a:solidFill>
              <a:effectLst/>
              <a:latin typeface="+mn-lt"/>
              <a:ea typeface="+mn-ea"/>
              <a:cs typeface="+mn-cs"/>
            </a:rPr>
            <a:t>(4,512,000+540,000+300,000)</a:t>
          </a:r>
          <a:endParaRPr lang="ja-JP" altLang="ja-JP">
            <a:solidFill>
              <a:srgbClr val="0070C0"/>
            </a:solidFill>
            <a:effectLs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188595</xdr:colOff>
      <xdr:row>9</xdr:row>
      <xdr:rowOff>15239</xdr:rowOff>
    </xdr:from>
    <xdr:to>
      <xdr:col>10</xdr:col>
      <xdr:colOff>434340</xdr:colOff>
      <xdr:row>13</xdr:row>
      <xdr:rowOff>259080</xdr:rowOff>
    </xdr:to>
    <xdr:sp macro="" textlink="">
      <xdr:nvSpPr>
        <xdr:cNvPr id="2" name="角丸四角形吹き出し 1">
          <a:extLst>
            <a:ext uri="{FF2B5EF4-FFF2-40B4-BE49-F238E27FC236}">
              <a16:creationId xmlns:a16="http://schemas.microsoft.com/office/drawing/2014/main" id="{00000000-0008-0000-0300-000002000000}"/>
            </a:ext>
          </a:extLst>
        </xdr:cNvPr>
        <xdr:cNvSpPr/>
      </xdr:nvSpPr>
      <xdr:spPr>
        <a:xfrm>
          <a:off x="3023235" y="2202179"/>
          <a:ext cx="2874645" cy="1173481"/>
        </a:xfrm>
        <a:prstGeom prst="wedgeRoundRectCallout">
          <a:avLst>
            <a:gd name="adj1" fmla="val -24538"/>
            <a:gd name="adj2" fmla="val -152951"/>
            <a:gd name="adj3" fmla="val 16667"/>
          </a:avLst>
        </a:prstGeom>
        <a:solidFill>
          <a:schemeClr val="bg1"/>
        </a:solidFill>
        <a:ln w="28575">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ja-JP" sz="1100">
              <a:solidFill>
                <a:sysClr val="windowText" lastClr="000000"/>
              </a:solidFill>
              <a:effectLst/>
              <a:latin typeface="+mn-lt"/>
              <a:ea typeface="+mn-ea"/>
              <a:cs typeface="+mn-cs"/>
            </a:rPr>
            <a:t>勤務時間は令和</a:t>
          </a:r>
          <a:r>
            <a:rPr kumimoji="1" lang="en-US" altLang="ja-JP" sz="1100">
              <a:solidFill>
                <a:sysClr val="windowText" lastClr="000000"/>
              </a:solidFill>
              <a:effectLst/>
              <a:latin typeface="+mn-lt"/>
              <a:ea typeface="+mn-ea"/>
              <a:cs typeface="+mn-cs"/>
            </a:rPr>
            <a:t>6</a:t>
          </a:r>
          <a:r>
            <a:rPr kumimoji="1" lang="ja-JP" altLang="ja-JP" sz="1100">
              <a:solidFill>
                <a:sysClr val="windowText" lastClr="000000"/>
              </a:solidFill>
              <a:effectLst/>
              <a:latin typeface="+mn-lt"/>
              <a:ea typeface="+mn-ea"/>
              <a:cs typeface="+mn-cs"/>
            </a:rPr>
            <a:t>年度に合わせる</a:t>
          </a:r>
          <a:endParaRPr kumimoji="1" lang="en-US" altLang="ja-JP" sz="1100">
            <a:solidFill>
              <a:sysClr val="windowText" lastClr="000000"/>
            </a:solidFill>
            <a:effectLst/>
            <a:latin typeface="+mn-lt"/>
            <a:ea typeface="+mn-ea"/>
            <a:cs typeface="+mn-cs"/>
          </a:endParaRPr>
        </a:p>
        <a:p>
          <a:r>
            <a:rPr kumimoji="1" lang="ja-JP" altLang="ja-JP" sz="1100">
              <a:solidFill>
                <a:sysClr val="windowText" lastClr="000000"/>
              </a:solidFill>
              <a:effectLst/>
              <a:latin typeface="+mn-lt"/>
              <a:ea typeface="+mn-ea"/>
              <a:cs typeface="+mn-cs"/>
            </a:rPr>
            <a:t>例）</a:t>
          </a:r>
          <a:r>
            <a:rPr kumimoji="1" lang="en-US" altLang="ja-JP" sz="1100">
              <a:solidFill>
                <a:sysClr val="windowText" lastClr="000000"/>
              </a:solidFill>
              <a:effectLst/>
              <a:latin typeface="+mn-lt"/>
              <a:ea typeface="+mn-ea"/>
              <a:cs typeface="+mn-cs"/>
            </a:rPr>
            <a:t>H28</a:t>
          </a:r>
          <a:r>
            <a:rPr kumimoji="1" lang="ja-JP" altLang="ja-JP" sz="1100">
              <a:solidFill>
                <a:sysClr val="windowText" lastClr="000000"/>
              </a:solidFill>
              <a:effectLst/>
              <a:latin typeface="+mn-lt"/>
              <a:ea typeface="+mn-ea"/>
              <a:cs typeface="+mn-cs"/>
            </a:rPr>
            <a:t>　</a:t>
          </a:r>
          <a:r>
            <a:rPr kumimoji="1" lang="en-US" altLang="ja-JP" sz="1100">
              <a:solidFill>
                <a:sysClr val="windowText" lastClr="000000"/>
              </a:solidFill>
              <a:effectLst/>
              <a:latin typeface="+mn-lt"/>
              <a:ea typeface="+mn-ea"/>
              <a:cs typeface="+mn-cs"/>
            </a:rPr>
            <a:t>1,500</a:t>
          </a:r>
          <a:r>
            <a:rPr kumimoji="1" lang="ja-JP" altLang="ja-JP" sz="1100">
              <a:solidFill>
                <a:sysClr val="windowText" lastClr="000000"/>
              </a:solidFill>
              <a:effectLst/>
              <a:latin typeface="+mn-lt"/>
              <a:ea typeface="+mn-ea"/>
              <a:cs typeface="+mn-cs"/>
            </a:rPr>
            <a:t>時間勤務　時給　</a:t>
          </a:r>
          <a:r>
            <a:rPr kumimoji="1" lang="en-US" altLang="ja-JP" sz="1100">
              <a:solidFill>
                <a:sysClr val="windowText" lastClr="000000"/>
              </a:solidFill>
              <a:effectLst/>
              <a:latin typeface="+mn-lt"/>
              <a:ea typeface="+mn-ea"/>
              <a:cs typeface="+mn-cs"/>
            </a:rPr>
            <a:t>800</a:t>
          </a:r>
          <a:r>
            <a:rPr kumimoji="1" lang="ja-JP" altLang="en-US" sz="1100">
              <a:solidFill>
                <a:sysClr val="windowText" lastClr="000000"/>
              </a:solidFill>
              <a:effectLst/>
              <a:latin typeface="+mn-lt"/>
              <a:ea typeface="+mn-ea"/>
              <a:cs typeface="+mn-cs"/>
            </a:rPr>
            <a:t>円</a:t>
          </a:r>
          <a:endParaRPr kumimoji="1" lang="en-US" altLang="ja-JP" sz="1100">
            <a:solidFill>
              <a:sysClr val="windowText" lastClr="000000"/>
            </a:solidFill>
            <a:effectLst/>
            <a:latin typeface="+mn-lt"/>
            <a:ea typeface="+mn-ea"/>
            <a:cs typeface="+mn-cs"/>
          </a:endParaRPr>
        </a:p>
        <a:p>
          <a:r>
            <a:rPr kumimoji="1" lang="ja-JP" altLang="en-US" sz="1100">
              <a:solidFill>
                <a:sysClr val="windowText" lastClr="000000"/>
              </a:solidFill>
              <a:effectLst/>
              <a:latin typeface="+mn-lt"/>
              <a:ea typeface="+mn-ea"/>
              <a:cs typeface="+mn-cs"/>
            </a:rPr>
            <a:t>　　</a:t>
          </a:r>
          <a:r>
            <a:rPr kumimoji="1" lang="en-US" altLang="ja-JP" sz="1100">
              <a:solidFill>
                <a:sysClr val="windowText" lastClr="000000"/>
              </a:solidFill>
              <a:effectLst/>
              <a:latin typeface="+mn-lt"/>
              <a:ea typeface="+mn-ea"/>
              <a:cs typeface="+mn-cs"/>
            </a:rPr>
            <a:t>R6</a:t>
          </a:r>
          <a:r>
            <a:rPr kumimoji="1" lang="ja-JP" altLang="en-US" sz="1100" baseline="0">
              <a:solidFill>
                <a:sysClr val="windowText" lastClr="000000"/>
              </a:solidFill>
              <a:effectLst/>
              <a:latin typeface="+mn-lt"/>
              <a:ea typeface="+mn-ea"/>
              <a:cs typeface="+mn-cs"/>
            </a:rPr>
            <a:t>  </a:t>
          </a:r>
          <a:r>
            <a:rPr kumimoji="1" lang="ja-JP" altLang="ja-JP" sz="1100">
              <a:solidFill>
                <a:sysClr val="windowText" lastClr="000000"/>
              </a:solidFill>
              <a:effectLst/>
              <a:latin typeface="+mn-lt"/>
              <a:ea typeface="+mn-ea"/>
              <a:cs typeface="+mn-cs"/>
            </a:rPr>
            <a:t>　</a:t>
          </a:r>
          <a:r>
            <a:rPr kumimoji="1" lang="en-US" altLang="ja-JP" sz="1100">
              <a:solidFill>
                <a:sysClr val="windowText" lastClr="000000"/>
              </a:solidFill>
              <a:effectLst/>
              <a:latin typeface="+mn-lt"/>
              <a:ea typeface="+mn-ea"/>
              <a:cs typeface="+mn-cs"/>
            </a:rPr>
            <a:t>1,200</a:t>
          </a:r>
          <a:r>
            <a:rPr kumimoji="1" lang="ja-JP" altLang="ja-JP" sz="1100">
              <a:solidFill>
                <a:sysClr val="windowText" lastClr="000000"/>
              </a:solidFill>
              <a:effectLst/>
              <a:latin typeface="+mn-lt"/>
              <a:ea typeface="+mn-ea"/>
              <a:cs typeface="+mn-cs"/>
            </a:rPr>
            <a:t>時間勤務　時給　</a:t>
          </a:r>
          <a:r>
            <a:rPr kumimoji="1" lang="en-US" altLang="ja-JP" sz="1100">
              <a:solidFill>
                <a:sysClr val="windowText" lastClr="000000"/>
              </a:solidFill>
              <a:effectLst/>
              <a:latin typeface="+mn-lt"/>
              <a:ea typeface="+mn-ea"/>
              <a:cs typeface="+mn-cs"/>
            </a:rPr>
            <a:t>960</a:t>
          </a:r>
          <a:r>
            <a:rPr kumimoji="1" lang="ja-JP" altLang="ja-JP" sz="1100">
              <a:solidFill>
                <a:sysClr val="windowText" lastClr="000000"/>
              </a:solidFill>
              <a:effectLst/>
              <a:latin typeface="+mn-lt"/>
              <a:ea typeface="+mn-ea"/>
              <a:cs typeface="+mn-cs"/>
            </a:rPr>
            <a:t>円　</a:t>
          </a:r>
          <a:r>
            <a:rPr kumimoji="1" lang="en-US" altLang="ja-JP" sz="1100">
              <a:solidFill>
                <a:sysClr val="windowText" lastClr="000000"/>
              </a:solidFill>
              <a:effectLst/>
              <a:latin typeface="+mn-lt"/>
              <a:ea typeface="+mn-ea"/>
              <a:cs typeface="+mn-cs"/>
            </a:rPr>
            <a:t>→H28</a:t>
          </a:r>
          <a:r>
            <a:rPr kumimoji="1" lang="ja-JP" altLang="ja-JP" sz="1100">
              <a:solidFill>
                <a:sysClr val="windowText" lastClr="000000"/>
              </a:solidFill>
              <a:effectLst/>
              <a:latin typeface="+mn-lt"/>
              <a:ea typeface="+mn-ea"/>
              <a:cs typeface="+mn-cs"/>
            </a:rPr>
            <a:t>を</a:t>
          </a:r>
          <a:r>
            <a:rPr kumimoji="1" lang="en-US" altLang="ja-JP" sz="1100">
              <a:solidFill>
                <a:sysClr val="windowText" lastClr="000000"/>
              </a:solidFill>
              <a:effectLst/>
              <a:latin typeface="+mn-lt"/>
              <a:ea typeface="+mn-ea"/>
              <a:cs typeface="+mn-cs"/>
            </a:rPr>
            <a:t>1,200</a:t>
          </a:r>
          <a:r>
            <a:rPr kumimoji="1" lang="ja-JP" altLang="ja-JP" sz="1100">
              <a:solidFill>
                <a:sysClr val="windowText" lastClr="000000"/>
              </a:solidFill>
              <a:effectLst/>
              <a:latin typeface="+mn-lt"/>
              <a:ea typeface="+mn-ea"/>
              <a:cs typeface="+mn-cs"/>
            </a:rPr>
            <a:t>時間勤務と仮定し計算する。</a:t>
          </a:r>
          <a:endParaRPr lang="ja-JP" altLang="ja-JP">
            <a:solidFill>
              <a:sysClr val="windowText" lastClr="000000"/>
            </a:solidFill>
            <a:effectLst/>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CC5075-CBAC-4D3B-8F28-34FC71EEC9E9}">
  <sheetPr>
    <tabColor rgb="FFFFFF00"/>
    <pageSetUpPr fitToPage="1"/>
  </sheetPr>
  <dimension ref="A1:H38"/>
  <sheetViews>
    <sheetView tabSelected="1" zoomScale="85" zoomScaleNormal="85" workbookViewId="0">
      <selection activeCell="D5" sqref="D5"/>
    </sheetView>
  </sheetViews>
  <sheetFormatPr defaultRowHeight="13.2"/>
  <cols>
    <col min="1" max="1" width="17" style="69" customWidth="1"/>
    <col min="2" max="3" width="15.8984375" style="69" customWidth="1"/>
    <col min="4" max="4" width="27.59765625" style="69" customWidth="1"/>
    <col min="5" max="6" width="15.8984375" style="69" customWidth="1"/>
    <col min="7" max="7" width="26.5" style="69" customWidth="1"/>
    <col min="8" max="13" width="14.09765625" style="69" customWidth="1"/>
    <col min="14" max="16384" width="8.796875" style="69"/>
  </cols>
  <sheetData>
    <row r="1" spans="1:7" ht="20.25" customHeight="1">
      <c r="A1" s="114" t="s">
        <v>154</v>
      </c>
      <c r="B1" s="114"/>
      <c r="C1" s="114"/>
      <c r="D1" s="114"/>
      <c r="E1" s="114"/>
      <c r="F1" s="114"/>
      <c r="G1" s="114"/>
    </row>
    <row r="2" spans="1:7" ht="10.050000000000001" customHeight="1"/>
    <row r="3" spans="1:7" ht="20.100000000000001" customHeight="1">
      <c r="A3" s="70" t="s">
        <v>0</v>
      </c>
      <c r="B3" s="115"/>
      <c r="C3" s="115"/>
    </row>
    <row r="4" spans="1:7" ht="20.100000000000001" customHeight="1">
      <c r="A4" s="70" t="s">
        <v>126</v>
      </c>
      <c r="B4" s="116"/>
      <c r="C4" s="116"/>
    </row>
    <row r="6" spans="1:7" ht="19.95" customHeight="1">
      <c r="A6" s="71" t="s">
        <v>165</v>
      </c>
    </row>
    <row r="7" spans="1:7">
      <c r="A7" s="117" t="s">
        <v>166</v>
      </c>
      <c r="B7" s="117" t="s">
        <v>167</v>
      </c>
      <c r="C7" s="117"/>
    </row>
    <row r="8" spans="1:7">
      <c r="A8" s="117"/>
      <c r="B8" s="72" t="s">
        <v>127</v>
      </c>
      <c r="C8" s="72" t="s">
        <v>128</v>
      </c>
    </row>
    <row r="9" spans="1:7" ht="18" customHeight="1">
      <c r="A9" s="70" t="s">
        <v>129</v>
      </c>
      <c r="B9" s="72" t="s">
        <v>130</v>
      </c>
      <c r="C9" s="72" t="s">
        <v>130</v>
      </c>
    </row>
    <row r="11" spans="1:7" ht="19.95" customHeight="1">
      <c r="A11" s="71" t="s">
        <v>131</v>
      </c>
    </row>
    <row r="12" spans="1:7">
      <c r="A12" s="69" t="s">
        <v>132</v>
      </c>
      <c r="G12" s="73" t="s">
        <v>1</v>
      </c>
    </row>
    <row r="13" spans="1:7">
      <c r="A13" s="118" t="s">
        <v>133</v>
      </c>
      <c r="B13" s="117" t="s">
        <v>2</v>
      </c>
      <c r="C13" s="117"/>
      <c r="D13" s="120"/>
      <c r="E13" s="117"/>
      <c r="F13" s="117"/>
      <c r="G13" s="120"/>
    </row>
    <row r="14" spans="1:7">
      <c r="A14" s="119"/>
      <c r="B14" s="121" t="s">
        <v>134</v>
      </c>
      <c r="C14" s="122" t="s">
        <v>3</v>
      </c>
      <c r="D14" s="75"/>
      <c r="E14" s="117" t="s">
        <v>4</v>
      </c>
      <c r="F14" s="122" t="s">
        <v>5</v>
      </c>
      <c r="G14" s="76"/>
    </row>
    <row r="15" spans="1:7">
      <c r="A15" s="119"/>
      <c r="B15" s="117"/>
      <c r="C15" s="117"/>
      <c r="D15" s="77" t="s">
        <v>6</v>
      </c>
      <c r="E15" s="117"/>
      <c r="F15" s="117"/>
      <c r="G15" s="78" t="s">
        <v>7</v>
      </c>
    </row>
    <row r="16" spans="1:7" ht="25.05" customHeight="1" thickBot="1">
      <c r="A16" s="70" t="s">
        <v>156</v>
      </c>
      <c r="B16" s="79"/>
      <c r="C16" s="79"/>
      <c r="D16" s="72"/>
      <c r="E16" s="79"/>
      <c r="F16" s="80"/>
      <c r="G16" s="74"/>
    </row>
    <row r="17" spans="1:8" ht="30" customHeight="1" thickBot="1">
      <c r="B17" s="81"/>
      <c r="C17" s="81"/>
      <c r="D17" s="81"/>
      <c r="E17" s="81"/>
      <c r="F17" s="82" t="s">
        <v>8</v>
      </c>
      <c r="G17" s="83">
        <f>B16+C16+E16+F16</f>
        <v>0</v>
      </c>
      <c r="H17" s="69" t="s">
        <v>9</v>
      </c>
    </row>
    <row r="18" spans="1:8" ht="13.2" customHeight="1">
      <c r="B18" s="81"/>
      <c r="C18" s="81"/>
      <c r="D18" s="81"/>
      <c r="E18" s="81"/>
      <c r="F18" s="81"/>
      <c r="G18" s="81"/>
    </row>
    <row r="19" spans="1:8">
      <c r="A19" s="69" t="s">
        <v>155</v>
      </c>
      <c r="B19" s="81"/>
      <c r="C19" s="81"/>
      <c r="D19" s="81"/>
      <c r="E19" s="81"/>
      <c r="F19" s="81"/>
      <c r="G19" s="73" t="s">
        <v>1</v>
      </c>
    </row>
    <row r="20" spans="1:8">
      <c r="A20" s="118" t="s">
        <v>133</v>
      </c>
      <c r="B20" s="117" t="s">
        <v>2</v>
      </c>
      <c r="C20" s="117"/>
      <c r="D20" s="120"/>
      <c r="E20" s="117"/>
      <c r="F20" s="117"/>
      <c r="G20" s="120"/>
    </row>
    <row r="21" spans="1:8">
      <c r="A21" s="119"/>
      <c r="B21" s="117" t="s">
        <v>134</v>
      </c>
      <c r="C21" s="122" t="s">
        <v>3</v>
      </c>
      <c r="D21" s="76"/>
      <c r="E21" s="123" t="s">
        <v>4</v>
      </c>
      <c r="F21" s="122" t="s">
        <v>5</v>
      </c>
      <c r="G21" s="76"/>
    </row>
    <row r="22" spans="1:8" ht="13.5" customHeight="1">
      <c r="A22" s="119"/>
      <c r="B22" s="117"/>
      <c r="C22" s="117"/>
      <c r="D22" s="77" t="s">
        <v>6</v>
      </c>
      <c r="E22" s="117"/>
      <c r="F22" s="117"/>
      <c r="G22" s="78" t="s">
        <v>7</v>
      </c>
    </row>
    <row r="23" spans="1:8" ht="25.05" customHeight="1" thickBot="1">
      <c r="A23" s="70" t="s">
        <v>156</v>
      </c>
      <c r="B23" s="84"/>
      <c r="C23" s="84"/>
      <c r="D23" s="70"/>
      <c r="E23" s="84"/>
      <c r="F23" s="85"/>
      <c r="G23" s="86"/>
    </row>
    <row r="24" spans="1:8" ht="15" customHeight="1">
      <c r="A24" s="87" t="s">
        <v>157</v>
      </c>
      <c r="F24" s="127" t="s">
        <v>8</v>
      </c>
      <c r="G24" s="129">
        <f>B23+C23+E23+F23</f>
        <v>0</v>
      </c>
      <c r="H24" s="124" t="s">
        <v>10</v>
      </c>
    </row>
    <row r="25" spans="1:8" ht="13.8" thickBot="1">
      <c r="A25" s="87" t="s">
        <v>135</v>
      </c>
      <c r="F25" s="128"/>
      <c r="G25" s="130"/>
      <c r="H25" s="124"/>
    </row>
    <row r="26" spans="1:8">
      <c r="A26" s="87" t="s">
        <v>136</v>
      </c>
    </row>
    <row r="27" spans="1:8" ht="17.25" customHeight="1" thickBot="1">
      <c r="A27" s="87" t="s">
        <v>158</v>
      </c>
    </row>
    <row r="28" spans="1:8" ht="30" customHeight="1" thickBot="1">
      <c r="F28" s="88" t="s">
        <v>137</v>
      </c>
      <c r="G28" s="89">
        <f>G24-G17</f>
        <v>0</v>
      </c>
      <c r="H28" s="69" t="s">
        <v>138</v>
      </c>
    </row>
    <row r="29" spans="1:8" ht="30" customHeight="1" thickBot="1">
      <c r="A29" s="93" t="s">
        <v>164</v>
      </c>
      <c r="F29" s="88" t="s">
        <v>139</v>
      </c>
      <c r="G29" s="89">
        <f>IF(G28&lt;G30,G28,G30)</f>
        <v>0</v>
      </c>
    </row>
    <row r="30" spans="1:8" ht="15" customHeight="1">
      <c r="A30" s="87"/>
      <c r="F30" s="90" t="s">
        <v>140</v>
      </c>
      <c r="G30" s="91">
        <v>1678000</v>
      </c>
      <c r="H30" s="92" t="s">
        <v>16</v>
      </c>
    </row>
    <row r="31" spans="1:8" ht="19.95" customHeight="1">
      <c r="A31" s="71" t="s">
        <v>141</v>
      </c>
    </row>
    <row r="32" spans="1:8">
      <c r="A32" s="117" t="s">
        <v>142</v>
      </c>
      <c r="B32" s="117"/>
      <c r="C32" s="117" t="s">
        <v>143</v>
      </c>
      <c r="D32" s="117"/>
      <c r="E32" s="117"/>
      <c r="F32" s="117"/>
      <c r="G32" s="117"/>
    </row>
    <row r="33" spans="1:7" ht="35.1" customHeight="1">
      <c r="A33" s="125" t="s">
        <v>159</v>
      </c>
      <c r="B33" s="126"/>
      <c r="C33" s="126"/>
      <c r="D33" s="126"/>
      <c r="E33" s="126"/>
      <c r="F33" s="126"/>
      <c r="G33" s="126"/>
    </row>
    <row r="34" spans="1:7" ht="35.1" customHeight="1">
      <c r="A34" s="125" t="s">
        <v>160</v>
      </c>
      <c r="B34" s="126"/>
      <c r="C34" s="126"/>
      <c r="D34" s="126"/>
      <c r="E34" s="126"/>
      <c r="F34" s="126"/>
      <c r="G34" s="126"/>
    </row>
    <row r="35" spans="1:7" ht="35.1" customHeight="1">
      <c r="A35" s="125" t="s">
        <v>161</v>
      </c>
      <c r="B35" s="126"/>
      <c r="C35" s="126"/>
      <c r="D35" s="126"/>
      <c r="E35" s="126"/>
      <c r="F35" s="126"/>
      <c r="G35" s="126"/>
    </row>
    <row r="36" spans="1:7" ht="35.1" customHeight="1">
      <c r="A36" s="125" t="s">
        <v>162</v>
      </c>
      <c r="B36" s="126"/>
      <c r="C36" s="126"/>
      <c r="D36" s="126"/>
      <c r="E36" s="126"/>
      <c r="F36" s="126"/>
      <c r="G36" s="126"/>
    </row>
    <row r="37" spans="1:7" ht="35.1" customHeight="1">
      <c r="A37" s="125" t="s">
        <v>163</v>
      </c>
      <c r="B37" s="126"/>
      <c r="C37" s="126"/>
      <c r="D37" s="126"/>
      <c r="E37" s="126"/>
      <c r="F37" s="126"/>
      <c r="G37" s="126"/>
    </row>
    <row r="38" spans="1:7">
      <c r="A38" s="131"/>
      <c r="B38" s="131"/>
      <c r="C38" s="131"/>
      <c r="D38" s="131"/>
      <c r="E38" s="131"/>
      <c r="F38" s="131"/>
      <c r="G38" s="131"/>
    </row>
  </sheetData>
  <mergeCells count="33">
    <mergeCell ref="A38:G38"/>
    <mergeCell ref="A34:B34"/>
    <mergeCell ref="C34:G34"/>
    <mergeCell ref="A35:B35"/>
    <mergeCell ref="C35:G35"/>
    <mergeCell ref="A36:B36"/>
    <mergeCell ref="C36:G36"/>
    <mergeCell ref="H24:H25"/>
    <mergeCell ref="A32:B32"/>
    <mergeCell ref="C32:G32"/>
    <mergeCell ref="A37:B37"/>
    <mergeCell ref="C37:G37"/>
    <mergeCell ref="A33:B33"/>
    <mergeCell ref="C33:G33"/>
    <mergeCell ref="F24:F25"/>
    <mergeCell ref="G24:G25"/>
    <mergeCell ref="A20:A22"/>
    <mergeCell ref="B20:G20"/>
    <mergeCell ref="B21:B22"/>
    <mergeCell ref="C21:C22"/>
    <mergeCell ref="E21:E22"/>
    <mergeCell ref="F21:F22"/>
    <mergeCell ref="A13:A15"/>
    <mergeCell ref="B13:G13"/>
    <mergeCell ref="B14:B15"/>
    <mergeCell ref="C14:C15"/>
    <mergeCell ref="E14:E15"/>
    <mergeCell ref="F14:F15"/>
    <mergeCell ref="A1:G1"/>
    <mergeCell ref="B3:C3"/>
    <mergeCell ref="B4:C4"/>
    <mergeCell ref="A7:A8"/>
    <mergeCell ref="B7:C7"/>
  </mergeCells>
  <phoneticPr fontId="1"/>
  <printOptions horizontalCentered="1"/>
  <pageMargins left="0.59055118110236227" right="0.59055118110236227" top="0.59055118110236227" bottom="0.39370078740157483" header="0.31496062992125984" footer="0.31496062992125984"/>
  <pageSetup paperSize="9" scale="67" orientation="landscape" r:id="rId1"/>
  <legacyDrawing r:id="rId2"/>
  <extLst>
    <ext xmlns:x14="http://schemas.microsoft.com/office/spreadsheetml/2009/9/main" uri="{CCE6A557-97BC-4b89-ADB6-D9C93CAAB3DF}">
      <x14:dataValidations xmlns:xm="http://schemas.microsoft.com/office/excel/2006/main" count="1">
        <x14:dataValidation type="list" allowBlank="1" showInputMessage="1" xr:uid="{E10DEC83-E21C-4E96-B52B-F84D239E8453}">
          <x14:formula1>
            <xm:f>リスト!$A$2:$A$79</xm:f>
          </x14:formula1>
          <xm:sqref>B3:C3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B00924-8F41-4A6F-BC3A-1AB221BA5D34}">
  <sheetPr>
    <tabColor rgb="FFFFFF00"/>
    <pageSetUpPr fitToPage="1"/>
  </sheetPr>
  <dimension ref="A1:H42"/>
  <sheetViews>
    <sheetView zoomScale="85" zoomScaleNormal="85" workbookViewId="0">
      <selection activeCell="F16" sqref="F16"/>
    </sheetView>
  </sheetViews>
  <sheetFormatPr defaultRowHeight="13.2"/>
  <cols>
    <col min="1" max="1" width="17" style="69" customWidth="1"/>
    <col min="2" max="3" width="15.8984375" style="69" customWidth="1"/>
    <col min="4" max="4" width="27.59765625" style="69" customWidth="1"/>
    <col min="5" max="6" width="15.8984375" style="69" customWidth="1"/>
    <col min="7" max="7" width="30.69921875" style="69" customWidth="1"/>
    <col min="8" max="13" width="14.09765625" style="69" customWidth="1"/>
    <col min="14" max="16384" width="8.796875" style="69"/>
  </cols>
  <sheetData>
    <row r="1" spans="1:7" ht="20.25" customHeight="1">
      <c r="A1" s="114" t="s">
        <v>168</v>
      </c>
      <c r="B1" s="114"/>
      <c r="C1" s="114"/>
      <c r="D1" s="114"/>
      <c r="E1" s="114"/>
      <c r="F1" s="114"/>
      <c r="G1" s="114"/>
    </row>
    <row r="3" spans="1:7" ht="20.100000000000001" customHeight="1">
      <c r="A3" s="70" t="s">
        <v>0</v>
      </c>
      <c r="B3" s="132" t="s">
        <v>144</v>
      </c>
      <c r="C3" s="132"/>
    </row>
    <row r="4" spans="1:7" ht="20.100000000000001" customHeight="1">
      <c r="A4" s="70" t="s">
        <v>126</v>
      </c>
      <c r="B4" s="132" t="s">
        <v>145</v>
      </c>
      <c r="C4" s="132"/>
    </row>
    <row r="6" spans="1:7" ht="24" customHeight="1">
      <c r="A6" s="71" t="s">
        <v>173</v>
      </c>
    </row>
    <row r="7" spans="1:7">
      <c r="A7" s="117" t="s">
        <v>174</v>
      </c>
      <c r="B7" s="117" t="s">
        <v>167</v>
      </c>
      <c r="C7" s="117"/>
    </row>
    <row r="8" spans="1:7">
      <c r="A8" s="117"/>
      <c r="B8" s="72" t="s">
        <v>127</v>
      </c>
      <c r="C8" s="72" t="s">
        <v>128</v>
      </c>
    </row>
    <row r="9" spans="1:7" ht="18" customHeight="1">
      <c r="A9" s="72" t="s">
        <v>169</v>
      </c>
      <c r="B9" s="72" t="s">
        <v>170</v>
      </c>
      <c r="C9" s="72" t="s">
        <v>171</v>
      </c>
    </row>
    <row r="11" spans="1:7" ht="24" customHeight="1">
      <c r="A11" s="71" t="s">
        <v>131</v>
      </c>
    </row>
    <row r="12" spans="1:7">
      <c r="A12" s="69" t="s">
        <v>132</v>
      </c>
      <c r="G12" s="73" t="s">
        <v>1</v>
      </c>
    </row>
    <row r="13" spans="1:7">
      <c r="A13" s="118" t="s">
        <v>146</v>
      </c>
      <c r="B13" s="117" t="s">
        <v>2</v>
      </c>
      <c r="C13" s="117"/>
      <c r="D13" s="120"/>
      <c r="E13" s="117"/>
      <c r="F13" s="117"/>
      <c r="G13" s="120"/>
    </row>
    <row r="14" spans="1:7">
      <c r="A14" s="119"/>
      <c r="B14" s="117" t="s">
        <v>134</v>
      </c>
      <c r="C14" s="122" t="s">
        <v>3</v>
      </c>
      <c r="D14" s="75"/>
      <c r="E14" s="117" t="s">
        <v>4</v>
      </c>
      <c r="F14" s="122" t="s">
        <v>5</v>
      </c>
      <c r="G14" s="76"/>
    </row>
    <row r="15" spans="1:7">
      <c r="A15" s="119"/>
      <c r="B15" s="117"/>
      <c r="C15" s="117"/>
      <c r="D15" s="77" t="s">
        <v>6</v>
      </c>
      <c r="E15" s="117"/>
      <c r="F15" s="117"/>
      <c r="G15" s="78" t="s">
        <v>7</v>
      </c>
    </row>
    <row r="16" spans="1:7" ht="30" customHeight="1" thickBot="1">
      <c r="A16" s="94" t="s">
        <v>172</v>
      </c>
      <c r="B16" s="95">
        <v>4512000</v>
      </c>
      <c r="C16" s="95">
        <v>540000</v>
      </c>
      <c r="D16" s="96" t="s">
        <v>147</v>
      </c>
      <c r="E16" s="95">
        <v>300000</v>
      </c>
      <c r="F16" s="94"/>
      <c r="G16" s="94"/>
    </row>
    <row r="17" spans="1:8" ht="30" customHeight="1" thickBot="1">
      <c r="A17" s="97"/>
      <c r="B17" s="98"/>
      <c r="C17" s="98"/>
      <c r="D17" s="99"/>
      <c r="E17" s="98"/>
      <c r="F17" s="82" t="s">
        <v>8</v>
      </c>
      <c r="G17" s="100">
        <f>B16+C16+E16+F16</f>
        <v>5352000</v>
      </c>
      <c r="H17" s="69" t="s">
        <v>9</v>
      </c>
    </row>
    <row r="18" spans="1:8" ht="30" customHeight="1">
      <c r="A18" s="97"/>
      <c r="B18" s="98"/>
      <c r="C18" s="98"/>
      <c r="D18" s="99"/>
      <c r="E18" s="98"/>
      <c r="F18" s="98"/>
      <c r="G18" s="98"/>
    </row>
    <row r="19" spans="1:8">
      <c r="A19" s="69" t="s">
        <v>155</v>
      </c>
      <c r="B19" s="101"/>
      <c r="C19" s="101"/>
      <c r="D19" s="101"/>
      <c r="E19" s="101"/>
      <c r="F19" s="101"/>
      <c r="G19" s="102" t="s">
        <v>1</v>
      </c>
    </row>
    <row r="20" spans="1:8">
      <c r="A20" s="118" t="s">
        <v>146</v>
      </c>
      <c r="B20" s="133" t="s">
        <v>2</v>
      </c>
      <c r="C20" s="133"/>
      <c r="D20" s="134"/>
      <c r="E20" s="133"/>
      <c r="F20" s="133"/>
      <c r="G20" s="134"/>
    </row>
    <row r="21" spans="1:8">
      <c r="A21" s="119"/>
      <c r="B21" s="133" t="s">
        <v>134</v>
      </c>
      <c r="C21" s="135" t="s">
        <v>3</v>
      </c>
      <c r="D21" s="103"/>
      <c r="E21" s="136" t="s">
        <v>4</v>
      </c>
      <c r="F21" s="135" t="s">
        <v>5</v>
      </c>
      <c r="G21" s="103"/>
    </row>
    <row r="22" spans="1:8" ht="13.5" customHeight="1">
      <c r="A22" s="119"/>
      <c r="B22" s="133"/>
      <c r="C22" s="133"/>
      <c r="D22" s="104" t="s">
        <v>6</v>
      </c>
      <c r="E22" s="133"/>
      <c r="F22" s="133"/>
      <c r="G22" s="105" t="s">
        <v>7</v>
      </c>
    </row>
    <row r="23" spans="1:8" ht="30.75" customHeight="1" thickBot="1">
      <c r="A23" s="94" t="s">
        <v>172</v>
      </c>
      <c r="B23" s="100">
        <v>6480000</v>
      </c>
      <c r="C23" s="100">
        <v>540000</v>
      </c>
      <c r="D23" s="106" t="s">
        <v>147</v>
      </c>
      <c r="E23" s="100">
        <v>450000</v>
      </c>
      <c r="F23" s="107"/>
      <c r="G23" s="107"/>
    </row>
    <row r="24" spans="1:8" ht="30.75" customHeight="1" thickBot="1">
      <c r="B24" s="98"/>
      <c r="C24" s="98"/>
      <c r="D24" s="99"/>
      <c r="E24" s="98"/>
      <c r="F24" s="82" t="s">
        <v>8</v>
      </c>
      <c r="G24" s="100">
        <f>B23+C23+E23+F23</f>
        <v>7470000</v>
      </c>
      <c r="H24" s="69" t="s">
        <v>10</v>
      </c>
    </row>
    <row r="25" spans="1:8" ht="14.4" customHeight="1" thickBot="1">
      <c r="B25" s="98"/>
      <c r="C25" s="98"/>
      <c r="D25" s="99"/>
      <c r="E25" s="98"/>
      <c r="F25" s="108"/>
      <c r="G25" s="98"/>
    </row>
    <row r="26" spans="1:8" ht="30" customHeight="1" thickBot="1">
      <c r="A26" s="87"/>
      <c r="F26" s="88" t="s">
        <v>41</v>
      </c>
      <c r="G26" s="109">
        <f>G24-G17</f>
        <v>2118000</v>
      </c>
      <c r="H26" s="69" t="s">
        <v>138</v>
      </c>
    </row>
    <row r="27" spans="1:8" ht="30" customHeight="1" thickBot="1">
      <c r="A27" s="87"/>
      <c r="F27" s="88" t="s">
        <v>148</v>
      </c>
      <c r="G27" s="109">
        <f>IF(G26&lt;G28,G26,G28)</f>
        <v>1678000</v>
      </c>
    </row>
    <row r="28" spans="1:8" ht="15" customHeight="1">
      <c r="A28" s="87" t="s">
        <v>157</v>
      </c>
      <c r="F28" s="90" t="s">
        <v>140</v>
      </c>
      <c r="G28" s="91">
        <v>1678000</v>
      </c>
      <c r="H28" s="92" t="s">
        <v>16</v>
      </c>
    </row>
    <row r="29" spans="1:8" ht="15" customHeight="1">
      <c r="A29" s="87" t="s">
        <v>135</v>
      </c>
    </row>
    <row r="30" spans="1:8">
      <c r="A30" s="87" t="s">
        <v>136</v>
      </c>
    </row>
    <row r="31" spans="1:8">
      <c r="A31" s="87" t="s">
        <v>158</v>
      </c>
      <c r="F31" s="110"/>
      <c r="G31" s="97"/>
    </row>
    <row r="32" spans="1:8">
      <c r="A32" s="87"/>
      <c r="F32" s="110"/>
      <c r="G32" s="97"/>
    </row>
    <row r="33" spans="1:7" ht="17.25" customHeight="1">
      <c r="A33" s="93" t="s">
        <v>164</v>
      </c>
    </row>
    <row r="34" spans="1:7" ht="17.25" customHeight="1">
      <c r="A34" s="93"/>
    </row>
    <row r="35" spans="1:7" ht="24" customHeight="1">
      <c r="A35" s="71" t="s">
        <v>141</v>
      </c>
    </row>
    <row r="36" spans="1:7">
      <c r="A36" s="117" t="s">
        <v>142</v>
      </c>
      <c r="B36" s="117"/>
      <c r="C36" s="117" t="s">
        <v>143</v>
      </c>
      <c r="D36" s="117"/>
      <c r="E36" s="117"/>
      <c r="F36" s="117"/>
      <c r="G36" s="117"/>
    </row>
    <row r="37" spans="1:7" ht="35.1" customHeight="1">
      <c r="A37" s="125" t="s">
        <v>159</v>
      </c>
      <c r="B37" s="126"/>
      <c r="C37" s="137" t="s">
        <v>149</v>
      </c>
      <c r="D37" s="137"/>
      <c r="E37" s="137"/>
      <c r="F37" s="137"/>
      <c r="G37" s="137"/>
    </row>
    <row r="38" spans="1:7" ht="35.1" customHeight="1">
      <c r="A38" s="125" t="s">
        <v>160</v>
      </c>
      <c r="B38" s="126"/>
      <c r="C38" s="137" t="s">
        <v>150</v>
      </c>
      <c r="D38" s="137"/>
      <c r="E38" s="137"/>
      <c r="F38" s="137"/>
      <c r="G38" s="137"/>
    </row>
    <row r="39" spans="1:7" ht="35.1" customHeight="1">
      <c r="A39" s="125" t="s">
        <v>161</v>
      </c>
      <c r="B39" s="126"/>
      <c r="C39" s="137" t="s">
        <v>151</v>
      </c>
      <c r="D39" s="137"/>
      <c r="E39" s="137"/>
      <c r="F39" s="137"/>
      <c r="G39" s="137"/>
    </row>
    <row r="40" spans="1:7" ht="35.1" customHeight="1">
      <c r="A40" s="125" t="s">
        <v>162</v>
      </c>
      <c r="B40" s="126"/>
      <c r="C40" s="137" t="s">
        <v>152</v>
      </c>
      <c r="D40" s="137"/>
      <c r="E40" s="137"/>
      <c r="F40" s="137"/>
      <c r="G40" s="137"/>
    </row>
    <row r="41" spans="1:7" ht="35.1" customHeight="1">
      <c r="A41" s="125" t="s">
        <v>163</v>
      </c>
      <c r="B41" s="126"/>
      <c r="C41" s="137" t="s">
        <v>153</v>
      </c>
      <c r="D41" s="137"/>
      <c r="E41" s="137"/>
      <c r="F41" s="137"/>
      <c r="G41" s="137"/>
    </row>
    <row r="42" spans="1:7">
      <c r="A42" s="131"/>
      <c r="B42" s="131"/>
      <c r="C42" s="131"/>
      <c r="D42" s="131"/>
      <c r="E42" s="131"/>
      <c r="F42" s="131"/>
      <c r="G42" s="131"/>
    </row>
  </sheetData>
  <mergeCells count="30">
    <mergeCell ref="A42:G42"/>
    <mergeCell ref="A39:B39"/>
    <mergeCell ref="C39:G39"/>
    <mergeCell ref="A40:B40"/>
    <mergeCell ref="C40:G40"/>
    <mergeCell ref="A41:B41"/>
    <mergeCell ref="C41:G41"/>
    <mergeCell ref="A36:B36"/>
    <mergeCell ref="C36:G36"/>
    <mergeCell ref="A37:B37"/>
    <mergeCell ref="C37:G37"/>
    <mergeCell ref="A38:B38"/>
    <mergeCell ref="C38:G38"/>
    <mergeCell ref="A20:A22"/>
    <mergeCell ref="B20:G20"/>
    <mergeCell ref="B21:B22"/>
    <mergeCell ref="C21:C22"/>
    <mergeCell ref="E21:E22"/>
    <mergeCell ref="F21:F22"/>
    <mergeCell ref="A13:A15"/>
    <mergeCell ref="B13:G13"/>
    <mergeCell ref="B14:B15"/>
    <mergeCell ref="C14:C15"/>
    <mergeCell ref="E14:E15"/>
    <mergeCell ref="F14:F15"/>
    <mergeCell ref="A1:G1"/>
    <mergeCell ref="B3:C3"/>
    <mergeCell ref="B4:C4"/>
    <mergeCell ref="A7:A8"/>
    <mergeCell ref="B7:C7"/>
  </mergeCells>
  <phoneticPr fontId="1"/>
  <printOptions horizontalCentered="1"/>
  <pageMargins left="0.59055118110236227" right="0.59055118110236227" top="0.59055118110236227" bottom="0.39370078740157483" header="0.31496062992125984" footer="0.31496062992125984"/>
  <pageSetup paperSize="9" scale="71"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F9"/>
  <sheetViews>
    <sheetView workbookViewId="0">
      <selection activeCell="E3" sqref="E3:F3"/>
    </sheetView>
  </sheetViews>
  <sheetFormatPr defaultRowHeight="18"/>
  <cols>
    <col min="1" max="1" width="11.3984375" customWidth="1"/>
    <col min="2" max="2" width="20.09765625" customWidth="1"/>
    <col min="3" max="3" width="13" customWidth="1"/>
    <col min="4" max="4" width="18.19921875" customWidth="1"/>
    <col min="5" max="5" width="4.69921875" customWidth="1"/>
    <col min="6" max="6" width="23.5" customWidth="1"/>
  </cols>
  <sheetData>
    <row r="1" spans="1:6" ht="27" thickBot="1">
      <c r="A1" s="68" t="s">
        <v>30</v>
      </c>
      <c r="B1" s="59"/>
    </row>
    <row r="2" spans="1:6" s="60" customFormat="1" ht="26.4">
      <c r="A2" s="144" t="s">
        <v>36</v>
      </c>
      <c r="B2" s="144"/>
      <c r="C2" s="144"/>
      <c r="D2" s="144"/>
      <c r="E2" s="144"/>
      <c r="F2" s="144"/>
    </row>
    <row r="3" spans="1:6" s="60" customFormat="1" ht="26.4">
      <c r="A3" s="111"/>
      <c r="B3" s="111"/>
      <c r="C3" s="111"/>
      <c r="D3" s="72" t="s">
        <v>0</v>
      </c>
      <c r="E3" s="148">
        <f>記入様式!B3</f>
        <v>0</v>
      </c>
      <c r="F3" s="148"/>
    </row>
    <row r="4" spans="1:6" s="61" customFormat="1" ht="22.2">
      <c r="A4" s="2"/>
      <c r="B4" s="2"/>
      <c r="C4" s="2"/>
      <c r="D4" s="2"/>
      <c r="E4" s="2"/>
      <c r="F4" s="2"/>
    </row>
    <row r="5" spans="1:6" s="61" customFormat="1" ht="19.8">
      <c r="A5" s="145" t="s">
        <v>31</v>
      </c>
      <c r="B5" s="145"/>
      <c r="C5" s="146"/>
      <c r="D5" s="62" t="s">
        <v>32</v>
      </c>
      <c r="E5" s="63" t="s">
        <v>33</v>
      </c>
      <c r="F5" s="64" t="s">
        <v>34</v>
      </c>
    </row>
    <row r="6" spans="1:6" s="61" customFormat="1" ht="49.95" customHeight="1">
      <c r="A6" s="138" t="s">
        <v>39</v>
      </c>
      <c r="B6" s="138"/>
      <c r="C6" s="139"/>
      <c r="D6" s="140">
        <f>比較様式【月額】!P64</f>
        <v>0</v>
      </c>
      <c r="E6" s="147"/>
      <c r="F6" s="3" t="s">
        <v>37</v>
      </c>
    </row>
    <row r="7" spans="1:6" s="61" customFormat="1" ht="49.95" customHeight="1">
      <c r="A7" s="138" t="s">
        <v>40</v>
      </c>
      <c r="B7" s="138"/>
      <c r="C7" s="139"/>
      <c r="D7" s="140">
        <f>比較様式【時給】!O65</f>
        <v>0</v>
      </c>
      <c r="E7" s="141"/>
      <c r="F7" s="3" t="s">
        <v>38</v>
      </c>
    </row>
    <row r="8" spans="1:6" s="61" customFormat="1" ht="49.95" customHeight="1">
      <c r="A8" s="142" t="s">
        <v>35</v>
      </c>
      <c r="B8" s="142"/>
      <c r="C8" s="143"/>
      <c r="D8" s="140">
        <f>SUM(D6:E7)</f>
        <v>0</v>
      </c>
      <c r="E8" s="141"/>
      <c r="F8" s="65" t="s">
        <v>41</v>
      </c>
    </row>
    <row r="9" spans="1:6" s="61" customFormat="1"/>
  </sheetData>
  <mergeCells count="9">
    <mergeCell ref="A7:C7"/>
    <mergeCell ref="D7:E7"/>
    <mergeCell ref="A8:C8"/>
    <mergeCell ref="D8:E8"/>
    <mergeCell ref="A2:F2"/>
    <mergeCell ref="A5:C5"/>
    <mergeCell ref="A6:C6"/>
    <mergeCell ref="D6:E6"/>
    <mergeCell ref="E3:F3"/>
  </mergeCells>
  <phoneticPr fontId="1"/>
  <dataValidations count="1">
    <dataValidation allowBlank="1" showInputMessage="1" sqref="E3:F3" xr:uid="{E8CAAA7F-CE7B-4850-8618-29F301DA22CF}"/>
  </dataValidations>
  <pageMargins left="0.70866141732283472" right="0.70866141732283472" top="0.74803149606299213" bottom="0.74803149606299213" header="0.31496062992125984" footer="0.31496062992125984"/>
  <pageSetup paperSize="9" scale="88"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U64"/>
  <sheetViews>
    <sheetView zoomScale="85" zoomScaleNormal="85" workbookViewId="0">
      <selection activeCell="L3" sqref="L3:U3"/>
    </sheetView>
  </sheetViews>
  <sheetFormatPr defaultRowHeight="18"/>
  <cols>
    <col min="1" max="1" width="9.09765625" customWidth="1"/>
    <col min="3" max="3" width="10.59765625" customWidth="1"/>
    <col min="4" max="4" width="8.796875" customWidth="1"/>
    <col min="5" max="5" width="8.296875" customWidth="1"/>
    <col min="6" max="6" width="3.59765625" customWidth="1"/>
    <col min="7" max="8" width="4.59765625" customWidth="1"/>
    <col min="9" max="9" width="4.19921875" customWidth="1"/>
    <col min="10" max="10" width="11.5" customWidth="1"/>
    <col min="11" max="11" width="3.59765625" customWidth="1"/>
    <col min="12" max="12" width="9.09765625" customWidth="1"/>
    <col min="13" max="13" width="11.19921875" customWidth="1"/>
    <col min="14" max="14" width="9.69921875" customWidth="1"/>
    <col min="16" max="16" width="4.296875" customWidth="1"/>
    <col min="17" max="17" width="4.8984375" customWidth="1"/>
    <col min="18" max="18" width="3.796875" customWidth="1"/>
    <col min="19" max="19" width="3.3984375" customWidth="1"/>
    <col min="20" max="20" width="9.8984375" customWidth="1"/>
    <col min="21" max="21" width="3.8984375" customWidth="1"/>
  </cols>
  <sheetData>
    <row r="1" spans="1:21" ht="26.4">
      <c r="A1" s="4" t="s">
        <v>26</v>
      </c>
      <c r="B1" s="5"/>
      <c r="C1" s="5"/>
      <c r="D1" s="5"/>
      <c r="E1" s="5"/>
      <c r="F1" s="5"/>
      <c r="G1" s="5"/>
      <c r="H1" s="5"/>
      <c r="I1" s="5"/>
      <c r="J1" s="5"/>
      <c r="K1" s="5"/>
      <c r="O1" s="113"/>
      <c r="P1" s="112" t="s">
        <v>0</v>
      </c>
      <c r="Q1" s="190">
        <f>記入様式!B3</f>
        <v>0</v>
      </c>
      <c r="R1" s="191"/>
      <c r="S1" s="191"/>
      <c r="T1" s="191"/>
      <c r="U1" s="192"/>
    </row>
    <row r="2" spans="1:21" ht="18.600000000000001" thickBot="1"/>
    <row r="3" spans="1:21" ht="33.75" customHeight="1" thickBot="1">
      <c r="A3" s="6" t="s">
        <v>22</v>
      </c>
      <c r="B3" s="149" t="s">
        <v>28</v>
      </c>
      <c r="C3" s="150"/>
      <c r="D3" s="150"/>
      <c r="E3" s="150"/>
      <c r="F3" s="150"/>
      <c r="G3" s="150"/>
      <c r="H3" s="150"/>
      <c r="I3" s="150"/>
      <c r="J3" s="150"/>
      <c r="K3" s="151"/>
      <c r="L3" s="150" t="s">
        <v>125</v>
      </c>
      <c r="M3" s="150"/>
      <c r="N3" s="150"/>
      <c r="O3" s="150"/>
      <c r="P3" s="150"/>
      <c r="Q3" s="150"/>
      <c r="R3" s="150"/>
      <c r="S3" s="150"/>
      <c r="T3" s="150"/>
      <c r="U3" s="151"/>
    </row>
    <row r="4" spans="1:21" ht="24.9" customHeight="1">
      <c r="A4" s="152" t="s">
        <v>29</v>
      </c>
      <c r="B4" s="7" t="s">
        <v>11</v>
      </c>
      <c r="C4" s="155">
        <v>150000</v>
      </c>
      <c r="D4" s="156"/>
      <c r="E4" s="8" t="s">
        <v>12</v>
      </c>
      <c r="F4" s="9" t="s">
        <v>13</v>
      </c>
      <c r="G4" s="10">
        <v>12</v>
      </c>
      <c r="H4" s="8" t="s">
        <v>14</v>
      </c>
      <c r="I4" s="9" t="s">
        <v>15</v>
      </c>
      <c r="J4" s="11">
        <f>C4*G4</f>
        <v>1800000</v>
      </c>
      <c r="K4" s="12" t="s">
        <v>16</v>
      </c>
      <c r="L4" s="13" t="s">
        <v>11</v>
      </c>
      <c r="M4" s="157">
        <v>160000</v>
      </c>
      <c r="N4" s="156"/>
      <c r="O4" s="8" t="s">
        <v>12</v>
      </c>
      <c r="P4" s="9" t="s">
        <v>13</v>
      </c>
      <c r="Q4" s="10">
        <v>12</v>
      </c>
      <c r="R4" s="8" t="s">
        <v>14</v>
      </c>
      <c r="S4" s="9" t="s">
        <v>15</v>
      </c>
      <c r="T4" s="11">
        <f>M4*Q4</f>
        <v>1920000</v>
      </c>
      <c r="U4" s="14" t="s">
        <v>16</v>
      </c>
    </row>
    <row r="5" spans="1:21" ht="24.9" customHeight="1">
      <c r="A5" s="153"/>
      <c r="B5" s="158" t="s">
        <v>3</v>
      </c>
      <c r="C5" s="15" t="s">
        <v>17</v>
      </c>
      <c r="D5" s="16"/>
      <c r="E5" s="17"/>
      <c r="F5" s="18"/>
      <c r="G5" s="18"/>
      <c r="H5" s="18"/>
      <c r="I5" s="19"/>
      <c r="J5" s="20"/>
      <c r="K5" s="21" t="s">
        <v>16</v>
      </c>
      <c r="L5" s="159" t="s">
        <v>3</v>
      </c>
      <c r="M5" s="22" t="s">
        <v>17</v>
      </c>
      <c r="N5" s="16"/>
      <c r="O5" s="160" t="s">
        <v>18</v>
      </c>
      <c r="P5" s="161"/>
      <c r="Q5" s="161"/>
      <c r="R5" s="161"/>
      <c r="S5" s="162"/>
      <c r="T5" s="20">
        <v>20000</v>
      </c>
      <c r="U5" s="23" t="s">
        <v>16</v>
      </c>
    </row>
    <row r="6" spans="1:21" ht="24.9" customHeight="1">
      <c r="A6" s="153"/>
      <c r="B6" s="158"/>
      <c r="C6" s="15" t="s">
        <v>17</v>
      </c>
      <c r="D6" s="16"/>
      <c r="E6" s="163"/>
      <c r="F6" s="163"/>
      <c r="G6" s="163"/>
      <c r="H6" s="163"/>
      <c r="I6" s="164"/>
      <c r="J6" s="20"/>
      <c r="K6" s="21" t="s">
        <v>16</v>
      </c>
      <c r="L6" s="159"/>
      <c r="M6" s="22" t="s">
        <v>17</v>
      </c>
      <c r="N6" s="16"/>
      <c r="O6" s="161"/>
      <c r="P6" s="161"/>
      <c r="Q6" s="161"/>
      <c r="R6" s="161"/>
      <c r="S6" s="162"/>
      <c r="T6" s="20"/>
      <c r="U6" s="23" t="s">
        <v>16</v>
      </c>
    </row>
    <row r="7" spans="1:21" ht="24.9" customHeight="1">
      <c r="A7" s="153"/>
      <c r="B7" s="158"/>
      <c r="C7" s="15" t="s">
        <v>17</v>
      </c>
      <c r="D7" s="16"/>
      <c r="E7" s="163"/>
      <c r="F7" s="163"/>
      <c r="G7" s="163"/>
      <c r="H7" s="163"/>
      <c r="I7" s="164"/>
      <c r="J7" s="20"/>
      <c r="K7" s="21" t="s">
        <v>16</v>
      </c>
      <c r="L7" s="159"/>
      <c r="M7" s="22" t="s">
        <v>17</v>
      </c>
      <c r="N7" s="16"/>
      <c r="O7" s="161"/>
      <c r="P7" s="161"/>
      <c r="Q7" s="161"/>
      <c r="R7" s="161"/>
      <c r="S7" s="162"/>
      <c r="T7" s="20"/>
      <c r="U7" s="23" t="s">
        <v>16</v>
      </c>
    </row>
    <row r="8" spans="1:21" ht="24.9" customHeight="1">
      <c r="A8" s="153"/>
      <c r="B8" s="24" t="s">
        <v>4</v>
      </c>
      <c r="C8" s="173" t="s">
        <v>19</v>
      </c>
      <c r="D8" s="160"/>
      <c r="E8" s="161"/>
      <c r="F8" s="161"/>
      <c r="G8" s="161"/>
      <c r="H8" s="161"/>
      <c r="I8" s="162"/>
      <c r="J8" s="20">
        <v>200000</v>
      </c>
      <c r="K8" s="21" t="s">
        <v>16</v>
      </c>
      <c r="L8" s="25" t="s">
        <v>4</v>
      </c>
      <c r="M8" s="174" t="s">
        <v>20</v>
      </c>
      <c r="N8" s="160"/>
      <c r="O8" s="161"/>
      <c r="P8" s="161"/>
      <c r="Q8" s="161"/>
      <c r="R8" s="161"/>
      <c r="S8" s="162"/>
      <c r="T8" s="20">
        <v>300000</v>
      </c>
      <c r="U8" s="23" t="s">
        <v>16</v>
      </c>
    </row>
    <row r="9" spans="1:21" ht="24.9" customHeight="1" thickBot="1">
      <c r="A9" s="153"/>
      <c r="B9" s="26" t="s">
        <v>5</v>
      </c>
      <c r="C9" s="175"/>
      <c r="D9" s="176"/>
      <c r="E9" s="176"/>
      <c r="F9" s="176"/>
      <c r="G9" s="176"/>
      <c r="H9" s="176"/>
      <c r="I9" s="177"/>
      <c r="J9" s="27"/>
      <c r="K9" s="28" t="s">
        <v>16</v>
      </c>
      <c r="L9" s="29" t="s">
        <v>5</v>
      </c>
      <c r="M9" s="178"/>
      <c r="N9" s="176"/>
      <c r="O9" s="176"/>
      <c r="P9" s="176"/>
      <c r="Q9" s="176"/>
      <c r="R9" s="176"/>
      <c r="S9" s="177"/>
      <c r="T9" s="27"/>
      <c r="U9" s="30" t="s">
        <v>16</v>
      </c>
    </row>
    <row r="10" spans="1:21" ht="24.9" customHeight="1" thickBot="1">
      <c r="A10" s="154"/>
      <c r="B10" s="31" t="s">
        <v>8</v>
      </c>
      <c r="C10" s="165">
        <f>SUM(J4:J9)</f>
        <v>2000000</v>
      </c>
      <c r="D10" s="166"/>
      <c r="E10" s="166"/>
      <c r="F10" s="166"/>
      <c r="G10" s="166"/>
      <c r="H10" s="166"/>
      <c r="I10" s="166"/>
      <c r="J10" s="166"/>
      <c r="K10" s="32" t="s">
        <v>16</v>
      </c>
      <c r="L10" s="33" t="s">
        <v>8</v>
      </c>
      <c r="M10" s="167">
        <f>SUM(T4:T9)</f>
        <v>2240000</v>
      </c>
      <c r="N10" s="166"/>
      <c r="O10" s="166"/>
      <c r="P10" s="166"/>
      <c r="Q10" s="166"/>
      <c r="R10" s="166"/>
      <c r="S10" s="166"/>
      <c r="T10" s="166"/>
      <c r="U10" s="34" t="s">
        <v>16</v>
      </c>
    </row>
    <row r="11" spans="1:21" ht="24.9" customHeight="1" thickBot="1">
      <c r="A11" s="35"/>
      <c r="M11" s="168" t="s">
        <v>21</v>
      </c>
      <c r="N11" s="169"/>
      <c r="O11" s="170"/>
      <c r="P11" s="171">
        <f>M10-C10</f>
        <v>240000</v>
      </c>
      <c r="Q11" s="172"/>
      <c r="R11" s="172"/>
      <c r="S11" s="172"/>
      <c r="T11" s="172"/>
      <c r="U11" s="36" t="s">
        <v>16</v>
      </c>
    </row>
    <row r="12" spans="1:21" ht="24.9" customHeight="1" thickBot="1"/>
    <row r="13" spans="1:21" ht="33.75" customHeight="1" thickBot="1">
      <c r="A13" s="6" t="s">
        <v>22</v>
      </c>
      <c r="B13" s="149" t="s">
        <v>28</v>
      </c>
      <c r="C13" s="150"/>
      <c r="D13" s="150"/>
      <c r="E13" s="150"/>
      <c r="F13" s="150"/>
      <c r="G13" s="150"/>
      <c r="H13" s="150"/>
      <c r="I13" s="150"/>
      <c r="J13" s="150"/>
      <c r="K13" s="151"/>
      <c r="L13" s="150" t="s">
        <v>125</v>
      </c>
      <c r="M13" s="150"/>
      <c r="N13" s="150"/>
      <c r="O13" s="150"/>
      <c r="P13" s="150"/>
      <c r="Q13" s="150"/>
      <c r="R13" s="150"/>
      <c r="S13" s="150"/>
      <c r="T13" s="150"/>
      <c r="U13" s="151"/>
    </row>
    <row r="14" spans="1:21" ht="24.9" customHeight="1">
      <c r="A14" s="180"/>
      <c r="B14" s="7" t="s">
        <v>11</v>
      </c>
      <c r="C14" s="183"/>
      <c r="D14" s="184"/>
      <c r="E14" s="8" t="s">
        <v>12</v>
      </c>
      <c r="F14" s="9" t="s">
        <v>13</v>
      </c>
      <c r="G14" s="37"/>
      <c r="H14" s="8" t="s">
        <v>14</v>
      </c>
      <c r="I14" s="9" t="s">
        <v>15</v>
      </c>
      <c r="J14" s="38"/>
      <c r="K14" s="12" t="s">
        <v>16</v>
      </c>
      <c r="L14" s="13" t="s">
        <v>11</v>
      </c>
      <c r="M14" s="185"/>
      <c r="N14" s="184"/>
      <c r="O14" s="8" t="s">
        <v>12</v>
      </c>
      <c r="P14" s="9" t="s">
        <v>13</v>
      </c>
      <c r="Q14" s="37"/>
      <c r="R14" s="8" t="s">
        <v>14</v>
      </c>
      <c r="S14" s="9" t="s">
        <v>15</v>
      </c>
      <c r="T14" s="38"/>
      <c r="U14" s="14" t="s">
        <v>16</v>
      </c>
    </row>
    <row r="15" spans="1:21" ht="24.9" customHeight="1">
      <c r="A15" s="181"/>
      <c r="B15" s="158" t="s">
        <v>3</v>
      </c>
      <c r="C15" s="15" t="s">
        <v>17</v>
      </c>
      <c r="D15" s="16"/>
      <c r="E15" s="163"/>
      <c r="F15" s="163"/>
      <c r="G15" s="163"/>
      <c r="H15" s="163"/>
      <c r="I15" s="164"/>
      <c r="J15" s="39"/>
      <c r="K15" s="21" t="s">
        <v>16</v>
      </c>
      <c r="L15" s="186" t="s">
        <v>3</v>
      </c>
      <c r="M15" s="22" t="s">
        <v>17</v>
      </c>
      <c r="N15" s="16"/>
      <c r="O15" s="163"/>
      <c r="P15" s="163"/>
      <c r="Q15" s="163"/>
      <c r="R15" s="163"/>
      <c r="S15" s="164"/>
      <c r="T15" s="39"/>
      <c r="U15" s="23" t="s">
        <v>16</v>
      </c>
    </row>
    <row r="16" spans="1:21" ht="24.9" customHeight="1">
      <c r="A16" s="181"/>
      <c r="B16" s="158"/>
      <c r="C16" s="15" t="s">
        <v>17</v>
      </c>
      <c r="D16" s="16"/>
      <c r="E16" s="163"/>
      <c r="F16" s="163"/>
      <c r="G16" s="163"/>
      <c r="H16" s="163"/>
      <c r="I16" s="164"/>
      <c r="J16" s="39"/>
      <c r="K16" s="21" t="s">
        <v>16</v>
      </c>
      <c r="L16" s="186"/>
      <c r="M16" s="22" t="s">
        <v>17</v>
      </c>
      <c r="N16" s="16"/>
      <c r="O16" s="163"/>
      <c r="P16" s="163"/>
      <c r="Q16" s="163"/>
      <c r="R16" s="163"/>
      <c r="S16" s="164"/>
      <c r="T16" s="39"/>
      <c r="U16" s="23" t="s">
        <v>16</v>
      </c>
    </row>
    <row r="17" spans="1:21" ht="24.9" customHeight="1">
      <c r="A17" s="181"/>
      <c r="B17" s="158"/>
      <c r="C17" s="15" t="s">
        <v>17</v>
      </c>
      <c r="D17" s="16"/>
      <c r="E17" s="163"/>
      <c r="F17" s="163"/>
      <c r="G17" s="163"/>
      <c r="H17" s="163"/>
      <c r="I17" s="164"/>
      <c r="J17" s="39"/>
      <c r="K17" s="21" t="s">
        <v>16</v>
      </c>
      <c r="L17" s="186"/>
      <c r="M17" s="22" t="s">
        <v>17</v>
      </c>
      <c r="N17" s="16"/>
      <c r="O17" s="163"/>
      <c r="P17" s="163"/>
      <c r="Q17" s="163"/>
      <c r="R17" s="163"/>
      <c r="S17" s="164"/>
      <c r="T17" s="39"/>
      <c r="U17" s="23" t="s">
        <v>16</v>
      </c>
    </row>
    <row r="18" spans="1:21" ht="24.9" customHeight="1">
      <c r="A18" s="181"/>
      <c r="B18" s="24" t="s">
        <v>4</v>
      </c>
      <c r="C18" s="179"/>
      <c r="D18" s="163"/>
      <c r="E18" s="163"/>
      <c r="F18" s="163"/>
      <c r="G18" s="163"/>
      <c r="H18" s="163"/>
      <c r="I18" s="164"/>
      <c r="J18" s="39"/>
      <c r="K18" s="21" t="s">
        <v>16</v>
      </c>
      <c r="L18" s="25" t="s">
        <v>4</v>
      </c>
      <c r="M18" s="159"/>
      <c r="N18" s="163"/>
      <c r="O18" s="163"/>
      <c r="P18" s="163"/>
      <c r="Q18" s="163"/>
      <c r="R18" s="163"/>
      <c r="S18" s="164"/>
      <c r="T18" s="39"/>
      <c r="U18" s="23" t="s">
        <v>16</v>
      </c>
    </row>
    <row r="19" spans="1:21" ht="24.9" customHeight="1" thickBot="1">
      <c r="A19" s="181"/>
      <c r="B19" s="26" t="s">
        <v>5</v>
      </c>
      <c r="C19" s="175"/>
      <c r="D19" s="176"/>
      <c r="E19" s="176"/>
      <c r="F19" s="176"/>
      <c r="G19" s="176"/>
      <c r="H19" s="176"/>
      <c r="I19" s="177"/>
      <c r="J19" s="40"/>
      <c r="K19" s="28" t="s">
        <v>16</v>
      </c>
      <c r="L19" s="29" t="s">
        <v>5</v>
      </c>
      <c r="M19" s="178"/>
      <c r="N19" s="176"/>
      <c r="O19" s="176"/>
      <c r="P19" s="176"/>
      <c r="Q19" s="176"/>
      <c r="R19" s="176"/>
      <c r="S19" s="177"/>
      <c r="T19" s="40"/>
      <c r="U19" s="30" t="s">
        <v>16</v>
      </c>
    </row>
    <row r="20" spans="1:21" ht="24.9" customHeight="1" thickBot="1">
      <c r="A20" s="182"/>
      <c r="B20" s="31" t="s">
        <v>8</v>
      </c>
      <c r="C20" s="187"/>
      <c r="D20" s="188"/>
      <c r="E20" s="188"/>
      <c r="F20" s="188"/>
      <c r="G20" s="188"/>
      <c r="H20" s="188"/>
      <c r="I20" s="188"/>
      <c r="J20" s="188"/>
      <c r="K20" s="32" t="s">
        <v>16</v>
      </c>
      <c r="L20" s="33" t="s">
        <v>8</v>
      </c>
      <c r="M20" s="187"/>
      <c r="N20" s="188"/>
      <c r="O20" s="188"/>
      <c r="P20" s="188"/>
      <c r="Q20" s="188"/>
      <c r="R20" s="188"/>
      <c r="S20" s="188"/>
      <c r="T20" s="188"/>
      <c r="U20" s="34" t="s">
        <v>16</v>
      </c>
    </row>
    <row r="21" spans="1:21" ht="24.9" customHeight="1" thickBot="1">
      <c r="M21" s="168" t="s">
        <v>21</v>
      </c>
      <c r="N21" s="169"/>
      <c r="O21" s="170"/>
      <c r="P21" s="171"/>
      <c r="Q21" s="172"/>
      <c r="R21" s="172"/>
      <c r="S21" s="172"/>
      <c r="T21" s="172"/>
      <c r="U21" s="36" t="s">
        <v>16</v>
      </c>
    </row>
    <row r="22" spans="1:21" ht="24.9" customHeight="1" thickBot="1">
      <c r="M22" s="41"/>
      <c r="N22" s="41"/>
      <c r="O22" s="41"/>
      <c r="P22" s="42"/>
      <c r="Q22" s="43"/>
      <c r="R22" s="43"/>
      <c r="S22" s="43"/>
      <c r="T22" s="43"/>
      <c r="U22" s="44"/>
    </row>
    <row r="23" spans="1:21" ht="33.75" customHeight="1" thickBot="1">
      <c r="A23" s="6" t="s">
        <v>121</v>
      </c>
      <c r="B23" s="149" t="s">
        <v>28</v>
      </c>
      <c r="C23" s="150"/>
      <c r="D23" s="150"/>
      <c r="E23" s="150"/>
      <c r="F23" s="150"/>
      <c r="G23" s="150"/>
      <c r="H23" s="150"/>
      <c r="I23" s="150"/>
      <c r="J23" s="150"/>
      <c r="K23" s="151"/>
      <c r="L23" s="150" t="s">
        <v>125</v>
      </c>
      <c r="M23" s="150"/>
      <c r="N23" s="150"/>
      <c r="O23" s="150"/>
      <c r="P23" s="150"/>
      <c r="Q23" s="150"/>
      <c r="R23" s="150"/>
      <c r="S23" s="150"/>
      <c r="T23" s="150"/>
      <c r="U23" s="151"/>
    </row>
    <row r="24" spans="1:21" ht="24.9" customHeight="1">
      <c r="A24" s="180"/>
      <c r="B24" s="7" t="s">
        <v>11</v>
      </c>
      <c r="C24" s="183"/>
      <c r="D24" s="184"/>
      <c r="E24" s="8" t="s">
        <v>12</v>
      </c>
      <c r="F24" s="9" t="s">
        <v>13</v>
      </c>
      <c r="G24" s="37"/>
      <c r="H24" s="8" t="s">
        <v>14</v>
      </c>
      <c r="I24" s="9" t="s">
        <v>15</v>
      </c>
      <c r="J24" s="38"/>
      <c r="K24" s="12" t="s">
        <v>16</v>
      </c>
      <c r="L24" s="13" t="s">
        <v>11</v>
      </c>
      <c r="M24" s="185"/>
      <c r="N24" s="184"/>
      <c r="O24" s="8" t="s">
        <v>12</v>
      </c>
      <c r="P24" s="9" t="s">
        <v>13</v>
      </c>
      <c r="Q24" s="37"/>
      <c r="R24" s="8" t="s">
        <v>14</v>
      </c>
      <c r="S24" s="9" t="s">
        <v>15</v>
      </c>
      <c r="T24" s="38"/>
      <c r="U24" s="14" t="s">
        <v>16</v>
      </c>
    </row>
    <row r="25" spans="1:21" ht="24.9" customHeight="1">
      <c r="A25" s="181"/>
      <c r="B25" s="158" t="s">
        <v>3</v>
      </c>
      <c r="C25" s="15" t="s">
        <v>17</v>
      </c>
      <c r="D25" s="16"/>
      <c r="E25" s="163"/>
      <c r="F25" s="163"/>
      <c r="G25" s="163"/>
      <c r="H25" s="163"/>
      <c r="I25" s="164"/>
      <c r="J25" s="39"/>
      <c r="K25" s="21" t="s">
        <v>16</v>
      </c>
      <c r="L25" s="186" t="s">
        <v>3</v>
      </c>
      <c r="M25" s="22" t="s">
        <v>17</v>
      </c>
      <c r="N25" s="16"/>
      <c r="O25" s="163"/>
      <c r="P25" s="163"/>
      <c r="Q25" s="163"/>
      <c r="R25" s="163"/>
      <c r="S25" s="164"/>
      <c r="T25" s="39"/>
      <c r="U25" s="23" t="s">
        <v>16</v>
      </c>
    </row>
    <row r="26" spans="1:21" ht="24.9" customHeight="1">
      <c r="A26" s="181"/>
      <c r="B26" s="158"/>
      <c r="C26" s="15" t="s">
        <v>17</v>
      </c>
      <c r="D26" s="16"/>
      <c r="E26" s="163"/>
      <c r="F26" s="163"/>
      <c r="G26" s="163"/>
      <c r="H26" s="163"/>
      <c r="I26" s="164"/>
      <c r="J26" s="39"/>
      <c r="K26" s="21" t="s">
        <v>16</v>
      </c>
      <c r="L26" s="186"/>
      <c r="M26" s="22" t="s">
        <v>17</v>
      </c>
      <c r="N26" s="16"/>
      <c r="O26" s="163"/>
      <c r="P26" s="163"/>
      <c r="Q26" s="163"/>
      <c r="R26" s="163"/>
      <c r="S26" s="164"/>
      <c r="T26" s="39"/>
      <c r="U26" s="23" t="s">
        <v>16</v>
      </c>
    </row>
    <row r="27" spans="1:21" ht="24.9" customHeight="1">
      <c r="A27" s="181"/>
      <c r="B27" s="158"/>
      <c r="C27" s="15" t="s">
        <v>17</v>
      </c>
      <c r="D27" s="16"/>
      <c r="E27" s="163"/>
      <c r="F27" s="163"/>
      <c r="G27" s="163"/>
      <c r="H27" s="163"/>
      <c r="I27" s="164"/>
      <c r="J27" s="39"/>
      <c r="K27" s="21" t="s">
        <v>16</v>
      </c>
      <c r="L27" s="186"/>
      <c r="M27" s="22" t="s">
        <v>17</v>
      </c>
      <c r="N27" s="16"/>
      <c r="O27" s="163"/>
      <c r="P27" s="163"/>
      <c r="Q27" s="163"/>
      <c r="R27" s="163"/>
      <c r="S27" s="164"/>
      <c r="T27" s="39"/>
      <c r="U27" s="23" t="s">
        <v>16</v>
      </c>
    </row>
    <row r="28" spans="1:21" ht="24.9" customHeight="1">
      <c r="A28" s="181"/>
      <c r="B28" s="24" t="s">
        <v>4</v>
      </c>
      <c r="C28" s="179"/>
      <c r="D28" s="163"/>
      <c r="E28" s="163"/>
      <c r="F28" s="163"/>
      <c r="G28" s="163"/>
      <c r="H28" s="163"/>
      <c r="I28" s="164"/>
      <c r="J28" s="39"/>
      <c r="K28" s="21" t="s">
        <v>16</v>
      </c>
      <c r="L28" s="25" t="s">
        <v>4</v>
      </c>
      <c r="M28" s="159"/>
      <c r="N28" s="163"/>
      <c r="O28" s="163"/>
      <c r="P28" s="163"/>
      <c r="Q28" s="163"/>
      <c r="R28" s="163"/>
      <c r="S28" s="164"/>
      <c r="T28" s="39"/>
      <c r="U28" s="23" t="s">
        <v>16</v>
      </c>
    </row>
    <row r="29" spans="1:21" ht="24.9" customHeight="1" thickBot="1">
      <c r="A29" s="181"/>
      <c r="B29" s="26" t="s">
        <v>5</v>
      </c>
      <c r="C29" s="175"/>
      <c r="D29" s="176"/>
      <c r="E29" s="176"/>
      <c r="F29" s="176"/>
      <c r="G29" s="176"/>
      <c r="H29" s="176"/>
      <c r="I29" s="177"/>
      <c r="J29" s="40"/>
      <c r="K29" s="28" t="s">
        <v>16</v>
      </c>
      <c r="L29" s="29" t="s">
        <v>5</v>
      </c>
      <c r="M29" s="178"/>
      <c r="N29" s="176"/>
      <c r="O29" s="176"/>
      <c r="P29" s="176"/>
      <c r="Q29" s="176"/>
      <c r="R29" s="176"/>
      <c r="S29" s="177"/>
      <c r="T29" s="40"/>
      <c r="U29" s="30" t="s">
        <v>16</v>
      </c>
    </row>
    <row r="30" spans="1:21" ht="24.9" customHeight="1" thickBot="1">
      <c r="A30" s="182"/>
      <c r="B30" s="45" t="s">
        <v>8</v>
      </c>
      <c r="C30" s="189"/>
      <c r="D30" s="188"/>
      <c r="E30" s="188"/>
      <c r="F30" s="188"/>
      <c r="G30" s="188"/>
      <c r="H30" s="188"/>
      <c r="I30" s="188"/>
      <c r="J30" s="188"/>
      <c r="K30" s="32" t="s">
        <v>16</v>
      </c>
      <c r="L30" s="33" t="s">
        <v>8</v>
      </c>
      <c r="M30" s="187"/>
      <c r="N30" s="188"/>
      <c r="O30" s="188"/>
      <c r="P30" s="188"/>
      <c r="Q30" s="188"/>
      <c r="R30" s="188"/>
      <c r="S30" s="188"/>
      <c r="T30" s="188"/>
      <c r="U30" s="34" t="s">
        <v>16</v>
      </c>
    </row>
    <row r="31" spans="1:21" ht="24.9" customHeight="1" thickBot="1">
      <c r="M31" s="168" t="s">
        <v>21</v>
      </c>
      <c r="N31" s="169"/>
      <c r="O31" s="170"/>
      <c r="P31" s="171"/>
      <c r="Q31" s="172"/>
      <c r="R31" s="172"/>
      <c r="S31" s="172"/>
      <c r="T31" s="172"/>
      <c r="U31" s="36" t="s">
        <v>16</v>
      </c>
    </row>
    <row r="32" spans="1:21" ht="24.9" customHeight="1" thickBot="1">
      <c r="M32" s="41"/>
      <c r="N32" s="41"/>
      <c r="O32" s="41"/>
      <c r="P32" s="42"/>
      <c r="Q32" s="43"/>
      <c r="R32" s="43"/>
      <c r="S32" s="43"/>
      <c r="T32" s="43"/>
      <c r="U32" s="44"/>
    </row>
    <row r="33" spans="1:21" ht="33.75" customHeight="1" thickBot="1">
      <c r="A33" s="6" t="s">
        <v>22</v>
      </c>
      <c r="B33" s="149" t="s">
        <v>28</v>
      </c>
      <c r="C33" s="150"/>
      <c r="D33" s="150"/>
      <c r="E33" s="150"/>
      <c r="F33" s="150"/>
      <c r="G33" s="150"/>
      <c r="H33" s="150"/>
      <c r="I33" s="150"/>
      <c r="J33" s="150"/>
      <c r="K33" s="151"/>
      <c r="L33" s="150" t="s">
        <v>125</v>
      </c>
      <c r="M33" s="150"/>
      <c r="N33" s="150"/>
      <c r="O33" s="150"/>
      <c r="P33" s="150"/>
      <c r="Q33" s="150"/>
      <c r="R33" s="150"/>
      <c r="S33" s="150"/>
      <c r="T33" s="150"/>
      <c r="U33" s="151"/>
    </row>
    <row r="34" spans="1:21" ht="24.9" customHeight="1">
      <c r="A34" s="180"/>
      <c r="B34" s="7" t="s">
        <v>11</v>
      </c>
      <c r="C34" s="183"/>
      <c r="D34" s="184"/>
      <c r="E34" s="8" t="s">
        <v>12</v>
      </c>
      <c r="F34" s="9" t="s">
        <v>13</v>
      </c>
      <c r="G34" s="37"/>
      <c r="H34" s="8" t="s">
        <v>14</v>
      </c>
      <c r="I34" s="9" t="s">
        <v>15</v>
      </c>
      <c r="J34" s="38"/>
      <c r="K34" s="12" t="s">
        <v>16</v>
      </c>
      <c r="L34" s="13" t="s">
        <v>11</v>
      </c>
      <c r="M34" s="185"/>
      <c r="N34" s="184"/>
      <c r="O34" s="8" t="s">
        <v>12</v>
      </c>
      <c r="P34" s="9" t="s">
        <v>13</v>
      </c>
      <c r="Q34" s="37"/>
      <c r="R34" s="8" t="s">
        <v>14</v>
      </c>
      <c r="S34" s="9" t="s">
        <v>15</v>
      </c>
      <c r="T34" s="38"/>
      <c r="U34" s="14" t="s">
        <v>16</v>
      </c>
    </row>
    <row r="35" spans="1:21" ht="24.9" customHeight="1">
      <c r="A35" s="181"/>
      <c r="B35" s="158" t="s">
        <v>3</v>
      </c>
      <c r="C35" s="15" t="s">
        <v>17</v>
      </c>
      <c r="D35" s="16"/>
      <c r="E35" s="163"/>
      <c r="F35" s="163"/>
      <c r="G35" s="163"/>
      <c r="H35" s="163"/>
      <c r="I35" s="164"/>
      <c r="J35" s="39"/>
      <c r="K35" s="21" t="s">
        <v>16</v>
      </c>
      <c r="L35" s="186" t="s">
        <v>3</v>
      </c>
      <c r="M35" s="22" t="s">
        <v>17</v>
      </c>
      <c r="N35" s="16"/>
      <c r="O35" s="163"/>
      <c r="P35" s="163"/>
      <c r="Q35" s="163"/>
      <c r="R35" s="163"/>
      <c r="S35" s="164"/>
      <c r="T35" s="39"/>
      <c r="U35" s="23" t="s">
        <v>16</v>
      </c>
    </row>
    <row r="36" spans="1:21" ht="24.9" customHeight="1">
      <c r="A36" s="181"/>
      <c r="B36" s="158"/>
      <c r="C36" s="15" t="s">
        <v>17</v>
      </c>
      <c r="D36" s="16"/>
      <c r="E36" s="163"/>
      <c r="F36" s="163"/>
      <c r="G36" s="163"/>
      <c r="H36" s="163"/>
      <c r="I36" s="164"/>
      <c r="J36" s="39"/>
      <c r="K36" s="21" t="s">
        <v>16</v>
      </c>
      <c r="L36" s="186"/>
      <c r="M36" s="22" t="s">
        <v>17</v>
      </c>
      <c r="N36" s="16"/>
      <c r="O36" s="163"/>
      <c r="P36" s="163"/>
      <c r="Q36" s="163"/>
      <c r="R36" s="163"/>
      <c r="S36" s="164"/>
      <c r="T36" s="39"/>
      <c r="U36" s="23" t="s">
        <v>16</v>
      </c>
    </row>
    <row r="37" spans="1:21" ht="24.9" customHeight="1">
      <c r="A37" s="181"/>
      <c r="B37" s="158"/>
      <c r="C37" s="15" t="s">
        <v>17</v>
      </c>
      <c r="D37" s="16"/>
      <c r="E37" s="163"/>
      <c r="F37" s="163"/>
      <c r="G37" s="163"/>
      <c r="H37" s="163"/>
      <c r="I37" s="164"/>
      <c r="J37" s="39"/>
      <c r="K37" s="21" t="s">
        <v>16</v>
      </c>
      <c r="L37" s="186"/>
      <c r="M37" s="22" t="s">
        <v>17</v>
      </c>
      <c r="N37" s="16"/>
      <c r="O37" s="163"/>
      <c r="P37" s="163"/>
      <c r="Q37" s="163"/>
      <c r="R37" s="163"/>
      <c r="S37" s="164"/>
      <c r="T37" s="39"/>
      <c r="U37" s="23" t="s">
        <v>16</v>
      </c>
    </row>
    <row r="38" spans="1:21" ht="24.9" customHeight="1">
      <c r="A38" s="181"/>
      <c r="B38" s="24" t="s">
        <v>4</v>
      </c>
      <c r="C38" s="179"/>
      <c r="D38" s="163"/>
      <c r="E38" s="163"/>
      <c r="F38" s="163"/>
      <c r="G38" s="163"/>
      <c r="H38" s="163"/>
      <c r="I38" s="164"/>
      <c r="J38" s="39"/>
      <c r="K38" s="21" t="s">
        <v>16</v>
      </c>
      <c r="L38" s="25" t="s">
        <v>4</v>
      </c>
      <c r="M38" s="159"/>
      <c r="N38" s="163"/>
      <c r="O38" s="163"/>
      <c r="P38" s="163"/>
      <c r="Q38" s="163"/>
      <c r="R38" s="163"/>
      <c r="S38" s="164"/>
      <c r="T38" s="39"/>
      <c r="U38" s="23" t="s">
        <v>16</v>
      </c>
    </row>
    <row r="39" spans="1:21" ht="24.9" customHeight="1" thickBot="1">
      <c r="A39" s="181"/>
      <c r="B39" s="26" t="s">
        <v>5</v>
      </c>
      <c r="C39" s="175"/>
      <c r="D39" s="176"/>
      <c r="E39" s="176"/>
      <c r="F39" s="176"/>
      <c r="G39" s="176"/>
      <c r="H39" s="176"/>
      <c r="I39" s="177"/>
      <c r="J39" s="40"/>
      <c r="K39" s="28" t="s">
        <v>16</v>
      </c>
      <c r="L39" s="29" t="s">
        <v>5</v>
      </c>
      <c r="M39" s="178"/>
      <c r="N39" s="176"/>
      <c r="O39" s="176"/>
      <c r="P39" s="176"/>
      <c r="Q39" s="176"/>
      <c r="R39" s="176"/>
      <c r="S39" s="177"/>
      <c r="T39" s="40"/>
      <c r="U39" s="30" t="s">
        <v>16</v>
      </c>
    </row>
    <row r="40" spans="1:21" ht="24.9" customHeight="1" thickBot="1">
      <c r="A40" s="182"/>
      <c r="B40" s="45" t="s">
        <v>8</v>
      </c>
      <c r="C40" s="189"/>
      <c r="D40" s="188"/>
      <c r="E40" s="188"/>
      <c r="F40" s="188"/>
      <c r="G40" s="188"/>
      <c r="H40" s="188"/>
      <c r="I40" s="188"/>
      <c r="J40" s="188"/>
      <c r="K40" s="32" t="s">
        <v>16</v>
      </c>
      <c r="L40" s="33" t="s">
        <v>8</v>
      </c>
      <c r="M40" s="187"/>
      <c r="N40" s="188"/>
      <c r="O40" s="188"/>
      <c r="P40" s="188"/>
      <c r="Q40" s="188"/>
      <c r="R40" s="188"/>
      <c r="S40" s="188"/>
      <c r="T40" s="188"/>
      <c r="U40" s="34" t="s">
        <v>16</v>
      </c>
    </row>
    <row r="41" spans="1:21" ht="24.9" customHeight="1" thickBot="1">
      <c r="M41" s="168" t="s">
        <v>21</v>
      </c>
      <c r="N41" s="169"/>
      <c r="O41" s="170"/>
      <c r="P41" s="171"/>
      <c r="Q41" s="172"/>
      <c r="R41" s="172"/>
      <c r="S41" s="172"/>
      <c r="T41" s="172"/>
      <c r="U41" s="36" t="s">
        <v>16</v>
      </c>
    </row>
    <row r="42" spans="1:21" ht="24.9" customHeight="1" thickBot="1">
      <c r="M42" s="46"/>
      <c r="N42" s="46"/>
      <c r="O42" s="46"/>
      <c r="P42" s="47"/>
      <c r="Q42" s="48"/>
      <c r="R42" s="48"/>
      <c r="S42" s="48"/>
      <c r="T42" s="48"/>
      <c r="U42" s="49"/>
    </row>
    <row r="43" spans="1:21" ht="33.75" customHeight="1" thickBot="1">
      <c r="A43" s="6" t="s">
        <v>22</v>
      </c>
      <c r="B43" s="149" t="s">
        <v>28</v>
      </c>
      <c r="C43" s="150"/>
      <c r="D43" s="150"/>
      <c r="E43" s="150"/>
      <c r="F43" s="150"/>
      <c r="G43" s="150"/>
      <c r="H43" s="150"/>
      <c r="I43" s="150"/>
      <c r="J43" s="150"/>
      <c r="K43" s="151"/>
      <c r="L43" s="150" t="s">
        <v>125</v>
      </c>
      <c r="M43" s="150"/>
      <c r="N43" s="150"/>
      <c r="O43" s="150"/>
      <c r="P43" s="150"/>
      <c r="Q43" s="150"/>
      <c r="R43" s="150"/>
      <c r="S43" s="150"/>
      <c r="T43" s="150"/>
      <c r="U43" s="151"/>
    </row>
    <row r="44" spans="1:21" ht="24.9" customHeight="1">
      <c r="A44" s="180"/>
      <c r="B44" s="7" t="s">
        <v>11</v>
      </c>
      <c r="C44" s="183"/>
      <c r="D44" s="184"/>
      <c r="E44" s="8" t="s">
        <v>12</v>
      </c>
      <c r="F44" s="9" t="s">
        <v>13</v>
      </c>
      <c r="G44" s="37"/>
      <c r="H44" s="8" t="s">
        <v>14</v>
      </c>
      <c r="I44" s="9" t="s">
        <v>15</v>
      </c>
      <c r="J44" s="38"/>
      <c r="K44" s="12" t="s">
        <v>16</v>
      </c>
      <c r="L44" s="13" t="s">
        <v>11</v>
      </c>
      <c r="M44" s="185"/>
      <c r="N44" s="184"/>
      <c r="O44" s="8" t="s">
        <v>12</v>
      </c>
      <c r="P44" s="9" t="s">
        <v>13</v>
      </c>
      <c r="Q44" s="37"/>
      <c r="R44" s="8" t="s">
        <v>14</v>
      </c>
      <c r="S44" s="9" t="s">
        <v>15</v>
      </c>
      <c r="T44" s="38"/>
      <c r="U44" s="14" t="s">
        <v>16</v>
      </c>
    </row>
    <row r="45" spans="1:21" ht="24.9" customHeight="1">
      <c r="A45" s="181"/>
      <c r="B45" s="158" t="s">
        <v>3</v>
      </c>
      <c r="C45" s="15" t="s">
        <v>17</v>
      </c>
      <c r="D45" s="16"/>
      <c r="E45" s="163"/>
      <c r="F45" s="163"/>
      <c r="G45" s="163"/>
      <c r="H45" s="163"/>
      <c r="I45" s="164"/>
      <c r="J45" s="39"/>
      <c r="K45" s="21" t="s">
        <v>16</v>
      </c>
      <c r="L45" s="186" t="s">
        <v>3</v>
      </c>
      <c r="M45" s="22" t="s">
        <v>17</v>
      </c>
      <c r="N45" s="16"/>
      <c r="O45" s="163"/>
      <c r="P45" s="163"/>
      <c r="Q45" s="163"/>
      <c r="R45" s="163"/>
      <c r="S45" s="164"/>
      <c r="T45" s="39"/>
      <c r="U45" s="23" t="s">
        <v>16</v>
      </c>
    </row>
    <row r="46" spans="1:21" ht="24.9" customHeight="1">
      <c r="A46" s="181"/>
      <c r="B46" s="158"/>
      <c r="C46" s="15" t="s">
        <v>17</v>
      </c>
      <c r="D46" s="16"/>
      <c r="E46" s="163"/>
      <c r="F46" s="163"/>
      <c r="G46" s="163"/>
      <c r="H46" s="163"/>
      <c r="I46" s="164"/>
      <c r="J46" s="39"/>
      <c r="K46" s="21" t="s">
        <v>16</v>
      </c>
      <c r="L46" s="186"/>
      <c r="M46" s="22" t="s">
        <v>17</v>
      </c>
      <c r="N46" s="16"/>
      <c r="O46" s="163"/>
      <c r="P46" s="163"/>
      <c r="Q46" s="163"/>
      <c r="R46" s="163"/>
      <c r="S46" s="164"/>
      <c r="T46" s="39"/>
      <c r="U46" s="23" t="s">
        <v>16</v>
      </c>
    </row>
    <row r="47" spans="1:21" ht="24.9" customHeight="1">
      <c r="A47" s="181"/>
      <c r="B47" s="158"/>
      <c r="C47" s="15" t="s">
        <v>17</v>
      </c>
      <c r="D47" s="16"/>
      <c r="E47" s="163"/>
      <c r="F47" s="163"/>
      <c r="G47" s="163"/>
      <c r="H47" s="163"/>
      <c r="I47" s="164"/>
      <c r="J47" s="39"/>
      <c r="K47" s="21" t="s">
        <v>16</v>
      </c>
      <c r="L47" s="186"/>
      <c r="M47" s="22" t="s">
        <v>17</v>
      </c>
      <c r="N47" s="16"/>
      <c r="O47" s="163"/>
      <c r="P47" s="163"/>
      <c r="Q47" s="163"/>
      <c r="R47" s="163"/>
      <c r="S47" s="164"/>
      <c r="T47" s="39"/>
      <c r="U47" s="23" t="s">
        <v>16</v>
      </c>
    </row>
    <row r="48" spans="1:21" ht="24.9" customHeight="1">
      <c r="A48" s="181"/>
      <c r="B48" s="24" t="s">
        <v>4</v>
      </c>
      <c r="C48" s="179"/>
      <c r="D48" s="163"/>
      <c r="E48" s="163"/>
      <c r="F48" s="163"/>
      <c r="G48" s="163"/>
      <c r="H48" s="163"/>
      <c r="I48" s="164"/>
      <c r="J48" s="39"/>
      <c r="K48" s="21" t="s">
        <v>16</v>
      </c>
      <c r="L48" s="25" t="s">
        <v>4</v>
      </c>
      <c r="M48" s="159"/>
      <c r="N48" s="163"/>
      <c r="O48" s="163"/>
      <c r="P48" s="163"/>
      <c r="Q48" s="163"/>
      <c r="R48" s="163"/>
      <c r="S48" s="164"/>
      <c r="T48" s="39"/>
      <c r="U48" s="23" t="s">
        <v>16</v>
      </c>
    </row>
    <row r="49" spans="1:21" ht="24.9" customHeight="1" thickBot="1">
      <c r="A49" s="181"/>
      <c r="B49" s="26" t="s">
        <v>5</v>
      </c>
      <c r="C49" s="175"/>
      <c r="D49" s="176"/>
      <c r="E49" s="176"/>
      <c r="F49" s="176"/>
      <c r="G49" s="176"/>
      <c r="H49" s="176"/>
      <c r="I49" s="177"/>
      <c r="J49" s="40"/>
      <c r="K49" s="28" t="s">
        <v>16</v>
      </c>
      <c r="L49" s="29" t="s">
        <v>5</v>
      </c>
      <c r="M49" s="178"/>
      <c r="N49" s="176"/>
      <c r="O49" s="176"/>
      <c r="P49" s="176"/>
      <c r="Q49" s="176"/>
      <c r="R49" s="176"/>
      <c r="S49" s="177"/>
      <c r="T49" s="40"/>
      <c r="U49" s="30" t="s">
        <v>16</v>
      </c>
    </row>
    <row r="50" spans="1:21" ht="24.9" customHeight="1" thickBot="1">
      <c r="A50" s="182"/>
      <c r="B50" s="45" t="s">
        <v>8</v>
      </c>
      <c r="C50" s="189"/>
      <c r="D50" s="188"/>
      <c r="E50" s="188"/>
      <c r="F50" s="188"/>
      <c r="G50" s="188"/>
      <c r="H50" s="188"/>
      <c r="I50" s="188"/>
      <c r="J50" s="188"/>
      <c r="K50" s="32" t="s">
        <v>16</v>
      </c>
      <c r="L50" s="33" t="s">
        <v>8</v>
      </c>
      <c r="M50" s="187"/>
      <c r="N50" s="188"/>
      <c r="O50" s="188"/>
      <c r="P50" s="188"/>
      <c r="Q50" s="188"/>
      <c r="R50" s="188"/>
      <c r="S50" s="188"/>
      <c r="T50" s="188"/>
      <c r="U50" s="34" t="s">
        <v>16</v>
      </c>
    </row>
    <row r="51" spans="1:21" ht="24.9" customHeight="1" thickBot="1">
      <c r="M51" s="168" t="s">
        <v>21</v>
      </c>
      <c r="N51" s="169"/>
      <c r="O51" s="170"/>
      <c r="P51" s="171"/>
      <c r="Q51" s="172"/>
      <c r="R51" s="172"/>
      <c r="S51" s="172"/>
      <c r="T51" s="172"/>
      <c r="U51" s="36" t="s">
        <v>16</v>
      </c>
    </row>
    <row r="52" spans="1:21" ht="24.9" customHeight="1" thickBot="1">
      <c r="M52" s="41"/>
      <c r="N52" s="41"/>
      <c r="O52" s="41"/>
      <c r="P52" s="42"/>
      <c r="Q52" s="43"/>
      <c r="R52" s="43"/>
      <c r="S52" s="43"/>
      <c r="T52" s="43"/>
      <c r="U52" s="44"/>
    </row>
    <row r="53" spans="1:21" ht="33.75" customHeight="1" thickBot="1">
      <c r="A53" s="6" t="s">
        <v>121</v>
      </c>
      <c r="B53" s="149" t="s">
        <v>28</v>
      </c>
      <c r="C53" s="150"/>
      <c r="D53" s="150"/>
      <c r="E53" s="150"/>
      <c r="F53" s="150"/>
      <c r="G53" s="150"/>
      <c r="H53" s="150"/>
      <c r="I53" s="150"/>
      <c r="J53" s="150"/>
      <c r="K53" s="151"/>
      <c r="L53" s="150" t="s">
        <v>125</v>
      </c>
      <c r="M53" s="150"/>
      <c r="N53" s="150"/>
      <c r="O53" s="150"/>
      <c r="P53" s="150"/>
      <c r="Q53" s="150"/>
      <c r="R53" s="150"/>
      <c r="S53" s="150"/>
      <c r="T53" s="150"/>
      <c r="U53" s="151"/>
    </row>
    <row r="54" spans="1:21" ht="24.9" customHeight="1">
      <c r="A54" s="180"/>
      <c r="B54" s="7" t="s">
        <v>11</v>
      </c>
      <c r="C54" s="183"/>
      <c r="D54" s="184"/>
      <c r="E54" s="8" t="s">
        <v>12</v>
      </c>
      <c r="F54" s="9" t="s">
        <v>13</v>
      </c>
      <c r="G54" s="37"/>
      <c r="H54" s="8" t="s">
        <v>14</v>
      </c>
      <c r="I54" s="9" t="s">
        <v>15</v>
      </c>
      <c r="J54" s="38"/>
      <c r="K54" s="12" t="s">
        <v>16</v>
      </c>
      <c r="L54" s="13" t="s">
        <v>11</v>
      </c>
      <c r="M54" s="185"/>
      <c r="N54" s="184"/>
      <c r="O54" s="8" t="s">
        <v>12</v>
      </c>
      <c r="P54" s="9" t="s">
        <v>13</v>
      </c>
      <c r="Q54" s="37"/>
      <c r="R54" s="8" t="s">
        <v>14</v>
      </c>
      <c r="S54" s="9" t="s">
        <v>15</v>
      </c>
      <c r="T54" s="38"/>
      <c r="U54" s="14" t="s">
        <v>16</v>
      </c>
    </row>
    <row r="55" spans="1:21" ht="24.9" customHeight="1">
      <c r="A55" s="181"/>
      <c r="B55" s="158" t="s">
        <v>3</v>
      </c>
      <c r="C55" s="15" t="s">
        <v>17</v>
      </c>
      <c r="D55" s="16"/>
      <c r="E55" s="163"/>
      <c r="F55" s="163"/>
      <c r="G55" s="163"/>
      <c r="H55" s="163"/>
      <c r="I55" s="164"/>
      <c r="J55" s="39"/>
      <c r="K55" s="21" t="s">
        <v>16</v>
      </c>
      <c r="L55" s="186" t="s">
        <v>3</v>
      </c>
      <c r="M55" s="22" t="s">
        <v>17</v>
      </c>
      <c r="N55" s="16"/>
      <c r="O55" s="163"/>
      <c r="P55" s="163"/>
      <c r="Q55" s="163"/>
      <c r="R55" s="163"/>
      <c r="S55" s="164"/>
      <c r="T55" s="39"/>
      <c r="U55" s="23" t="s">
        <v>16</v>
      </c>
    </row>
    <row r="56" spans="1:21" ht="24.9" customHeight="1">
      <c r="A56" s="181"/>
      <c r="B56" s="158"/>
      <c r="C56" s="15" t="s">
        <v>17</v>
      </c>
      <c r="D56" s="16"/>
      <c r="E56" s="163"/>
      <c r="F56" s="163"/>
      <c r="G56" s="163"/>
      <c r="H56" s="163"/>
      <c r="I56" s="164"/>
      <c r="J56" s="39"/>
      <c r="K56" s="21" t="s">
        <v>16</v>
      </c>
      <c r="L56" s="186"/>
      <c r="M56" s="22" t="s">
        <v>17</v>
      </c>
      <c r="N56" s="16"/>
      <c r="O56" s="163"/>
      <c r="P56" s="163"/>
      <c r="Q56" s="163"/>
      <c r="R56" s="163"/>
      <c r="S56" s="164"/>
      <c r="T56" s="39"/>
      <c r="U56" s="23" t="s">
        <v>16</v>
      </c>
    </row>
    <row r="57" spans="1:21" ht="24.9" customHeight="1">
      <c r="A57" s="181"/>
      <c r="B57" s="158"/>
      <c r="C57" s="15" t="s">
        <v>17</v>
      </c>
      <c r="D57" s="16"/>
      <c r="E57" s="163"/>
      <c r="F57" s="163"/>
      <c r="G57" s="163"/>
      <c r="H57" s="163"/>
      <c r="I57" s="164"/>
      <c r="J57" s="39"/>
      <c r="K57" s="21" t="s">
        <v>16</v>
      </c>
      <c r="L57" s="186"/>
      <c r="M57" s="22" t="s">
        <v>17</v>
      </c>
      <c r="N57" s="16"/>
      <c r="O57" s="163"/>
      <c r="P57" s="163"/>
      <c r="Q57" s="163"/>
      <c r="R57" s="163"/>
      <c r="S57" s="164"/>
      <c r="T57" s="39"/>
      <c r="U57" s="23" t="s">
        <v>16</v>
      </c>
    </row>
    <row r="58" spans="1:21" ht="24.9" customHeight="1">
      <c r="A58" s="181"/>
      <c r="B58" s="24" t="s">
        <v>4</v>
      </c>
      <c r="C58" s="179"/>
      <c r="D58" s="163"/>
      <c r="E58" s="163"/>
      <c r="F58" s="163"/>
      <c r="G58" s="163"/>
      <c r="H58" s="163"/>
      <c r="I58" s="164"/>
      <c r="J58" s="39"/>
      <c r="K58" s="21" t="s">
        <v>16</v>
      </c>
      <c r="L58" s="25" t="s">
        <v>4</v>
      </c>
      <c r="M58" s="159"/>
      <c r="N58" s="163"/>
      <c r="O58" s="163"/>
      <c r="P58" s="163"/>
      <c r="Q58" s="163"/>
      <c r="R58" s="163"/>
      <c r="S58" s="164"/>
      <c r="T58" s="39"/>
      <c r="U58" s="23" t="s">
        <v>16</v>
      </c>
    </row>
    <row r="59" spans="1:21" ht="24.9" customHeight="1" thickBot="1">
      <c r="A59" s="181"/>
      <c r="B59" s="26" t="s">
        <v>5</v>
      </c>
      <c r="C59" s="175"/>
      <c r="D59" s="176"/>
      <c r="E59" s="176"/>
      <c r="F59" s="176"/>
      <c r="G59" s="176"/>
      <c r="H59" s="176"/>
      <c r="I59" s="177"/>
      <c r="J59" s="40"/>
      <c r="K59" s="28" t="s">
        <v>16</v>
      </c>
      <c r="L59" s="29" t="s">
        <v>5</v>
      </c>
      <c r="M59" s="178"/>
      <c r="N59" s="176"/>
      <c r="O59" s="176"/>
      <c r="P59" s="176"/>
      <c r="Q59" s="176"/>
      <c r="R59" s="176"/>
      <c r="S59" s="177"/>
      <c r="T59" s="40"/>
      <c r="U59" s="30" t="s">
        <v>16</v>
      </c>
    </row>
    <row r="60" spans="1:21" ht="24.9" customHeight="1" thickBot="1">
      <c r="A60" s="182"/>
      <c r="B60" s="45" t="s">
        <v>8</v>
      </c>
      <c r="C60" s="189"/>
      <c r="D60" s="188"/>
      <c r="E60" s="188"/>
      <c r="F60" s="188"/>
      <c r="G60" s="188"/>
      <c r="H60" s="188"/>
      <c r="I60" s="188"/>
      <c r="J60" s="188"/>
      <c r="K60" s="32" t="s">
        <v>16</v>
      </c>
      <c r="L60" s="33" t="s">
        <v>8</v>
      </c>
      <c r="M60" s="187"/>
      <c r="N60" s="188"/>
      <c r="O60" s="188"/>
      <c r="P60" s="188"/>
      <c r="Q60" s="188"/>
      <c r="R60" s="188"/>
      <c r="S60" s="188"/>
      <c r="T60" s="188"/>
      <c r="U60" s="34" t="s">
        <v>16</v>
      </c>
    </row>
    <row r="61" spans="1:21" ht="24.9" customHeight="1" thickBot="1">
      <c r="M61" s="168" t="s">
        <v>21</v>
      </c>
      <c r="N61" s="169"/>
      <c r="O61" s="170"/>
      <c r="P61" s="171"/>
      <c r="Q61" s="172"/>
      <c r="R61" s="172"/>
      <c r="S61" s="172"/>
      <c r="T61" s="172"/>
      <c r="U61" s="36" t="s">
        <v>16</v>
      </c>
    </row>
    <row r="63" spans="1:21" ht="18.600000000000001" thickBot="1"/>
    <row r="64" spans="1:21" ht="36" customHeight="1" thickBot="1">
      <c r="M64" s="168" t="s">
        <v>42</v>
      </c>
      <c r="N64" s="169"/>
      <c r="O64" s="170"/>
      <c r="P64" s="171">
        <f>P21+P31+P41+P51+P61</f>
        <v>0</v>
      </c>
      <c r="Q64" s="193"/>
      <c r="R64" s="193"/>
      <c r="S64" s="193"/>
      <c r="T64" s="193"/>
      <c r="U64" s="36" t="s">
        <v>16</v>
      </c>
    </row>
  </sheetData>
  <mergeCells count="128">
    <mergeCell ref="L43:U43"/>
    <mergeCell ref="M50:T50"/>
    <mergeCell ref="Q1:U1"/>
    <mergeCell ref="M64:O64"/>
    <mergeCell ref="P64:T64"/>
    <mergeCell ref="C59:I59"/>
    <mergeCell ref="M59:S59"/>
    <mergeCell ref="C60:J60"/>
    <mergeCell ref="M60:T60"/>
    <mergeCell ref="M61:O61"/>
    <mergeCell ref="P61:T61"/>
    <mergeCell ref="O55:S55"/>
    <mergeCell ref="E56:I56"/>
    <mergeCell ref="O56:S56"/>
    <mergeCell ref="E57:I57"/>
    <mergeCell ref="O57:S57"/>
    <mergeCell ref="C58:I58"/>
    <mergeCell ref="M58:S58"/>
    <mergeCell ref="M51:O51"/>
    <mergeCell ref="P51:T51"/>
    <mergeCell ref="B53:K53"/>
    <mergeCell ref="L53:U53"/>
    <mergeCell ref="M41:O41"/>
    <mergeCell ref="P41:T41"/>
    <mergeCell ref="B43:K43"/>
    <mergeCell ref="B33:K33"/>
    <mergeCell ref="L33:U33"/>
    <mergeCell ref="A54:A60"/>
    <mergeCell ref="C54:D54"/>
    <mergeCell ref="M54:N54"/>
    <mergeCell ref="B55:B57"/>
    <mergeCell ref="E55:I55"/>
    <mergeCell ref="L55:L57"/>
    <mergeCell ref="O45:S45"/>
    <mergeCell ref="E46:I46"/>
    <mergeCell ref="O46:S46"/>
    <mergeCell ref="E47:I47"/>
    <mergeCell ref="O47:S47"/>
    <mergeCell ref="C48:I48"/>
    <mergeCell ref="M48:S48"/>
    <mergeCell ref="A44:A50"/>
    <mergeCell ref="C44:D44"/>
    <mergeCell ref="M44:N44"/>
    <mergeCell ref="B45:B47"/>
    <mergeCell ref="E45:I45"/>
    <mergeCell ref="L45:L47"/>
    <mergeCell ref="C49:I49"/>
    <mergeCell ref="M49:S49"/>
    <mergeCell ref="C50:J50"/>
    <mergeCell ref="A34:A40"/>
    <mergeCell ref="C34:D34"/>
    <mergeCell ref="M34:N34"/>
    <mergeCell ref="B35:B37"/>
    <mergeCell ref="E35:I35"/>
    <mergeCell ref="L35:L37"/>
    <mergeCell ref="O35:S35"/>
    <mergeCell ref="E36:I36"/>
    <mergeCell ref="C40:J40"/>
    <mergeCell ref="M40:T40"/>
    <mergeCell ref="O36:S36"/>
    <mergeCell ref="E37:I37"/>
    <mergeCell ref="O37:S37"/>
    <mergeCell ref="C38:I38"/>
    <mergeCell ref="M38:S38"/>
    <mergeCell ref="C39:I39"/>
    <mergeCell ref="M39:S39"/>
    <mergeCell ref="M31:O31"/>
    <mergeCell ref="P31:T31"/>
    <mergeCell ref="O25:S25"/>
    <mergeCell ref="E26:I26"/>
    <mergeCell ref="O26:S26"/>
    <mergeCell ref="E27:I27"/>
    <mergeCell ref="O27:S27"/>
    <mergeCell ref="C28:I28"/>
    <mergeCell ref="M28:S28"/>
    <mergeCell ref="M21:O21"/>
    <mergeCell ref="P21:T21"/>
    <mergeCell ref="B23:K23"/>
    <mergeCell ref="L23:U23"/>
    <mergeCell ref="A24:A30"/>
    <mergeCell ref="C24:D24"/>
    <mergeCell ref="M24:N24"/>
    <mergeCell ref="B25:B27"/>
    <mergeCell ref="E25:I25"/>
    <mergeCell ref="L25:L27"/>
    <mergeCell ref="C29:I29"/>
    <mergeCell ref="M29:S29"/>
    <mergeCell ref="C30:J30"/>
    <mergeCell ref="M30:T30"/>
    <mergeCell ref="O15:S15"/>
    <mergeCell ref="E16:I16"/>
    <mergeCell ref="O16:S16"/>
    <mergeCell ref="E17:I17"/>
    <mergeCell ref="O17:S17"/>
    <mergeCell ref="C18:I18"/>
    <mergeCell ref="M18:S18"/>
    <mergeCell ref="A14:A20"/>
    <mergeCell ref="C14:D14"/>
    <mergeCell ref="M14:N14"/>
    <mergeCell ref="B15:B17"/>
    <mergeCell ref="E15:I15"/>
    <mergeCell ref="L15:L17"/>
    <mergeCell ref="C19:I19"/>
    <mergeCell ref="M19:S19"/>
    <mergeCell ref="C20:J20"/>
    <mergeCell ref="M20:T20"/>
    <mergeCell ref="M11:O11"/>
    <mergeCell ref="P11:T11"/>
    <mergeCell ref="B13:K13"/>
    <mergeCell ref="L13:U13"/>
    <mergeCell ref="E7:I7"/>
    <mergeCell ref="O7:S7"/>
    <mergeCell ref="C8:I8"/>
    <mergeCell ref="M8:S8"/>
    <mergeCell ref="C9:I9"/>
    <mergeCell ref="M9:S9"/>
    <mergeCell ref="B3:K3"/>
    <mergeCell ref="L3:U3"/>
    <mergeCell ref="A4:A10"/>
    <mergeCell ref="C4:D4"/>
    <mergeCell ref="M4:N4"/>
    <mergeCell ref="B5:B7"/>
    <mergeCell ref="L5:L7"/>
    <mergeCell ref="O5:S5"/>
    <mergeCell ref="E6:I6"/>
    <mergeCell ref="O6:S6"/>
    <mergeCell ref="C10:J10"/>
    <mergeCell ref="M10:T10"/>
  </mergeCells>
  <phoneticPr fontId="1"/>
  <dataValidations count="1">
    <dataValidation allowBlank="1" showInputMessage="1" sqref="Q1" xr:uid="{80C070EC-AF8D-405C-8CC0-6FC3AB3B7884}"/>
  </dataValidations>
  <pageMargins left="0.70866141732283472" right="0.70866141732283472" top="0.74803149606299213" bottom="0.74803149606299213" header="0.31496062992125984" footer="0.31496062992125984"/>
  <pageSetup paperSize="9" scale="43"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Y65"/>
  <sheetViews>
    <sheetView zoomScale="85" zoomScaleNormal="85" workbookViewId="0">
      <selection activeCell="K3" sqref="K3:S3"/>
    </sheetView>
  </sheetViews>
  <sheetFormatPr defaultRowHeight="18"/>
  <cols>
    <col min="1" max="1" width="9.09765625" customWidth="1"/>
    <col min="3" max="3" width="10.59765625" customWidth="1"/>
    <col min="4" max="4" width="8.69921875" customWidth="1"/>
    <col min="5" max="5" width="3.59765625" customWidth="1"/>
    <col min="6" max="6" width="7" customWidth="1"/>
    <col min="7" max="7" width="4.59765625" customWidth="1"/>
    <col min="8" max="8" width="4.19921875" customWidth="1"/>
    <col min="9" max="9" width="11.5" customWidth="1"/>
    <col min="10" max="10" width="3.59765625" customWidth="1"/>
    <col min="11" max="11" width="9.09765625" customWidth="1"/>
    <col min="12" max="12" width="11.19921875" customWidth="1"/>
    <col min="14" max="14" width="4.296875" customWidth="1"/>
    <col min="15" max="15" width="7.3984375" customWidth="1"/>
    <col min="16" max="16" width="5.3984375" customWidth="1"/>
    <col min="17" max="17" width="3.3984375" customWidth="1"/>
    <col min="18" max="18" width="9.8984375" customWidth="1"/>
    <col min="19" max="19" width="3.8984375" customWidth="1"/>
  </cols>
  <sheetData>
    <row r="1" spans="1:25" ht="26.4">
      <c r="A1" s="4" t="s">
        <v>27</v>
      </c>
      <c r="B1" s="5"/>
      <c r="C1" s="5"/>
      <c r="D1" s="5"/>
      <c r="E1" s="5"/>
      <c r="F1" s="5"/>
      <c r="G1" s="5"/>
      <c r="H1" s="5"/>
      <c r="I1" s="5"/>
      <c r="J1" s="5"/>
      <c r="M1" s="113"/>
      <c r="N1" s="112" t="s">
        <v>0</v>
      </c>
      <c r="O1" s="190">
        <f>記入様式!B3</f>
        <v>0</v>
      </c>
      <c r="P1" s="191"/>
      <c r="Q1" s="191"/>
      <c r="R1" s="191"/>
      <c r="S1" s="192"/>
    </row>
    <row r="2" spans="1:25" ht="18.600000000000001" thickBot="1"/>
    <row r="3" spans="1:25" ht="18.600000000000001" thickBot="1">
      <c r="A3" s="50" t="s">
        <v>22</v>
      </c>
      <c r="B3" s="149" t="s">
        <v>28</v>
      </c>
      <c r="C3" s="150"/>
      <c r="D3" s="150"/>
      <c r="E3" s="150"/>
      <c r="F3" s="150"/>
      <c r="G3" s="150"/>
      <c r="H3" s="150"/>
      <c r="I3" s="150"/>
      <c r="J3" s="151"/>
      <c r="K3" s="149" t="s">
        <v>125</v>
      </c>
      <c r="L3" s="150"/>
      <c r="M3" s="150"/>
      <c r="N3" s="150"/>
      <c r="O3" s="150"/>
      <c r="P3" s="150"/>
      <c r="Q3" s="150"/>
      <c r="R3" s="150"/>
      <c r="S3" s="151"/>
      <c r="U3" s="1"/>
      <c r="V3" s="1" t="s">
        <v>23</v>
      </c>
      <c r="W3" s="1"/>
      <c r="X3" s="1"/>
      <c r="Y3" s="1"/>
    </row>
    <row r="4" spans="1:25">
      <c r="A4" s="194" t="s">
        <v>122</v>
      </c>
      <c r="B4" s="7" t="s">
        <v>11</v>
      </c>
      <c r="C4" s="51">
        <v>800</v>
      </c>
      <c r="D4" s="8" t="s">
        <v>24</v>
      </c>
      <c r="E4" s="9" t="s">
        <v>13</v>
      </c>
      <c r="F4" s="10">
        <v>1200</v>
      </c>
      <c r="G4" s="8" t="s">
        <v>25</v>
      </c>
      <c r="H4" s="9" t="s">
        <v>15</v>
      </c>
      <c r="I4" s="11">
        <f>C4*F4</f>
        <v>960000</v>
      </c>
      <c r="J4" s="12" t="s">
        <v>16</v>
      </c>
      <c r="K4" s="13" t="s">
        <v>11</v>
      </c>
      <c r="L4" s="11">
        <v>960</v>
      </c>
      <c r="M4" s="8" t="s">
        <v>24</v>
      </c>
      <c r="N4" s="9" t="s">
        <v>13</v>
      </c>
      <c r="O4" s="10">
        <v>1200</v>
      </c>
      <c r="P4" s="8" t="s">
        <v>25</v>
      </c>
      <c r="Q4" s="9" t="s">
        <v>15</v>
      </c>
      <c r="R4" s="11">
        <f t="shared" ref="R4" si="0">L4*O4</f>
        <v>1152000</v>
      </c>
      <c r="S4" s="14" t="s">
        <v>16</v>
      </c>
      <c r="U4" s="52"/>
      <c r="V4" s="1"/>
      <c r="W4" s="1"/>
      <c r="X4" s="1"/>
      <c r="Y4" s="1"/>
    </row>
    <row r="5" spans="1:25">
      <c r="A5" s="152"/>
      <c r="B5" s="196" t="s">
        <v>3</v>
      </c>
      <c r="C5" s="15" t="s">
        <v>17</v>
      </c>
      <c r="D5" s="160"/>
      <c r="E5" s="160"/>
      <c r="F5" s="160"/>
      <c r="G5" s="160"/>
      <c r="H5" s="199"/>
      <c r="I5" s="20"/>
      <c r="J5" s="21" t="s">
        <v>16</v>
      </c>
      <c r="K5" s="200" t="s">
        <v>3</v>
      </c>
      <c r="L5" s="22" t="s">
        <v>17</v>
      </c>
      <c r="M5" s="160" t="s">
        <v>18</v>
      </c>
      <c r="N5" s="160"/>
      <c r="O5" s="160"/>
      <c r="P5" s="160"/>
      <c r="Q5" s="199"/>
      <c r="R5" s="20">
        <v>20000</v>
      </c>
      <c r="S5" s="23" t="s">
        <v>16</v>
      </c>
      <c r="U5" s="1"/>
      <c r="V5" s="1"/>
      <c r="W5" s="1"/>
      <c r="X5" s="1"/>
      <c r="Y5" s="1"/>
    </row>
    <row r="6" spans="1:25">
      <c r="A6" s="152"/>
      <c r="B6" s="197"/>
      <c r="C6" s="15" t="s">
        <v>17</v>
      </c>
      <c r="D6" s="163"/>
      <c r="E6" s="163"/>
      <c r="F6" s="163"/>
      <c r="G6" s="163"/>
      <c r="H6" s="164"/>
      <c r="I6" s="20"/>
      <c r="J6" s="21" t="s">
        <v>16</v>
      </c>
      <c r="K6" s="201"/>
      <c r="L6" s="22" t="s">
        <v>17</v>
      </c>
      <c r="M6" s="161"/>
      <c r="N6" s="161"/>
      <c r="O6" s="161"/>
      <c r="P6" s="161"/>
      <c r="Q6" s="162"/>
      <c r="R6" s="20"/>
      <c r="S6" s="23" t="s">
        <v>16</v>
      </c>
      <c r="U6" s="1"/>
      <c r="V6" s="1"/>
      <c r="W6" s="1"/>
      <c r="X6" s="1"/>
      <c r="Y6" s="1"/>
    </row>
    <row r="7" spans="1:25">
      <c r="A7" s="152"/>
      <c r="B7" s="198"/>
      <c r="C7" s="15" t="s">
        <v>17</v>
      </c>
      <c r="D7" s="163"/>
      <c r="E7" s="163"/>
      <c r="F7" s="163"/>
      <c r="G7" s="163"/>
      <c r="H7" s="164"/>
      <c r="I7" s="20"/>
      <c r="J7" s="21" t="s">
        <v>16</v>
      </c>
      <c r="K7" s="202"/>
      <c r="L7" s="22" t="s">
        <v>17</v>
      </c>
      <c r="M7" s="161"/>
      <c r="N7" s="161"/>
      <c r="O7" s="161"/>
      <c r="P7" s="161"/>
      <c r="Q7" s="162"/>
      <c r="R7" s="20"/>
      <c r="S7" s="23" t="s">
        <v>16</v>
      </c>
    </row>
    <row r="8" spans="1:25">
      <c r="A8" s="152"/>
      <c r="B8" s="24" t="s">
        <v>4</v>
      </c>
      <c r="C8" s="173" t="s">
        <v>19</v>
      </c>
      <c r="D8" s="160"/>
      <c r="E8" s="160"/>
      <c r="F8" s="160"/>
      <c r="G8" s="160"/>
      <c r="H8" s="199"/>
      <c r="I8" s="20">
        <v>200000</v>
      </c>
      <c r="J8" s="21" t="s">
        <v>16</v>
      </c>
      <c r="K8" s="25" t="s">
        <v>4</v>
      </c>
      <c r="L8" s="174" t="s">
        <v>20</v>
      </c>
      <c r="M8" s="160"/>
      <c r="N8" s="160"/>
      <c r="O8" s="160"/>
      <c r="P8" s="160"/>
      <c r="Q8" s="199"/>
      <c r="R8" s="20">
        <v>300000</v>
      </c>
      <c r="S8" s="23" t="s">
        <v>16</v>
      </c>
    </row>
    <row r="9" spans="1:25" ht="18.600000000000001" thickBot="1">
      <c r="A9" s="152"/>
      <c r="B9" s="26" t="s">
        <v>5</v>
      </c>
      <c r="C9" s="175"/>
      <c r="D9" s="176"/>
      <c r="E9" s="176"/>
      <c r="F9" s="176"/>
      <c r="G9" s="176"/>
      <c r="H9" s="177"/>
      <c r="I9" s="27"/>
      <c r="J9" s="28" t="s">
        <v>16</v>
      </c>
      <c r="K9" s="29" t="s">
        <v>5</v>
      </c>
      <c r="L9" s="178"/>
      <c r="M9" s="176"/>
      <c r="N9" s="176"/>
      <c r="O9" s="176"/>
      <c r="P9" s="176"/>
      <c r="Q9" s="177"/>
      <c r="R9" s="27"/>
      <c r="S9" s="30" t="s">
        <v>16</v>
      </c>
    </row>
    <row r="10" spans="1:25" ht="18.600000000000001" thickBot="1">
      <c r="A10" s="195"/>
      <c r="B10" s="31" t="s">
        <v>8</v>
      </c>
      <c r="C10" s="165"/>
      <c r="D10" s="166"/>
      <c r="E10" s="166"/>
      <c r="F10" s="166"/>
      <c r="G10" s="166"/>
      <c r="H10" s="166"/>
      <c r="I10" s="166"/>
      <c r="J10" s="32" t="s">
        <v>16</v>
      </c>
      <c r="K10" s="33" t="s">
        <v>8</v>
      </c>
      <c r="L10" s="167">
        <f>SUM(R4:R9)</f>
        <v>1472000</v>
      </c>
      <c r="M10" s="166"/>
      <c r="N10" s="166"/>
      <c r="O10" s="166"/>
      <c r="P10" s="166"/>
      <c r="Q10" s="166"/>
      <c r="R10" s="166"/>
      <c r="S10" s="34" t="s">
        <v>16</v>
      </c>
    </row>
    <row r="11" spans="1:25" ht="18.600000000000001" thickBot="1">
      <c r="A11" s="35"/>
      <c r="L11" s="168" t="s">
        <v>21</v>
      </c>
      <c r="M11" s="169"/>
      <c r="N11" s="170"/>
      <c r="O11" s="171">
        <f>L10-C10</f>
        <v>1472000</v>
      </c>
      <c r="P11" s="193"/>
      <c r="Q11" s="193"/>
      <c r="R11" s="193"/>
      <c r="S11" s="36" t="s">
        <v>16</v>
      </c>
    </row>
    <row r="12" spans="1:25">
      <c r="A12" s="35"/>
      <c r="L12" s="53"/>
      <c r="M12" s="53"/>
      <c r="N12" s="54"/>
      <c r="O12" s="55"/>
      <c r="P12" s="55"/>
      <c r="Q12" s="55"/>
      <c r="R12" s="55"/>
      <c r="S12" s="56"/>
      <c r="T12" s="57"/>
    </row>
    <row r="13" spans="1:25">
      <c r="A13" s="35"/>
      <c r="L13" s="53"/>
      <c r="M13" s="53"/>
      <c r="N13" s="54"/>
      <c r="O13" s="55"/>
      <c r="P13" s="55"/>
      <c r="Q13" s="55"/>
      <c r="R13" s="55"/>
      <c r="S13" s="56"/>
      <c r="T13" s="57"/>
    </row>
    <row r="14" spans="1:25" ht="24.9" customHeight="1" thickBot="1"/>
    <row r="15" spans="1:25" ht="24.9" customHeight="1" thickBot="1">
      <c r="A15" s="58" t="s">
        <v>22</v>
      </c>
      <c r="B15" s="149" t="s">
        <v>28</v>
      </c>
      <c r="C15" s="150"/>
      <c r="D15" s="150"/>
      <c r="E15" s="150"/>
      <c r="F15" s="150"/>
      <c r="G15" s="150"/>
      <c r="H15" s="150"/>
      <c r="I15" s="150"/>
      <c r="J15" s="151"/>
      <c r="K15" s="149" t="s">
        <v>125</v>
      </c>
      <c r="L15" s="150"/>
      <c r="M15" s="150"/>
      <c r="N15" s="150"/>
      <c r="O15" s="150"/>
      <c r="P15" s="150"/>
      <c r="Q15" s="150"/>
      <c r="R15" s="150"/>
      <c r="S15" s="151"/>
    </row>
    <row r="16" spans="1:25">
      <c r="A16" s="180"/>
      <c r="B16" s="7" t="s">
        <v>11</v>
      </c>
      <c r="C16" s="51"/>
      <c r="D16" s="8" t="s">
        <v>24</v>
      </c>
      <c r="E16" s="9" t="s">
        <v>13</v>
      </c>
      <c r="F16" s="10"/>
      <c r="G16" s="8" t="s">
        <v>25</v>
      </c>
      <c r="H16" s="9" t="s">
        <v>15</v>
      </c>
      <c r="I16" s="38"/>
      <c r="J16" s="12" t="s">
        <v>16</v>
      </c>
      <c r="K16" s="13" t="s">
        <v>11</v>
      </c>
      <c r="L16" s="51"/>
      <c r="M16" s="8" t="s">
        <v>24</v>
      </c>
      <c r="N16" s="9" t="s">
        <v>13</v>
      </c>
      <c r="O16" s="10"/>
      <c r="P16" s="8" t="s">
        <v>25</v>
      </c>
      <c r="Q16" s="9" t="s">
        <v>15</v>
      </c>
      <c r="R16" s="38"/>
      <c r="S16" s="14" t="s">
        <v>16</v>
      </c>
    </row>
    <row r="17" spans="1:19">
      <c r="A17" s="181"/>
      <c r="B17" s="196" t="s">
        <v>3</v>
      </c>
      <c r="C17" s="15" t="s">
        <v>17</v>
      </c>
      <c r="D17" s="163"/>
      <c r="E17" s="163"/>
      <c r="F17" s="163"/>
      <c r="G17" s="163"/>
      <c r="H17" s="164"/>
      <c r="I17" s="39"/>
      <c r="J17" s="21" t="s">
        <v>16</v>
      </c>
      <c r="K17" s="200" t="s">
        <v>3</v>
      </c>
      <c r="L17" s="22" t="s">
        <v>17</v>
      </c>
      <c r="M17" s="163"/>
      <c r="N17" s="163"/>
      <c r="O17" s="163"/>
      <c r="P17" s="163"/>
      <c r="Q17" s="164"/>
      <c r="R17" s="39"/>
      <c r="S17" s="23" t="s">
        <v>16</v>
      </c>
    </row>
    <row r="18" spans="1:19">
      <c r="A18" s="181"/>
      <c r="B18" s="197"/>
      <c r="C18" s="15" t="s">
        <v>17</v>
      </c>
      <c r="D18" s="163"/>
      <c r="E18" s="163"/>
      <c r="F18" s="163"/>
      <c r="G18" s="163"/>
      <c r="H18" s="164"/>
      <c r="I18" s="39"/>
      <c r="J18" s="21" t="s">
        <v>16</v>
      </c>
      <c r="K18" s="201"/>
      <c r="L18" s="22" t="s">
        <v>17</v>
      </c>
      <c r="M18" s="163"/>
      <c r="N18" s="163"/>
      <c r="O18" s="163"/>
      <c r="P18" s="163"/>
      <c r="Q18" s="164"/>
      <c r="R18" s="39"/>
      <c r="S18" s="23" t="s">
        <v>16</v>
      </c>
    </row>
    <row r="19" spans="1:19">
      <c r="A19" s="181"/>
      <c r="B19" s="198"/>
      <c r="C19" s="15" t="s">
        <v>17</v>
      </c>
      <c r="D19" s="163"/>
      <c r="E19" s="163"/>
      <c r="F19" s="163"/>
      <c r="G19" s="163"/>
      <c r="H19" s="164"/>
      <c r="I19" s="39"/>
      <c r="J19" s="21" t="s">
        <v>16</v>
      </c>
      <c r="K19" s="202"/>
      <c r="L19" s="22" t="s">
        <v>17</v>
      </c>
      <c r="M19" s="163"/>
      <c r="N19" s="163"/>
      <c r="O19" s="163"/>
      <c r="P19" s="163"/>
      <c r="Q19" s="164"/>
      <c r="R19" s="39"/>
      <c r="S19" s="23" t="s">
        <v>16</v>
      </c>
    </row>
    <row r="20" spans="1:19">
      <c r="A20" s="181"/>
      <c r="B20" s="24" t="s">
        <v>4</v>
      </c>
      <c r="C20" s="179"/>
      <c r="D20" s="163"/>
      <c r="E20" s="163"/>
      <c r="F20" s="163"/>
      <c r="G20" s="163"/>
      <c r="H20" s="164"/>
      <c r="I20" s="39"/>
      <c r="J20" s="21" t="s">
        <v>16</v>
      </c>
      <c r="K20" s="25" t="s">
        <v>4</v>
      </c>
      <c r="L20" s="159"/>
      <c r="M20" s="163"/>
      <c r="N20" s="163"/>
      <c r="O20" s="163"/>
      <c r="P20" s="163"/>
      <c r="Q20" s="164"/>
      <c r="R20" s="39"/>
      <c r="S20" s="23" t="s">
        <v>16</v>
      </c>
    </row>
    <row r="21" spans="1:19" ht="18.600000000000001" thickBot="1">
      <c r="A21" s="181"/>
      <c r="B21" s="26" t="s">
        <v>5</v>
      </c>
      <c r="C21" s="175"/>
      <c r="D21" s="176"/>
      <c r="E21" s="176"/>
      <c r="F21" s="176"/>
      <c r="G21" s="176"/>
      <c r="H21" s="177"/>
      <c r="I21" s="40"/>
      <c r="J21" s="28" t="s">
        <v>16</v>
      </c>
      <c r="K21" s="29" t="s">
        <v>5</v>
      </c>
      <c r="L21" s="178"/>
      <c r="M21" s="176"/>
      <c r="N21" s="176"/>
      <c r="O21" s="176"/>
      <c r="P21" s="176"/>
      <c r="Q21" s="177"/>
      <c r="R21" s="40"/>
      <c r="S21" s="30" t="s">
        <v>16</v>
      </c>
    </row>
    <row r="22" spans="1:19" ht="18.600000000000001" thickBot="1">
      <c r="A22" s="182"/>
      <c r="B22" s="45" t="s">
        <v>8</v>
      </c>
      <c r="C22" s="189"/>
      <c r="D22" s="188"/>
      <c r="E22" s="188"/>
      <c r="F22" s="188"/>
      <c r="G22" s="188"/>
      <c r="H22" s="188"/>
      <c r="I22" s="188"/>
      <c r="J22" s="32" t="s">
        <v>16</v>
      </c>
      <c r="K22" s="33" t="s">
        <v>8</v>
      </c>
      <c r="L22" s="187"/>
      <c r="M22" s="188"/>
      <c r="N22" s="188"/>
      <c r="O22" s="188"/>
      <c r="P22" s="188"/>
      <c r="Q22" s="188"/>
      <c r="R22" s="188"/>
      <c r="S22" s="34" t="s">
        <v>16</v>
      </c>
    </row>
    <row r="23" spans="1:19" ht="18.600000000000001" thickBot="1">
      <c r="L23" s="168" t="s">
        <v>21</v>
      </c>
      <c r="M23" s="169"/>
      <c r="N23" s="170"/>
      <c r="O23" s="171"/>
      <c r="P23" s="193"/>
      <c r="Q23" s="193"/>
      <c r="R23" s="193"/>
      <c r="S23" s="36" t="s">
        <v>16</v>
      </c>
    </row>
    <row r="24" spans="1:19" ht="18.600000000000001" thickBot="1">
      <c r="L24" s="41"/>
      <c r="M24" s="41"/>
      <c r="N24" s="42"/>
      <c r="O24" s="43"/>
      <c r="P24" s="43"/>
      <c r="Q24" s="43"/>
      <c r="R24" s="43"/>
      <c r="S24" s="44"/>
    </row>
    <row r="25" spans="1:19" ht="24.9" customHeight="1" thickBot="1">
      <c r="A25" s="58" t="s">
        <v>22</v>
      </c>
      <c r="B25" s="149" t="s">
        <v>28</v>
      </c>
      <c r="C25" s="150"/>
      <c r="D25" s="150"/>
      <c r="E25" s="150"/>
      <c r="F25" s="150"/>
      <c r="G25" s="150"/>
      <c r="H25" s="150"/>
      <c r="I25" s="150"/>
      <c r="J25" s="151"/>
      <c r="K25" s="149" t="s">
        <v>125</v>
      </c>
      <c r="L25" s="150"/>
      <c r="M25" s="150"/>
      <c r="N25" s="150"/>
      <c r="O25" s="150"/>
      <c r="P25" s="150"/>
      <c r="Q25" s="150"/>
      <c r="R25" s="150"/>
      <c r="S25" s="151"/>
    </row>
    <row r="26" spans="1:19">
      <c r="A26" s="180"/>
      <c r="B26" s="7" t="s">
        <v>11</v>
      </c>
      <c r="C26" s="51"/>
      <c r="D26" s="8" t="s">
        <v>24</v>
      </c>
      <c r="E26" s="9" t="s">
        <v>13</v>
      </c>
      <c r="F26" s="10"/>
      <c r="G26" s="8" t="s">
        <v>25</v>
      </c>
      <c r="H26" s="9" t="s">
        <v>15</v>
      </c>
      <c r="I26" s="38"/>
      <c r="J26" s="12" t="s">
        <v>16</v>
      </c>
      <c r="K26" s="13" t="s">
        <v>11</v>
      </c>
      <c r="L26" s="51"/>
      <c r="M26" s="8" t="s">
        <v>24</v>
      </c>
      <c r="N26" s="9" t="s">
        <v>13</v>
      </c>
      <c r="O26" s="10"/>
      <c r="P26" s="8" t="s">
        <v>25</v>
      </c>
      <c r="Q26" s="9" t="s">
        <v>15</v>
      </c>
      <c r="R26" s="38"/>
      <c r="S26" s="14" t="s">
        <v>16</v>
      </c>
    </row>
    <row r="27" spans="1:19">
      <c r="A27" s="181"/>
      <c r="B27" s="196" t="s">
        <v>3</v>
      </c>
      <c r="C27" s="15" t="s">
        <v>17</v>
      </c>
      <c r="D27" s="163"/>
      <c r="E27" s="163"/>
      <c r="F27" s="163"/>
      <c r="G27" s="163"/>
      <c r="H27" s="164"/>
      <c r="I27" s="39"/>
      <c r="J27" s="21" t="s">
        <v>16</v>
      </c>
      <c r="K27" s="200" t="s">
        <v>3</v>
      </c>
      <c r="L27" s="22" t="s">
        <v>17</v>
      </c>
      <c r="M27" s="163"/>
      <c r="N27" s="163"/>
      <c r="O27" s="163"/>
      <c r="P27" s="163"/>
      <c r="Q27" s="164"/>
      <c r="R27" s="39"/>
      <c r="S27" s="23" t="s">
        <v>16</v>
      </c>
    </row>
    <row r="28" spans="1:19">
      <c r="A28" s="181"/>
      <c r="B28" s="197"/>
      <c r="C28" s="15" t="s">
        <v>17</v>
      </c>
      <c r="D28" s="163"/>
      <c r="E28" s="163"/>
      <c r="F28" s="163"/>
      <c r="G28" s="163"/>
      <c r="H28" s="164"/>
      <c r="I28" s="39"/>
      <c r="J28" s="21" t="s">
        <v>16</v>
      </c>
      <c r="K28" s="201"/>
      <c r="L28" s="22" t="s">
        <v>17</v>
      </c>
      <c r="M28" s="163"/>
      <c r="N28" s="163"/>
      <c r="O28" s="163"/>
      <c r="P28" s="163"/>
      <c r="Q28" s="164"/>
      <c r="R28" s="39"/>
      <c r="S28" s="23" t="s">
        <v>16</v>
      </c>
    </row>
    <row r="29" spans="1:19">
      <c r="A29" s="181"/>
      <c r="B29" s="198"/>
      <c r="C29" s="15" t="s">
        <v>17</v>
      </c>
      <c r="D29" s="163"/>
      <c r="E29" s="163"/>
      <c r="F29" s="163"/>
      <c r="G29" s="163"/>
      <c r="H29" s="164"/>
      <c r="I29" s="39"/>
      <c r="J29" s="21" t="s">
        <v>16</v>
      </c>
      <c r="K29" s="202"/>
      <c r="L29" s="22" t="s">
        <v>17</v>
      </c>
      <c r="M29" s="163"/>
      <c r="N29" s="163"/>
      <c r="O29" s="163"/>
      <c r="P29" s="163"/>
      <c r="Q29" s="164"/>
      <c r="R29" s="39"/>
      <c r="S29" s="23" t="s">
        <v>16</v>
      </c>
    </row>
    <row r="30" spans="1:19">
      <c r="A30" s="181"/>
      <c r="B30" s="24" t="s">
        <v>4</v>
      </c>
      <c r="C30" s="179"/>
      <c r="D30" s="163"/>
      <c r="E30" s="163"/>
      <c r="F30" s="163"/>
      <c r="G30" s="163"/>
      <c r="H30" s="164"/>
      <c r="I30" s="39"/>
      <c r="J30" s="21" t="s">
        <v>16</v>
      </c>
      <c r="K30" s="25" t="s">
        <v>4</v>
      </c>
      <c r="L30" s="159"/>
      <c r="M30" s="163"/>
      <c r="N30" s="163"/>
      <c r="O30" s="163"/>
      <c r="P30" s="163"/>
      <c r="Q30" s="164"/>
      <c r="R30" s="39"/>
      <c r="S30" s="23" t="s">
        <v>16</v>
      </c>
    </row>
    <row r="31" spans="1:19" ht="18.600000000000001" thickBot="1">
      <c r="A31" s="181"/>
      <c r="B31" s="26" t="s">
        <v>5</v>
      </c>
      <c r="C31" s="175"/>
      <c r="D31" s="176"/>
      <c r="E31" s="176"/>
      <c r="F31" s="176"/>
      <c r="G31" s="176"/>
      <c r="H31" s="177"/>
      <c r="I31" s="40"/>
      <c r="J31" s="28" t="s">
        <v>16</v>
      </c>
      <c r="K31" s="29" t="s">
        <v>5</v>
      </c>
      <c r="L31" s="178"/>
      <c r="M31" s="176"/>
      <c r="N31" s="176"/>
      <c r="O31" s="176"/>
      <c r="P31" s="176"/>
      <c r="Q31" s="177"/>
      <c r="R31" s="40"/>
      <c r="S31" s="30" t="s">
        <v>16</v>
      </c>
    </row>
    <row r="32" spans="1:19" ht="18.600000000000001" thickBot="1">
      <c r="A32" s="182"/>
      <c r="B32" s="45" t="s">
        <v>8</v>
      </c>
      <c r="C32" s="189"/>
      <c r="D32" s="188"/>
      <c r="E32" s="188"/>
      <c r="F32" s="188"/>
      <c r="G32" s="188"/>
      <c r="H32" s="188"/>
      <c r="I32" s="188"/>
      <c r="J32" s="32" t="s">
        <v>16</v>
      </c>
      <c r="K32" s="33" t="s">
        <v>8</v>
      </c>
      <c r="L32" s="187"/>
      <c r="M32" s="188"/>
      <c r="N32" s="188"/>
      <c r="O32" s="188"/>
      <c r="P32" s="188"/>
      <c r="Q32" s="188"/>
      <c r="R32" s="188"/>
      <c r="S32" s="34" t="s">
        <v>16</v>
      </c>
    </row>
    <row r="33" spans="1:19" ht="18.600000000000001" thickBot="1">
      <c r="L33" s="168" t="s">
        <v>21</v>
      </c>
      <c r="M33" s="169"/>
      <c r="N33" s="170"/>
      <c r="O33" s="171"/>
      <c r="P33" s="193"/>
      <c r="Q33" s="193"/>
      <c r="R33" s="193"/>
      <c r="S33" s="36" t="s">
        <v>16</v>
      </c>
    </row>
    <row r="34" spans="1:19" ht="18.600000000000001" thickBot="1">
      <c r="L34" s="41"/>
      <c r="M34" s="41"/>
      <c r="N34" s="42"/>
      <c r="O34" s="43"/>
      <c r="P34" s="43"/>
      <c r="Q34" s="43"/>
      <c r="R34" s="43"/>
      <c r="S34" s="44"/>
    </row>
    <row r="35" spans="1:19" ht="24.9" customHeight="1" thickBot="1">
      <c r="A35" s="58" t="s">
        <v>22</v>
      </c>
      <c r="B35" s="149" t="s">
        <v>28</v>
      </c>
      <c r="C35" s="150"/>
      <c r="D35" s="150"/>
      <c r="E35" s="150"/>
      <c r="F35" s="150"/>
      <c r="G35" s="150"/>
      <c r="H35" s="150"/>
      <c r="I35" s="150"/>
      <c r="J35" s="151"/>
      <c r="K35" s="149" t="s">
        <v>125</v>
      </c>
      <c r="L35" s="150"/>
      <c r="M35" s="150"/>
      <c r="N35" s="150"/>
      <c r="O35" s="150"/>
      <c r="P35" s="150"/>
      <c r="Q35" s="150"/>
      <c r="R35" s="150"/>
      <c r="S35" s="151"/>
    </row>
    <row r="36" spans="1:19">
      <c r="A36" s="180"/>
      <c r="B36" s="7" t="s">
        <v>11</v>
      </c>
      <c r="C36" s="51"/>
      <c r="D36" s="8" t="s">
        <v>24</v>
      </c>
      <c r="E36" s="9" t="s">
        <v>13</v>
      </c>
      <c r="F36" s="10"/>
      <c r="G36" s="8" t="s">
        <v>25</v>
      </c>
      <c r="H36" s="9" t="s">
        <v>15</v>
      </c>
      <c r="I36" s="38"/>
      <c r="J36" s="12" t="s">
        <v>16</v>
      </c>
      <c r="K36" s="13" t="s">
        <v>11</v>
      </c>
      <c r="L36" s="51"/>
      <c r="M36" s="8" t="s">
        <v>24</v>
      </c>
      <c r="N36" s="9" t="s">
        <v>13</v>
      </c>
      <c r="O36" s="10"/>
      <c r="P36" s="8" t="s">
        <v>25</v>
      </c>
      <c r="Q36" s="9" t="s">
        <v>15</v>
      </c>
      <c r="R36" s="38"/>
      <c r="S36" s="14" t="s">
        <v>16</v>
      </c>
    </row>
    <row r="37" spans="1:19">
      <c r="A37" s="181"/>
      <c r="B37" s="196" t="s">
        <v>3</v>
      </c>
      <c r="C37" s="15" t="s">
        <v>17</v>
      </c>
      <c r="D37" s="163"/>
      <c r="E37" s="163"/>
      <c r="F37" s="163"/>
      <c r="G37" s="163"/>
      <c r="H37" s="164"/>
      <c r="I37" s="39"/>
      <c r="J37" s="21" t="s">
        <v>16</v>
      </c>
      <c r="K37" s="200" t="s">
        <v>3</v>
      </c>
      <c r="L37" s="22" t="s">
        <v>17</v>
      </c>
      <c r="M37" s="163"/>
      <c r="N37" s="163"/>
      <c r="O37" s="163"/>
      <c r="P37" s="163"/>
      <c r="Q37" s="164"/>
      <c r="R37" s="39"/>
      <c r="S37" s="23" t="s">
        <v>16</v>
      </c>
    </row>
    <row r="38" spans="1:19">
      <c r="A38" s="181"/>
      <c r="B38" s="197"/>
      <c r="C38" s="15" t="s">
        <v>17</v>
      </c>
      <c r="D38" s="163"/>
      <c r="E38" s="163"/>
      <c r="F38" s="163"/>
      <c r="G38" s="163"/>
      <c r="H38" s="164"/>
      <c r="I38" s="39"/>
      <c r="J38" s="21" t="s">
        <v>16</v>
      </c>
      <c r="K38" s="201"/>
      <c r="L38" s="22" t="s">
        <v>17</v>
      </c>
      <c r="M38" s="163"/>
      <c r="N38" s="163"/>
      <c r="O38" s="163"/>
      <c r="P38" s="163"/>
      <c r="Q38" s="164"/>
      <c r="R38" s="39"/>
      <c r="S38" s="23" t="s">
        <v>16</v>
      </c>
    </row>
    <row r="39" spans="1:19">
      <c r="A39" s="181"/>
      <c r="B39" s="198"/>
      <c r="C39" s="15" t="s">
        <v>17</v>
      </c>
      <c r="D39" s="163"/>
      <c r="E39" s="163"/>
      <c r="F39" s="163"/>
      <c r="G39" s="163"/>
      <c r="H39" s="164"/>
      <c r="I39" s="39"/>
      <c r="J39" s="21" t="s">
        <v>16</v>
      </c>
      <c r="K39" s="202"/>
      <c r="L39" s="22" t="s">
        <v>17</v>
      </c>
      <c r="M39" s="163"/>
      <c r="N39" s="163"/>
      <c r="O39" s="163"/>
      <c r="P39" s="163"/>
      <c r="Q39" s="164"/>
      <c r="R39" s="39"/>
      <c r="S39" s="23" t="s">
        <v>16</v>
      </c>
    </row>
    <row r="40" spans="1:19">
      <c r="A40" s="181"/>
      <c r="B40" s="24" t="s">
        <v>4</v>
      </c>
      <c r="C40" s="179"/>
      <c r="D40" s="163"/>
      <c r="E40" s="163"/>
      <c r="F40" s="163"/>
      <c r="G40" s="163"/>
      <c r="H40" s="164"/>
      <c r="I40" s="39"/>
      <c r="J40" s="21" t="s">
        <v>16</v>
      </c>
      <c r="K40" s="25" t="s">
        <v>4</v>
      </c>
      <c r="L40" s="159"/>
      <c r="M40" s="163"/>
      <c r="N40" s="163"/>
      <c r="O40" s="163"/>
      <c r="P40" s="163"/>
      <c r="Q40" s="164"/>
      <c r="R40" s="39"/>
      <c r="S40" s="23" t="s">
        <v>16</v>
      </c>
    </row>
    <row r="41" spans="1:19" ht="18.600000000000001" thickBot="1">
      <c r="A41" s="181"/>
      <c r="B41" s="26" t="s">
        <v>5</v>
      </c>
      <c r="C41" s="175"/>
      <c r="D41" s="176"/>
      <c r="E41" s="176"/>
      <c r="F41" s="176"/>
      <c r="G41" s="176"/>
      <c r="H41" s="177"/>
      <c r="I41" s="40"/>
      <c r="J41" s="28" t="s">
        <v>16</v>
      </c>
      <c r="K41" s="29" t="s">
        <v>5</v>
      </c>
      <c r="L41" s="178"/>
      <c r="M41" s="176"/>
      <c r="N41" s="176"/>
      <c r="O41" s="176"/>
      <c r="P41" s="176"/>
      <c r="Q41" s="177"/>
      <c r="R41" s="40"/>
      <c r="S41" s="30" t="s">
        <v>16</v>
      </c>
    </row>
    <row r="42" spans="1:19" ht="18.600000000000001" thickBot="1">
      <c r="A42" s="182"/>
      <c r="B42" s="45" t="s">
        <v>8</v>
      </c>
      <c r="C42" s="189"/>
      <c r="D42" s="188"/>
      <c r="E42" s="188"/>
      <c r="F42" s="188"/>
      <c r="G42" s="188"/>
      <c r="H42" s="188"/>
      <c r="I42" s="188"/>
      <c r="J42" s="32" t="s">
        <v>16</v>
      </c>
      <c r="K42" s="33" t="s">
        <v>8</v>
      </c>
      <c r="L42" s="187"/>
      <c r="M42" s="188"/>
      <c r="N42" s="188"/>
      <c r="O42" s="188"/>
      <c r="P42" s="188"/>
      <c r="Q42" s="188"/>
      <c r="R42" s="188"/>
      <c r="S42" s="34" t="s">
        <v>16</v>
      </c>
    </row>
    <row r="43" spans="1:19" ht="18.600000000000001" thickBot="1">
      <c r="L43" s="168" t="s">
        <v>21</v>
      </c>
      <c r="M43" s="169"/>
      <c r="N43" s="170"/>
      <c r="O43" s="171"/>
      <c r="P43" s="193"/>
      <c r="Q43" s="193"/>
      <c r="R43" s="193"/>
      <c r="S43" s="36" t="s">
        <v>16</v>
      </c>
    </row>
    <row r="44" spans="1:19" ht="18.600000000000001" thickBot="1">
      <c r="L44" s="41"/>
      <c r="M44" s="41"/>
      <c r="N44" s="42"/>
      <c r="O44" s="43"/>
      <c r="P44" s="43"/>
      <c r="Q44" s="43"/>
      <c r="R44" s="43"/>
      <c r="S44" s="44"/>
    </row>
    <row r="45" spans="1:19" ht="24.9" customHeight="1" thickBot="1">
      <c r="A45" s="58" t="s">
        <v>22</v>
      </c>
      <c r="B45" s="149" t="s">
        <v>28</v>
      </c>
      <c r="C45" s="150"/>
      <c r="D45" s="150"/>
      <c r="E45" s="150"/>
      <c r="F45" s="150"/>
      <c r="G45" s="150"/>
      <c r="H45" s="150"/>
      <c r="I45" s="150"/>
      <c r="J45" s="151"/>
      <c r="K45" s="149" t="s">
        <v>125</v>
      </c>
      <c r="L45" s="150"/>
      <c r="M45" s="150"/>
      <c r="N45" s="150"/>
      <c r="O45" s="150"/>
      <c r="P45" s="150"/>
      <c r="Q45" s="150"/>
      <c r="R45" s="150"/>
      <c r="S45" s="151"/>
    </row>
    <row r="46" spans="1:19">
      <c r="A46" s="180"/>
      <c r="B46" s="7" t="s">
        <v>11</v>
      </c>
      <c r="C46" s="51"/>
      <c r="D46" s="8" t="s">
        <v>24</v>
      </c>
      <c r="E46" s="9" t="s">
        <v>13</v>
      </c>
      <c r="F46" s="10"/>
      <c r="G46" s="8" t="s">
        <v>25</v>
      </c>
      <c r="H46" s="9" t="s">
        <v>15</v>
      </c>
      <c r="I46" s="38"/>
      <c r="J46" s="12" t="s">
        <v>16</v>
      </c>
      <c r="K46" s="13" t="s">
        <v>11</v>
      </c>
      <c r="L46" s="51"/>
      <c r="M46" s="8" t="s">
        <v>24</v>
      </c>
      <c r="N46" s="9" t="s">
        <v>13</v>
      </c>
      <c r="O46" s="10"/>
      <c r="P46" s="8" t="s">
        <v>25</v>
      </c>
      <c r="Q46" s="9" t="s">
        <v>15</v>
      </c>
      <c r="R46" s="38"/>
      <c r="S46" s="14" t="s">
        <v>16</v>
      </c>
    </row>
    <row r="47" spans="1:19">
      <c r="A47" s="181"/>
      <c r="B47" s="196" t="s">
        <v>3</v>
      </c>
      <c r="C47" s="15" t="s">
        <v>17</v>
      </c>
      <c r="D47" s="163"/>
      <c r="E47" s="163"/>
      <c r="F47" s="163"/>
      <c r="G47" s="163"/>
      <c r="H47" s="164"/>
      <c r="I47" s="39"/>
      <c r="J47" s="21" t="s">
        <v>16</v>
      </c>
      <c r="K47" s="200" t="s">
        <v>3</v>
      </c>
      <c r="L47" s="22" t="s">
        <v>17</v>
      </c>
      <c r="M47" s="163"/>
      <c r="N47" s="163"/>
      <c r="O47" s="163"/>
      <c r="P47" s="163"/>
      <c r="Q47" s="164"/>
      <c r="R47" s="39"/>
      <c r="S47" s="23" t="s">
        <v>16</v>
      </c>
    </row>
    <row r="48" spans="1:19">
      <c r="A48" s="181"/>
      <c r="B48" s="197"/>
      <c r="C48" s="15" t="s">
        <v>17</v>
      </c>
      <c r="D48" s="163"/>
      <c r="E48" s="163"/>
      <c r="F48" s="163"/>
      <c r="G48" s="163"/>
      <c r="H48" s="164"/>
      <c r="I48" s="39"/>
      <c r="J48" s="21" t="s">
        <v>16</v>
      </c>
      <c r="K48" s="201"/>
      <c r="L48" s="22" t="s">
        <v>17</v>
      </c>
      <c r="M48" s="163"/>
      <c r="N48" s="163"/>
      <c r="O48" s="163"/>
      <c r="P48" s="163"/>
      <c r="Q48" s="164"/>
      <c r="R48" s="39"/>
      <c r="S48" s="23" t="s">
        <v>16</v>
      </c>
    </row>
    <row r="49" spans="1:19">
      <c r="A49" s="181"/>
      <c r="B49" s="198"/>
      <c r="C49" s="15" t="s">
        <v>17</v>
      </c>
      <c r="D49" s="163"/>
      <c r="E49" s="163"/>
      <c r="F49" s="163"/>
      <c r="G49" s="163"/>
      <c r="H49" s="164"/>
      <c r="I49" s="39"/>
      <c r="J49" s="21" t="s">
        <v>16</v>
      </c>
      <c r="K49" s="202"/>
      <c r="L49" s="22" t="s">
        <v>17</v>
      </c>
      <c r="M49" s="163"/>
      <c r="N49" s="163"/>
      <c r="O49" s="163"/>
      <c r="P49" s="163"/>
      <c r="Q49" s="164"/>
      <c r="R49" s="39"/>
      <c r="S49" s="23" t="s">
        <v>16</v>
      </c>
    </row>
    <row r="50" spans="1:19">
      <c r="A50" s="181"/>
      <c r="B50" s="24" t="s">
        <v>4</v>
      </c>
      <c r="C50" s="179"/>
      <c r="D50" s="163"/>
      <c r="E50" s="163"/>
      <c r="F50" s="163"/>
      <c r="G50" s="163"/>
      <c r="H50" s="164"/>
      <c r="I50" s="39"/>
      <c r="J50" s="21" t="s">
        <v>16</v>
      </c>
      <c r="K50" s="25" t="s">
        <v>4</v>
      </c>
      <c r="L50" s="159"/>
      <c r="M50" s="163"/>
      <c r="N50" s="163"/>
      <c r="O50" s="163"/>
      <c r="P50" s="163"/>
      <c r="Q50" s="164"/>
      <c r="R50" s="39"/>
      <c r="S50" s="23" t="s">
        <v>16</v>
      </c>
    </row>
    <row r="51" spans="1:19" ht="18.600000000000001" thickBot="1">
      <c r="A51" s="181"/>
      <c r="B51" s="26" t="s">
        <v>5</v>
      </c>
      <c r="C51" s="175"/>
      <c r="D51" s="176"/>
      <c r="E51" s="176"/>
      <c r="F51" s="176"/>
      <c r="G51" s="176"/>
      <c r="H51" s="177"/>
      <c r="I51" s="40"/>
      <c r="J51" s="28" t="s">
        <v>16</v>
      </c>
      <c r="K51" s="29" t="s">
        <v>5</v>
      </c>
      <c r="L51" s="178"/>
      <c r="M51" s="176"/>
      <c r="N51" s="176"/>
      <c r="O51" s="176"/>
      <c r="P51" s="176"/>
      <c r="Q51" s="177"/>
      <c r="R51" s="40"/>
      <c r="S51" s="30" t="s">
        <v>16</v>
      </c>
    </row>
    <row r="52" spans="1:19" ht="18.600000000000001" thickBot="1">
      <c r="A52" s="182"/>
      <c r="B52" s="45" t="s">
        <v>8</v>
      </c>
      <c r="C52" s="189"/>
      <c r="D52" s="188"/>
      <c r="E52" s="188"/>
      <c r="F52" s="188"/>
      <c r="G52" s="188"/>
      <c r="H52" s="188"/>
      <c r="I52" s="188"/>
      <c r="J52" s="32" t="s">
        <v>16</v>
      </c>
      <c r="K52" s="33" t="s">
        <v>8</v>
      </c>
      <c r="L52" s="187"/>
      <c r="M52" s="188"/>
      <c r="N52" s="188"/>
      <c r="O52" s="188"/>
      <c r="P52" s="188"/>
      <c r="Q52" s="188"/>
      <c r="R52" s="188"/>
      <c r="S52" s="34" t="s">
        <v>16</v>
      </c>
    </row>
    <row r="53" spans="1:19" ht="18.600000000000001" thickBot="1">
      <c r="L53" s="168" t="s">
        <v>21</v>
      </c>
      <c r="M53" s="169"/>
      <c r="N53" s="170"/>
      <c r="O53" s="171"/>
      <c r="P53" s="193"/>
      <c r="Q53" s="193"/>
      <c r="R53" s="193"/>
      <c r="S53" s="36" t="s">
        <v>16</v>
      </c>
    </row>
    <row r="54" spans="1:19" ht="18.600000000000001" thickBot="1">
      <c r="L54" s="41"/>
      <c r="M54" s="41"/>
      <c r="N54" s="42"/>
      <c r="O54" s="43"/>
      <c r="P54" s="43"/>
      <c r="Q54" s="43"/>
      <c r="R54" s="43"/>
      <c r="S54" s="44"/>
    </row>
    <row r="55" spans="1:19" ht="24.9" customHeight="1" thickBot="1">
      <c r="A55" s="58" t="s">
        <v>22</v>
      </c>
      <c r="B55" s="149" t="s">
        <v>28</v>
      </c>
      <c r="C55" s="150"/>
      <c r="D55" s="150"/>
      <c r="E55" s="150"/>
      <c r="F55" s="150"/>
      <c r="G55" s="150"/>
      <c r="H55" s="150"/>
      <c r="I55" s="150"/>
      <c r="J55" s="151"/>
      <c r="K55" s="149" t="s">
        <v>125</v>
      </c>
      <c r="L55" s="150"/>
      <c r="M55" s="150"/>
      <c r="N55" s="150"/>
      <c r="O55" s="150"/>
      <c r="P55" s="150"/>
      <c r="Q55" s="150"/>
      <c r="R55" s="150"/>
      <c r="S55" s="151"/>
    </row>
    <row r="56" spans="1:19">
      <c r="A56" s="180"/>
      <c r="B56" s="7" t="s">
        <v>11</v>
      </c>
      <c r="C56" s="51"/>
      <c r="D56" s="8" t="s">
        <v>24</v>
      </c>
      <c r="E56" s="9" t="s">
        <v>13</v>
      </c>
      <c r="F56" s="10"/>
      <c r="G56" s="8" t="s">
        <v>25</v>
      </c>
      <c r="H56" s="9" t="s">
        <v>15</v>
      </c>
      <c r="I56" s="38"/>
      <c r="J56" s="12" t="s">
        <v>16</v>
      </c>
      <c r="K56" s="13" t="s">
        <v>11</v>
      </c>
      <c r="L56" s="51"/>
      <c r="M56" s="8" t="s">
        <v>24</v>
      </c>
      <c r="N56" s="9" t="s">
        <v>13</v>
      </c>
      <c r="O56" s="10"/>
      <c r="P56" s="8" t="s">
        <v>25</v>
      </c>
      <c r="Q56" s="9" t="s">
        <v>15</v>
      </c>
      <c r="R56" s="38"/>
      <c r="S56" s="14" t="s">
        <v>16</v>
      </c>
    </row>
    <row r="57" spans="1:19">
      <c r="A57" s="181"/>
      <c r="B57" s="196" t="s">
        <v>3</v>
      </c>
      <c r="C57" s="15" t="s">
        <v>17</v>
      </c>
      <c r="D57" s="163"/>
      <c r="E57" s="163"/>
      <c r="F57" s="163"/>
      <c r="G57" s="163"/>
      <c r="H57" s="164"/>
      <c r="I57" s="39"/>
      <c r="J57" s="21" t="s">
        <v>16</v>
      </c>
      <c r="K57" s="200" t="s">
        <v>3</v>
      </c>
      <c r="L57" s="22" t="s">
        <v>17</v>
      </c>
      <c r="M57" s="163"/>
      <c r="N57" s="163"/>
      <c r="O57" s="163"/>
      <c r="P57" s="163"/>
      <c r="Q57" s="164"/>
      <c r="R57" s="39"/>
      <c r="S57" s="23" t="s">
        <v>16</v>
      </c>
    </row>
    <row r="58" spans="1:19">
      <c r="A58" s="181"/>
      <c r="B58" s="197"/>
      <c r="C58" s="15" t="s">
        <v>17</v>
      </c>
      <c r="D58" s="163"/>
      <c r="E58" s="163"/>
      <c r="F58" s="163"/>
      <c r="G58" s="163"/>
      <c r="H58" s="164"/>
      <c r="I58" s="39"/>
      <c r="J58" s="21" t="s">
        <v>16</v>
      </c>
      <c r="K58" s="201"/>
      <c r="L58" s="22" t="s">
        <v>17</v>
      </c>
      <c r="M58" s="163"/>
      <c r="N58" s="163"/>
      <c r="O58" s="163"/>
      <c r="P58" s="163"/>
      <c r="Q58" s="164"/>
      <c r="R58" s="39"/>
      <c r="S58" s="23" t="s">
        <v>16</v>
      </c>
    </row>
    <row r="59" spans="1:19">
      <c r="A59" s="181"/>
      <c r="B59" s="198"/>
      <c r="C59" s="15" t="s">
        <v>17</v>
      </c>
      <c r="D59" s="163"/>
      <c r="E59" s="163"/>
      <c r="F59" s="163"/>
      <c r="G59" s="163"/>
      <c r="H59" s="164"/>
      <c r="I59" s="39"/>
      <c r="J59" s="21" t="s">
        <v>16</v>
      </c>
      <c r="K59" s="202"/>
      <c r="L59" s="22" t="s">
        <v>17</v>
      </c>
      <c r="M59" s="163"/>
      <c r="N59" s="163"/>
      <c r="O59" s="163"/>
      <c r="P59" s="163"/>
      <c r="Q59" s="164"/>
      <c r="R59" s="39"/>
      <c r="S59" s="23" t="s">
        <v>16</v>
      </c>
    </row>
    <row r="60" spans="1:19">
      <c r="A60" s="181"/>
      <c r="B60" s="24" t="s">
        <v>4</v>
      </c>
      <c r="C60" s="179"/>
      <c r="D60" s="163"/>
      <c r="E60" s="163"/>
      <c r="F60" s="163"/>
      <c r="G60" s="163"/>
      <c r="H60" s="164"/>
      <c r="I60" s="39"/>
      <c r="J60" s="21" t="s">
        <v>16</v>
      </c>
      <c r="K60" s="25" t="s">
        <v>4</v>
      </c>
      <c r="L60" s="159"/>
      <c r="M60" s="163"/>
      <c r="N60" s="163"/>
      <c r="O60" s="163"/>
      <c r="P60" s="163"/>
      <c r="Q60" s="164"/>
      <c r="R60" s="39"/>
      <c r="S60" s="23" t="s">
        <v>16</v>
      </c>
    </row>
    <row r="61" spans="1:19" ht="18.600000000000001" thickBot="1">
      <c r="A61" s="181"/>
      <c r="B61" s="26" t="s">
        <v>5</v>
      </c>
      <c r="C61" s="175"/>
      <c r="D61" s="176"/>
      <c r="E61" s="176"/>
      <c r="F61" s="176"/>
      <c r="G61" s="176"/>
      <c r="H61" s="177"/>
      <c r="I61" s="40"/>
      <c r="J61" s="28" t="s">
        <v>16</v>
      </c>
      <c r="K61" s="29" t="s">
        <v>5</v>
      </c>
      <c r="L61" s="178"/>
      <c r="M61" s="176"/>
      <c r="N61" s="176"/>
      <c r="O61" s="176"/>
      <c r="P61" s="176"/>
      <c r="Q61" s="177"/>
      <c r="R61" s="40"/>
      <c r="S61" s="30" t="s">
        <v>16</v>
      </c>
    </row>
    <row r="62" spans="1:19" ht="18.600000000000001" thickBot="1">
      <c r="A62" s="182"/>
      <c r="B62" s="45" t="s">
        <v>8</v>
      </c>
      <c r="C62" s="189"/>
      <c r="D62" s="188"/>
      <c r="E62" s="188"/>
      <c r="F62" s="188"/>
      <c r="G62" s="188"/>
      <c r="H62" s="188"/>
      <c r="I62" s="188"/>
      <c r="J62" s="32" t="s">
        <v>16</v>
      </c>
      <c r="K62" s="33" t="s">
        <v>8</v>
      </c>
      <c r="L62" s="187"/>
      <c r="M62" s="188"/>
      <c r="N62" s="188"/>
      <c r="O62" s="188"/>
      <c r="P62" s="188"/>
      <c r="Q62" s="188"/>
      <c r="R62" s="188"/>
      <c r="S62" s="34" t="s">
        <v>16</v>
      </c>
    </row>
    <row r="63" spans="1:19" ht="18" customHeight="1" thickBot="1">
      <c r="L63" s="168" t="s">
        <v>21</v>
      </c>
      <c r="M63" s="169"/>
      <c r="N63" s="170"/>
      <c r="O63" s="171"/>
      <c r="P63" s="193"/>
      <c r="Q63" s="193"/>
      <c r="R63" s="193"/>
      <c r="S63" s="36" t="s">
        <v>16</v>
      </c>
    </row>
    <row r="64" spans="1:19" ht="18" customHeight="1" thickBot="1"/>
    <row r="65" spans="12:19" ht="38.4" customHeight="1" thickBot="1">
      <c r="L65" s="168" t="s">
        <v>43</v>
      </c>
      <c r="M65" s="169"/>
      <c r="N65" s="170"/>
      <c r="O65" s="171">
        <f>O23+O33+O43+O53+O63</f>
        <v>0</v>
      </c>
      <c r="P65" s="193"/>
      <c r="Q65" s="193"/>
      <c r="R65" s="193"/>
      <c r="S65" s="36" t="s">
        <v>16</v>
      </c>
    </row>
  </sheetData>
  <mergeCells count="117">
    <mergeCell ref="O1:S1"/>
    <mergeCell ref="L65:N65"/>
    <mergeCell ref="O65:R65"/>
    <mergeCell ref="L43:N43"/>
    <mergeCell ref="O43:R43"/>
    <mergeCell ref="L53:N53"/>
    <mergeCell ref="O53:R53"/>
    <mergeCell ref="L63:N63"/>
    <mergeCell ref="O63:R63"/>
    <mergeCell ref="L11:N11"/>
    <mergeCell ref="O11:R11"/>
    <mergeCell ref="L23:N23"/>
    <mergeCell ref="O23:R23"/>
    <mergeCell ref="L33:N33"/>
    <mergeCell ref="O33:R33"/>
    <mergeCell ref="L60:Q60"/>
    <mergeCell ref="L30:Q30"/>
    <mergeCell ref="C61:H61"/>
    <mergeCell ref="L61:Q61"/>
    <mergeCell ref="C62:I62"/>
    <mergeCell ref="L62:R62"/>
    <mergeCell ref="A56:A62"/>
    <mergeCell ref="B57:B59"/>
    <mergeCell ref="D57:H57"/>
    <mergeCell ref="K57:K59"/>
    <mergeCell ref="M57:Q57"/>
    <mergeCell ref="D58:H58"/>
    <mergeCell ref="M58:Q58"/>
    <mergeCell ref="D59:H59"/>
    <mergeCell ref="M59:Q59"/>
    <mergeCell ref="C60:H60"/>
    <mergeCell ref="B55:J55"/>
    <mergeCell ref="K55:S55"/>
    <mergeCell ref="M48:Q48"/>
    <mergeCell ref="D49:H49"/>
    <mergeCell ref="M49:Q49"/>
    <mergeCell ref="C50:H50"/>
    <mergeCell ref="L50:Q50"/>
    <mergeCell ref="C51:H51"/>
    <mergeCell ref="L51:Q51"/>
    <mergeCell ref="B45:J45"/>
    <mergeCell ref="K45:S45"/>
    <mergeCell ref="A46:A52"/>
    <mergeCell ref="B47:B49"/>
    <mergeCell ref="D47:H47"/>
    <mergeCell ref="K47:K49"/>
    <mergeCell ref="M47:Q47"/>
    <mergeCell ref="D48:H48"/>
    <mergeCell ref="M39:Q39"/>
    <mergeCell ref="C40:H40"/>
    <mergeCell ref="L40:Q40"/>
    <mergeCell ref="C41:H41"/>
    <mergeCell ref="L41:Q41"/>
    <mergeCell ref="C42:I42"/>
    <mergeCell ref="L42:R42"/>
    <mergeCell ref="C52:I52"/>
    <mergeCell ref="L52:R52"/>
    <mergeCell ref="B35:J35"/>
    <mergeCell ref="K35:S35"/>
    <mergeCell ref="A36:A42"/>
    <mergeCell ref="B37:B39"/>
    <mergeCell ref="D37:H37"/>
    <mergeCell ref="K37:K39"/>
    <mergeCell ref="M37:Q37"/>
    <mergeCell ref="D38:H38"/>
    <mergeCell ref="M38:Q38"/>
    <mergeCell ref="D39:H39"/>
    <mergeCell ref="C31:H31"/>
    <mergeCell ref="L31:Q31"/>
    <mergeCell ref="C32:I32"/>
    <mergeCell ref="L32:R32"/>
    <mergeCell ref="A26:A32"/>
    <mergeCell ref="B27:B29"/>
    <mergeCell ref="D27:H27"/>
    <mergeCell ref="K27:K29"/>
    <mergeCell ref="M27:Q27"/>
    <mergeCell ref="D28:H28"/>
    <mergeCell ref="M28:Q28"/>
    <mergeCell ref="D29:H29"/>
    <mergeCell ref="M29:Q29"/>
    <mergeCell ref="C30:H30"/>
    <mergeCell ref="B25:J25"/>
    <mergeCell ref="K25:S25"/>
    <mergeCell ref="M18:Q18"/>
    <mergeCell ref="D19:H19"/>
    <mergeCell ref="M19:Q19"/>
    <mergeCell ref="C20:H20"/>
    <mergeCell ref="L20:Q20"/>
    <mergeCell ref="C21:H21"/>
    <mergeCell ref="L21:Q21"/>
    <mergeCell ref="B15:J15"/>
    <mergeCell ref="K15:S15"/>
    <mergeCell ref="A16:A22"/>
    <mergeCell ref="B17:B19"/>
    <mergeCell ref="D17:H17"/>
    <mergeCell ref="K17:K19"/>
    <mergeCell ref="M17:Q17"/>
    <mergeCell ref="D18:H18"/>
    <mergeCell ref="M7:Q7"/>
    <mergeCell ref="C8:H8"/>
    <mergeCell ref="L8:Q8"/>
    <mergeCell ref="C9:H9"/>
    <mergeCell ref="L9:Q9"/>
    <mergeCell ref="C10:I10"/>
    <mergeCell ref="L10:R10"/>
    <mergeCell ref="C22:I22"/>
    <mergeCell ref="L22:R22"/>
    <mergeCell ref="B3:J3"/>
    <mergeCell ref="K3:S3"/>
    <mergeCell ref="A4:A10"/>
    <mergeCell ref="B5:B7"/>
    <mergeCell ref="D5:H5"/>
    <mergeCell ref="K5:K7"/>
    <mergeCell ref="M5:Q5"/>
    <mergeCell ref="D6:H6"/>
    <mergeCell ref="M6:Q6"/>
    <mergeCell ref="D7:H7"/>
  </mergeCells>
  <phoneticPr fontId="1"/>
  <dataValidations count="1">
    <dataValidation allowBlank="1" showInputMessage="1" sqref="O1" xr:uid="{FAD0B24A-9DA6-4787-B0FA-6F71CF9B5DCD}"/>
  </dataValidations>
  <pageMargins left="0.70866141732283472" right="0.70866141732283472" top="0.74803149606299213" bottom="0.74803149606299213" header="0.31496062992125984" footer="0.31496062992125984"/>
  <pageSetup paperSize="9" scale="4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79"/>
  <sheetViews>
    <sheetView workbookViewId="0">
      <selection activeCell="A79" sqref="A79"/>
    </sheetView>
  </sheetViews>
  <sheetFormatPr defaultRowHeight="13.2"/>
  <cols>
    <col min="1" max="1" width="29.69921875" style="67" customWidth="1"/>
    <col min="2" max="16384" width="8.796875" style="67"/>
  </cols>
  <sheetData>
    <row r="1" spans="1:1">
      <c r="A1" s="66" t="s">
        <v>44</v>
      </c>
    </row>
    <row r="2" spans="1:1">
      <c r="A2" s="66" t="s">
        <v>45</v>
      </c>
    </row>
    <row r="3" spans="1:1">
      <c r="A3" s="66" t="s">
        <v>46</v>
      </c>
    </row>
    <row r="4" spans="1:1">
      <c r="A4" s="66" t="s">
        <v>47</v>
      </c>
    </row>
    <row r="5" spans="1:1">
      <c r="A5" s="66" t="s">
        <v>48</v>
      </c>
    </row>
    <row r="6" spans="1:1">
      <c r="A6" s="66" t="s">
        <v>49</v>
      </c>
    </row>
    <row r="7" spans="1:1">
      <c r="A7" s="66" t="s">
        <v>50</v>
      </c>
    </row>
    <row r="8" spans="1:1">
      <c r="A8" s="66" t="s">
        <v>51</v>
      </c>
    </row>
    <row r="9" spans="1:1">
      <c r="A9" s="66" t="s">
        <v>52</v>
      </c>
    </row>
    <row r="10" spans="1:1">
      <c r="A10" s="66" t="s">
        <v>53</v>
      </c>
    </row>
    <row r="11" spans="1:1">
      <c r="A11" s="66" t="s">
        <v>54</v>
      </c>
    </row>
    <row r="12" spans="1:1">
      <c r="A12" s="66" t="s">
        <v>55</v>
      </c>
    </row>
    <row r="13" spans="1:1">
      <c r="A13" s="66" t="s">
        <v>56</v>
      </c>
    </row>
    <row r="14" spans="1:1">
      <c r="A14" s="66" t="s">
        <v>57</v>
      </c>
    </row>
    <row r="15" spans="1:1">
      <c r="A15" s="66" t="s">
        <v>58</v>
      </c>
    </row>
    <row r="16" spans="1:1">
      <c r="A16" s="66" t="s">
        <v>59</v>
      </c>
    </row>
    <row r="17" spans="1:1">
      <c r="A17" s="66" t="s">
        <v>60</v>
      </c>
    </row>
    <row r="18" spans="1:1">
      <c r="A18" s="66" t="s">
        <v>61</v>
      </c>
    </row>
    <row r="19" spans="1:1">
      <c r="A19" s="66" t="s">
        <v>62</v>
      </c>
    </row>
    <row r="20" spans="1:1">
      <c r="A20" s="66" t="s">
        <v>63</v>
      </c>
    </row>
    <row r="21" spans="1:1">
      <c r="A21" s="66" t="s">
        <v>64</v>
      </c>
    </row>
    <row r="22" spans="1:1">
      <c r="A22" s="66" t="s">
        <v>65</v>
      </c>
    </row>
    <row r="23" spans="1:1">
      <c r="A23" s="66" t="s">
        <v>66</v>
      </c>
    </row>
    <row r="24" spans="1:1">
      <c r="A24" s="66" t="s">
        <v>67</v>
      </c>
    </row>
    <row r="25" spans="1:1">
      <c r="A25" s="66" t="s">
        <v>68</v>
      </c>
    </row>
    <row r="26" spans="1:1">
      <c r="A26" s="66" t="s">
        <v>69</v>
      </c>
    </row>
    <row r="27" spans="1:1">
      <c r="A27" s="66" t="s">
        <v>70</v>
      </c>
    </row>
    <row r="28" spans="1:1">
      <c r="A28" s="66" t="s">
        <v>71</v>
      </c>
    </row>
    <row r="29" spans="1:1">
      <c r="A29" s="66" t="s">
        <v>72</v>
      </c>
    </row>
    <row r="30" spans="1:1">
      <c r="A30" s="66" t="s">
        <v>73</v>
      </c>
    </row>
    <row r="31" spans="1:1">
      <c r="A31" s="66" t="s">
        <v>74</v>
      </c>
    </row>
    <row r="32" spans="1:1">
      <c r="A32" s="66" t="s">
        <v>75</v>
      </c>
    </row>
    <row r="33" spans="1:1">
      <c r="A33" s="66" t="s">
        <v>76</v>
      </c>
    </row>
    <row r="34" spans="1:1">
      <c r="A34" s="66" t="s">
        <v>77</v>
      </c>
    </row>
    <row r="35" spans="1:1">
      <c r="A35" s="66" t="s">
        <v>78</v>
      </c>
    </row>
    <row r="36" spans="1:1">
      <c r="A36" s="66" t="s">
        <v>79</v>
      </c>
    </row>
    <row r="37" spans="1:1">
      <c r="A37" s="66" t="s">
        <v>80</v>
      </c>
    </row>
    <row r="38" spans="1:1">
      <c r="A38" s="66" t="s">
        <v>81</v>
      </c>
    </row>
    <row r="39" spans="1:1">
      <c r="A39" s="66" t="s">
        <v>82</v>
      </c>
    </row>
    <row r="40" spans="1:1">
      <c r="A40" s="66" t="s">
        <v>83</v>
      </c>
    </row>
    <row r="41" spans="1:1">
      <c r="A41" s="66" t="s">
        <v>84</v>
      </c>
    </row>
    <row r="42" spans="1:1">
      <c r="A42" s="66" t="s">
        <v>85</v>
      </c>
    </row>
    <row r="43" spans="1:1">
      <c r="A43" s="66" t="s">
        <v>86</v>
      </c>
    </row>
    <row r="44" spans="1:1">
      <c r="A44" s="66" t="s">
        <v>87</v>
      </c>
    </row>
    <row r="45" spans="1:1">
      <c r="A45" s="66" t="s">
        <v>88</v>
      </c>
    </row>
    <row r="46" spans="1:1">
      <c r="A46" s="66" t="s">
        <v>89</v>
      </c>
    </row>
    <row r="47" spans="1:1">
      <c r="A47" s="66" t="s">
        <v>90</v>
      </c>
    </row>
    <row r="48" spans="1:1">
      <c r="A48" s="66" t="s">
        <v>91</v>
      </c>
    </row>
    <row r="49" spans="1:1">
      <c r="A49" s="66" t="s">
        <v>92</v>
      </c>
    </row>
    <row r="50" spans="1:1">
      <c r="A50" s="66" t="s">
        <v>93</v>
      </c>
    </row>
    <row r="51" spans="1:1">
      <c r="A51" s="66" t="s">
        <v>94</v>
      </c>
    </row>
    <row r="52" spans="1:1">
      <c r="A52" s="66" t="s">
        <v>95</v>
      </c>
    </row>
    <row r="53" spans="1:1">
      <c r="A53" s="66" t="s">
        <v>96</v>
      </c>
    </row>
    <row r="54" spans="1:1">
      <c r="A54" s="66" t="s">
        <v>97</v>
      </c>
    </row>
    <row r="55" spans="1:1">
      <c r="A55" s="66" t="s">
        <v>98</v>
      </c>
    </row>
    <row r="56" spans="1:1">
      <c r="A56" s="66" t="s">
        <v>99</v>
      </c>
    </row>
    <row r="57" spans="1:1">
      <c r="A57" s="66" t="s">
        <v>100</v>
      </c>
    </row>
    <row r="58" spans="1:1">
      <c r="A58" s="66" t="s">
        <v>101</v>
      </c>
    </row>
    <row r="59" spans="1:1">
      <c r="A59" s="66" t="s">
        <v>102</v>
      </c>
    </row>
    <row r="60" spans="1:1">
      <c r="A60" s="66" t="s">
        <v>103</v>
      </c>
    </row>
    <row r="61" spans="1:1">
      <c r="A61" s="66" t="s">
        <v>104</v>
      </c>
    </row>
    <row r="62" spans="1:1">
      <c r="A62" s="66" t="s">
        <v>105</v>
      </c>
    </row>
    <row r="63" spans="1:1">
      <c r="A63" s="66" t="s">
        <v>106</v>
      </c>
    </row>
    <row r="64" spans="1:1">
      <c r="A64" s="66" t="s">
        <v>107</v>
      </c>
    </row>
    <row r="65" spans="1:1">
      <c r="A65" s="66" t="s">
        <v>108</v>
      </c>
    </row>
    <row r="66" spans="1:1">
      <c r="A66" s="66" t="s">
        <v>109</v>
      </c>
    </row>
    <row r="67" spans="1:1">
      <c r="A67" s="66" t="s">
        <v>110</v>
      </c>
    </row>
    <row r="68" spans="1:1">
      <c r="A68" s="66" t="s">
        <v>111</v>
      </c>
    </row>
    <row r="69" spans="1:1">
      <c r="A69" s="66" t="s">
        <v>112</v>
      </c>
    </row>
    <row r="70" spans="1:1">
      <c r="A70" s="66" t="s">
        <v>113</v>
      </c>
    </row>
    <row r="71" spans="1:1">
      <c r="A71" s="66" t="s">
        <v>114</v>
      </c>
    </row>
    <row r="72" spans="1:1">
      <c r="A72" s="66" t="s">
        <v>115</v>
      </c>
    </row>
    <row r="73" spans="1:1">
      <c r="A73" s="66" t="s">
        <v>116</v>
      </c>
    </row>
    <row r="74" spans="1:1">
      <c r="A74" s="66" t="s">
        <v>117</v>
      </c>
    </row>
    <row r="75" spans="1:1">
      <c r="A75" s="66" t="s">
        <v>118</v>
      </c>
    </row>
    <row r="76" spans="1:1">
      <c r="A76" s="66" t="s">
        <v>119</v>
      </c>
    </row>
    <row r="77" spans="1:1">
      <c r="A77" s="66" t="s">
        <v>120</v>
      </c>
    </row>
    <row r="78" spans="1:1">
      <c r="A78" s="66" t="s">
        <v>123</v>
      </c>
    </row>
    <row r="79" spans="1:1">
      <c r="A79" s="66" t="s">
        <v>124</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6</vt:i4>
      </vt:variant>
    </vt:vector>
  </HeadingPairs>
  <TitlesOfParts>
    <vt:vector size="6" baseType="lpstr">
      <vt:lpstr>記入様式</vt:lpstr>
      <vt:lpstr>記載例</vt:lpstr>
      <vt:lpstr>比較様式【総括】</vt:lpstr>
      <vt:lpstr>比較様式【月額】</vt:lpstr>
      <vt:lpstr>比較様式【時給】</vt:lpstr>
      <vt:lpstr>リスト</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若宮　健一</cp:lastModifiedBy>
  <cp:lastPrinted>2025-02-17T06:55:04Z</cp:lastPrinted>
  <dcterms:created xsi:type="dcterms:W3CDTF">2019-03-14T00:30:09Z</dcterms:created>
  <dcterms:modified xsi:type="dcterms:W3CDTF">2025-03-17T05:07:30Z</dcterms:modified>
</cp:coreProperties>
</file>