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24226"/>
  <mc:AlternateContent xmlns:mc="http://schemas.openxmlformats.org/markup-compatibility/2006">
    <mc:Choice Requires="x15">
      <x15ac:absPath xmlns:x15ac="http://schemas.microsoft.com/office/spreadsheetml/2010/11/ac" url="\\Cl-file-sv\学校教育課\50_地域・家庭教育係\放課後こどもプラン事業\児童クラブ\各種文書様式・雛型\03実績報告書様式\R6\01_様式\"/>
    </mc:Choice>
  </mc:AlternateContent>
  <xr:revisionPtr revIDLastSave="0" documentId="13_ncr:1_{19C30587-7235-442D-B434-0B76F2623E4F}" xr6:coauthVersionLast="47" xr6:coauthVersionMax="47" xr10:uidLastSave="{00000000-0000-0000-0000-000000000000}"/>
  <bookViews>
    <workbookView xWindow="1968" yWindow="528" windowWidth="18480" windowHeight="12360" xr2:uid="{00000000-000D-0000-FFFF-FFFF00000000}"/>
  </bookViews>
  <sheets>
    <sheet name="様式" sheetId="1" r:id="rId1"/>
    <sheet name="仕訳" sheetId="8" r:id="rId2"/>
    <sheet name="記入例" sheetId="7" r:id="rId3"/>
    <sheet name="リスト" sheetId="9" r:id="rId4"/>
  </sheets>
  <definedNames>
    <definedName name="_xlnm.Print_Area" localSheetId="0">様式!$A$1:$E$31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28" i="1"/>
  <c r="C9" i="1"/>
  <c r="C24" i="7"/>
  <c r="C15" i="7"/>
  <c r="C30" i="7" s="1"/>
  <c r="C32" i="7" s="1"/>
  <c r="C8" i="7"/>
  <c r="C1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鳥取市役所</author>
  </authors>
  <commentList>
    <comment ref="E2" authorId="0" shapeId="0" xr:uid="{00000000-0006-0000-0000-000001000000}">
      <text>
        <r>
          <rPr>
            <b/>
            <sz val="9"/>
            <color indexed="81"/>
            <rFont val="MS P ゴシック"/>
            <family val="3"/>
            <charset val="128"/>
          </rPr>
          <t>リストから選択してください。</t>
        </r>
      </text>
    </comment>
  </commentList>
</comments>
</file>

<file path=xl/sharedStrings.xml><?xml version="1.0" encoding="utf-8"?>
<sst xmlns="http://schemas.openxmlformats.org/spreadsheetml/2006/main" count="253" uniqueCount="170">
  <si>
    <t>収入の部</t>
    <rPh sb="0" eb="2">
      <t>シュウニュウ</t>
    </rPh>
    <rPh sb="3" eb="4">
      <t>ブ</t>
    </rPh>
    <phoneticPr fontId="2"/>
  </si>
  <si>
    <t>科目</t>
    <rPh sb="0" eb="2">
      <t>カモク</t>
    </rPh>
    <phoneticPr fontId="2"/>
  </si>
  <si>
    <t>徴収金</t>
    <rPh sb="0" eb="3">
      <t>チョウシュウキン</t>
    </rPh>
    <phoneticPr fontId="2"/>
  </si>
  <si>
    <t>支出の部</t>
    <rPh sb="0" eb="2">
      <t>シシュツ</t>
    </rPh>
    <rPh sb="3" eb="4">
      <t>ブ</t>
    </rPh>
    <phoneticPr fontId="2"/>
  </si>
  <si>
    <t>給与</t>
    <rPh sb="0" eb="2">
      <t>キュウヨ</t>
    </rPh>
    <phoneticPr fontId="2"/>
  </si>
  <si>
    <t>通勤手当</t>
    <rPh sb="0" eb="2">
      <t>ツウキン</t>
    </rPh>
    <rPh sb="2" eb="4">
      <t>テアテ</t>
    </rPh>
    <phoneticPr fontId="2"/>
  </si>
  <si>
    <t>消耗品費</t>
    <rPh sb="0" eb="3">
      <t>ショウモウヒン</t>
    </rPh>
    <rPh sb="3" eb="4">
      <t>ヒ</t>
    </rPh>
    <phoneticPr fontId="2"/>
  </si>
  <si>
    <t>食糧費</t>
    <rPh sb="0" eb="2">
      <t>ショクリョウ</t>
    </rPh>
    <rPh sb="2" eb="3">
      <t>ヒ</t>
    </rPh>
    <phoneticPr fontId="2"/>
  </si>
  <si>
    <t>印刷製本費</t>
    <rPh sb="0" eb="2">
      <t>インサツ</t>
    </rPh>
    <rPh sb="2" eb="4">
      <t>セイホン</t>
    </rPh>
    <rPh sb="4" eb="5">
      <t>ヒ</t>
    </rPh>
    <phoneticPr fontId="2"/>
  </si>
  <si>
    <t>修繕費</t>
    <rPh sb="0" eb="3">
      <t>シュウゼンヒ</t>
    </rPh>
    <phoneticPr fontId="2"/>
  </si>
  <si>
    <t>通信費</t>
    <rPh sb="0" eb="3">
      <t>ツウシンヒ</t>
    </rPh>
    <phoneticPr fontId="2"/>
  </si>
  <si>
    <t>旅費</t>
    <rPh sb="0" eb="2">
      <t>リョヒ</t>
    </rPh>
    <phoneticPr fontId="2"/>
  </si>
  <si>
    <t>使用料</t>
    <rPh sb="0" eb="3">
      <t>シヨウリョウ</t>
    </rPh>
    <phoneticPr fontId="2"/>
  </si>
  <si>
    <t>行事費</t>
    <rPh sb="0" eb="3">
      <t>ギョウジヒ</t>
    </rPh>
    <phoneticPr fontId="2"/>
  </si>
  <si>
    <t>その他</t>
    <rPh sb="2" eb="3">
      <t>タ</t>
    </rPh>
    <phoneticPr fontId="2"/>
  </si>
  <si>
    <t>使用</t>
    <rPh sb="0" eb="2">
      <t>シヨウ</t>
    </rPh>
    <phoneticPr fontId="2"/>
  </si>
  <si>
    <t>行事</t>
    <rPh sb="0" eb="2">
      <t>ギョウジ</t>
    </rPh>
    <phoneticPr fontId="2"/>
  </si>
  <si>
    <t>金　　　　額（円）</t>
    <rPh sb="0" eb="1">
      <t>キン</t>
    </rPh>
    <rPh sb="5" eb="6">
      <t>ガク</t>
    </rPh>
    <rPh sb="7" eb="8">
      <t>エン</t>
    </rPh>
    <phoneticPr fontId="2"/>
  </si>
  <si>
    <t>明　　　　　　　　　　　　細</t>
    <rPh sb="0" eb="1">
      <t>メイ</t>
    </rPh>
    <rPh sb="13" eb="14">
      <t>ホソ</t>
    </rPh>
    <phoneticPr fontId="2"/>
  </si>
  <si>
    <t>合計(A)</t>
    <rPh sb="0" eb="2">
      <t>ゴウケイ</t>
    </rPh>
    <phoneticPr fontId="2"/>
  </si>
  <si>
    <t>合計(B)</t>
    <rPh sb="0" eb="2">
      <t>ゴウケイ</t>
    </rPh>
    <phoneticPr fontId="2"/>
  </si>
  <si>
    <t>差引残高(A)-(B)</t>
    <rPh sb="0" eb="2">
      <t>サシヒキ</t>
    </rPh>
    <rPh sb="2" eb="4">
      <t>ザンダカ</t>
    </rPh>
    <phoneticPr fontId="2"/>
  </si>
  <si>
    <t>需
用
費</t>
    <rPh sb="0" eb="1">
      <t>モトメ</t>
    </rPh>
    <rPh sb="3" eb="4">
      <t>ヨウ</t>
    </rPh>
    <rPh sb="6" eb="7">
      <t>ヒ</t>
    </rPh>
    <phoneticPr fontId="2"/>
  </si>
  <si>
    <t>役
務
費</t>
    <rPh sb="0" eb="1">
      <t>エキ</t>
    </rPh>
    <rPh sb="2" eb="3">
      <t>ツトム</t>
    </rPh>
    <rPh sb="4" eb="5">
      <t>ヒ</t>
    </rPh>
    <phoneticPr fontId="2"/>
  </si>
  <si>
    <t>時計修理</t>
    <rPh sb="0" eb="2">
      <t>トケイ</t>
    </rPh>
    <rPh sb="2" eb="4">
      <t>シュウリ</t>
    </rPh>
    <phoneticPr fontId="2"/>
  </si>
  <si>
    <t>電話代、切手代</t>
    <rPh sb="0" eb="2">
      <t>デンワ</t>
    </rPh>
    <rPh sb="2" eb="3">
      <t>ダイ</t>
    </rPh>
    <rPh sb="4" eb="6">
      <t>キッテ</t>
    </rPh>
    <rPh sb="6" eb="7">
      <t>ダイ</t>
    </rPh>
    <phoneticPr fontId="2"/>
  </si>
  <si>
    <t>親子会、クリスマス会、お別れ会　等</t>
    <rPh sb="0" eb="2">
      <t>オヤコ</t>
    </rPh>
    <rPh sb="2" eb="3">
      <t>カイ</t>
    </rPh>
    <rPh sb="9" eb="10">
      <t>カイ</t>
    </rPh>
    <rPh sb="12" eb="13">
      <t>ワカ</t>
    </rPh>
    <rPh sb="14" eb="15">
      <t>カイ</t>
    </rPh>
    <rPh sb="16" eb="17">
      <t>トウ</t>
    </rPh>
    <phoneticPr fontId="2"/>
  </si>
  <si>
    <t>保険料等</t>
    <rPh sb="0" eb="3">
      <t>ホケンリョウ</t>
    </rPh>
    <rPh sb="3" eb="4">
      <t>トウ</t>
    </rPh>
    <phoneticPr fontId="2"/>
  </si>
  <si>
    <t>コピー代、写真代</t>
    <rPh sb="3" eb="4">
      <t>ダイ</t>
    </rPh>
    <rPh sb="5" eb="7">
      <t>シャシン</t>
    </rPh>
    <rPh sb="7" eb="8">
      <t>ダイ</t>
    </rPh>
    <phoneticPr fontId="2"/>
  </si>
  <si>
    <t>ＤＶＤプレーヤー、シュレッダー</t>
    <phoneticPr fontId="2"/>
  </si>
  <si>
    <t>預金利息397円、行事参加費200,000円</t>
    <rPh sb="0" eb="2">
      <t>ヨキン</t>
    </rPh>
    <rPh sb="2" eb="4">
      <t>リソク</t>
    </rPh>
    <rPh sb="7" eb="8">
      <t>エン</t>
    </rPh>
    <rPh sb="9" eb="11">
      <t>ギョウジ</t>
    </rPh>
    <rPh sb="11" eb="14">
      <t>サンカヒ</t>
    </rPh>
    <rPh sb="21" eb="22">
      <t>エン</t>
    </rPh>
    <phoneticPr fontId="2"/>
  </si>
  <si>
    <t>研修会参加費</t>
    <rPh sb="0" eb="3">
      <t>ケンシュウカイ</t>
    </rPh>
    <rPh sb="3" eb="5">
      <t>サンカ</t>
    </rPh>
    <rPh sb="5" eb="6">
      <t>ヒ</t>
    </rPh>
    <phoneticPr fontId="2"/>
  </si>
  <si>
    <t>人
件
費</t>
    <rPh sb="0" eb="1">
      <t>ヒト</t>
    </rPh>
    <rPh sb="3" eb="4">
      <t>ケン</t>
    </rPh>
    <rPh sb="6" eb="7">
      <t>ヒ</t>
    </rPh>
    <phoneticPr fontId="2"/>
  </si>
  <si>
    <t>賞与等</t>
    <rPh sb="0" eb="2">
      <t>ショウヨ</t>
    </rPh>
    <rPh sb="2" eb="3">
      <t>トウ</t>
    </rPh>
    <phoneticPr fontId="2"/>
  </si>
  <si>
    <t>雑収入等</t>
    <rPh sb="0" eb="3">
      <t>ザツシュウニュウ</t>
    </rPh>
    <rPh sb="3" eb="4">
      <t>トウ</t>
    </rPh>
    <phoneticPr fontId="2"/>
  </si>
  <si>
    <t>児童クラブ名</t>
    <rPh sb="0" eb="2">
      <t>ジドウ</t>
    </rPh>
    <rPh sb="5" eb="6">
      <t>ナ</t>
    </rPh>
    <phoneticPr fontId="2"/>
  </si>
  <si>
    <t>前年度からの繰越金</t>
    <rPh sb="0" eb="3">
      <t>ゼンネンド</t>
    </rPh>
    <rPh sb="6" eb="8">
      <t>クリコシ</t>
    </rPh>
    <rPh sb="8" eb="9">
      <t>キン</t>
    </rPh>
    <phoneticPr fontId="2"/>
  </si>
  <si>
    <t>前年度繰越金</t>
    <rPh sb="0" eb="3">
      <t>ゼンネンド</t>
    </rPh>
    <rPh sb="4" eb="5">
      <t>クリコシ</t>
    </rPh>
    <rPh sb="5" eb="6">
      <t>キン</t>
    </rPh>
    <phoneticPr fontId="2"/>
  </si>
  <si>
    <t>(常勤)56,000円×3人、28,000円×1人</t>
    <phoneticPr fontId="2"/>
  </si>
  <si>
    <t>2,000円×12月×5人、2,000円×9月×1人</t>
    <rPh sb="9" eb="10">
      <t>ツキ</t>
    </rPh>
    <rPh sb="12" eb="13">
      <t>ニン</t>
    </rPh>
    <phoneticPr fontId="2"/>
  </si>
  <si>
    <t>鳥取市より（各種加算額含む）</t>
    <rPh sb="0" eb="3">
      <t>トットリシ</t>
    </rPh>
    <rPh sb="6" eb="8">
      <t>カクシュ</t>
    </rPh>
    <rPh sb="8" eb="11">
      <t>カサンガク</t>
    </rPh>
    <rPh sb="11" eb="12">
      <t>フク</t>
    </rPh>
    <phoneticPr fontId="2"/>
  </si>
  <si>
    <t>文房具、ごみ袋、プリンターインク</t>
    <rPh sb="0" eb="3">
      <t>ブンボウグ</t>
    </rPh>
    <rPh sb="6" eb="7">
      <t>フクロ</t>
    </rPh>
    <phoneticPr fontId="2"/>
  </si>
  <si>
    <t>（常勤）1,100,000円×3人、826,000円×1人
（非常勤）　540,000円×1人、450,000円×1人</t>
    <rPh sb="1" eb="3">
      <t>ジョウキン</t>
    </rPh>
    <rPh sb="13" eb="14">
      <t>エン</t>
    </rPh>
    <rPh sb="16" eb="17">
      <t>ニン</t>
    </rPh>
    <rPh sb="25" eb="26">
      <t>エン</t>
    </rPh>
    <rPh sb="31" eb="34">
      <t>ヒジョウキン</t>
    </rPh>
    <rPh sb="43" eb="44">
      <t>エン</t>
    </rPh>
    <rPh sb="46" eb="47">
      <t>ニン</t>
    </rPh>
    <phoneticPr fontId="2"/>
  </si>
  <si>
    <t>役員会お茶代・弁当代</t>
    <rPh sb="0" eb="3">
      <t>ヤクインカイ</t>
    </rPh>
    <rPh sb="4" eb="6">
      <t>チャダイ</t>
    </rPh>
    <rPh sb="7" eb="9">
      <t>ベントウ</t>
    </rPh>
    <rPh sb="9" eb="10">
      <t>ダイ</t>
    </rPh>
    <phoneticPr fontId="2"/>
  </si>
  <si>
    <t>会場使用料、バス・タクシー料金等</t>
    <rPh sb="0" eb="2">
      <t>カイジョウ</t>
    </rPh>
    <rPh sb="2" eb="5">
      <t>シヨウリョウ</t>
    </rPh>
    <rPh sb="13" eb="15">
      <t>リョウキン</t>
    </rPh>
    <rPh sb="15" eb="16">
      <t>トウ</t>
    </rPh>
    <phoneticPr fontId="2"/>
  </si>
  <si>
    <t>円（翌年度に繰越）</t>
    <rPh sb="0" eb="1">
      <t>エン</t>
    </rPh>
    <rPh sb="2" eb="5">
      <t>ヨクネンド</t>
    </rPh>
    <rPh sb="6" eb="7">
      <t>ク</t>
    </rPh>
    <rPh sb="7" eb="8">
      <t>コ</t>
    </rPh>
    <phoneticPr fontId="2"/>
  </si>
  <si>
    <t>備品購入費</t>
    <rPh sb="0" eb="2">
      <t>ビヒン</t>
    </rPh>
    <rPh sb="2" eb="4">
      <t>コウニュウ</t>
    </rPh>
    <rPh sb="4" eb="5">
      <t>ヒ</t>
    </rPh>
    <phoneticPr fontId="2"/>
  </si>
  <si>
    <t>明　　　　　細</t>
    <rPh sb="0" eb="1">
      <t>アキラ</t>
    </rPh>
    <rPh sb="6" eb="7">
      <t>ホソ</t>
    </rPh>
    <phoneticPr fontId="2"/>
  </si>
  <si>
    <t>保護者負担金（月会費、長期休暇月会費） ※おやつ代は入れないでください。</t>
  </si>
  <si>
    <t>前年度からの繰越金</t>
  </si>
  <si>
    <t>預金利息、行事参加費、昼食代、退職積立金からの繰入金、寄付金、
※内訳及び個別の金額が分かるように１つずつ記載してください。　　　　　　　　　　　　　　　　　※市からの委託料以外で補助金等を受けた場合は、補助金名称と金額を記載してください。</t>
  </si>
  <si>
    <t>給料、時間外手当、賃金</t>
  </si>
  <si>
    <t>ボーナス等</t>
  </si>
  <si>
    <t>通勤手当</t>
  </si>
  <si>
    <t>文房具、日用雑貨、書籍代、ゴム印、プリンターインク等</t>
  </si>
  <si>
    <t>クラブで提供する昼食の食材料費、会議・打ち合わせ会用食料費
※ここには、おやつ代は入れないでください（別途会計）。
※食糧費は、市の委託料を財源として支出することはできず、保護者からの徴収金で賄っていただくことになりますので、ご注意ください（国と県の交付金対象外）。
※行事で購入した食材・食糧等についても、食糧費として計上してください。
飲食物は原則食糧費とします。</t>
  </si>
  <si>
    <t>コピー代、写真代、年賀状印刷代</t>
  </si>
  <si>
    <t>時計修理、エアコン清掃、プリンター修理　等</t>
  </si>
  <si>
    <t>電話・ＦＡＸ代、切手代</t>
  </si>
  <si>
    <t>傷害・賠償保険料、【事業主負担分：労災・雇用保険料、社会保険料】、振込手数料、粗大ごみ収集料、クリーニング代、イベント保険</t>
  </si>
  <si>
    <t>研修会参加費</t>
  </si>
  <si>
    <t>会場使用料、タクシー・バス料金等、ビデオレンタル料</t>
  </si>
  <si>
    <t>親子会、クリスマス会、お別れ会　等</t>
  </si>
  <si>
    <t>机、椅子、棚、カーペット、デジタルカメラ　等
※本市の基準では、税抜き１万円以上のもの備品、未満のものは消耗品としています。ただし、１万円以上のものでも、パソコンのバッテリ等、その性質から明らかに消耗品であると判断できる場合は消耗品としてください。</t>
  </si>
  <si>
    <t xml:space="preserve">税理士・社会保険労務士委託料、支援員等予防接種料、支援員等健康診断受診料、労働保険延滞金、退職積立金、前年度児童クラブ委託料返還金、管理費、運動会寄付等
※内訳及び個別の金額が分かるように１つずつ記載してください。
</t>
  </si>
  <si>
    <t>※積立金（退職、備品、修繕等）は、市の委託料を財源として支出することはできず、保護者からの徴収金で賄っていただくことになりますので、ご注意ください（国と県の交付金対象外）。</t>
  </si>
  <si>
    <t>科目別仕訳表</t>
    <rPh sb="0" eb="3">
      <t>カモクベツ</t>
    </rPh>
    <rPh sb="3" eb="5">
      <t>シワケ</t>
    </rPh>
    <rPh sb="5" eb="6">
      <t>ヒョウ</t>
    </rPh>
    <phoneticPr fontId="2"/>
  </si>
  <si>
    <t>親子会、クリスマス会、お別れ会　等</t>
    <phoneticPr fontId="2"/>
  </si>
  <si>
    <t>需
用
費</t>
    <phoneticPr fontId="2"/>
  </si>
  <si>
    <t>備品　　購入費</t>
    <rPh sb="0" eb="2">
      <t>ビヒン</t>
    </rPh>
    <rPh sb="4" eb="7">
      <t>コウニュウヒ</t>
    </rPh>
    <phoneticPr fontId="2"/>
  </si>
  <si>
    <t>備品　　　購入費</t>
    <rPh sb="0" eb="2">
      <t>ビヒン</t>
    </rPh>
    <rPh sb="5" eb="8">
      <t>コウニュウヒ</t>
    </rPh>
    <phoneticPr fontId="2"/>
  </si>
  <si>
    <t>積　　立　　金　　以　　外</t>
    <rPh sb="0" eb="1">
      <t>セキ</t>
    </rPh>
    <rPh sb="3" eb="4">
      <t>タチ</t>
    </rPh>
    <rPh sb="6" eb="7">
      <t>キン</t>
    </rPh>
    <rPh sb="9" eb="10">
      <t>イ</t>
    </rPh>
    <rPh sb="12" eb="13">
      <t>ソト</t>
    </rPh>
    <phoneticPr fontId="2"/>
  </si>
  <si>
    <t xml:space="preserve"> 積 　　　　 立 　　　　 金</t>
    <rPh sb="1" eb="2">
      <t>セキ</t>
    </rPh>
    <rPh sb="8" eb="9">
      <t>リツ</t>
    </rPh>
    <rPh sb="15" eb="16">
      <t>キン</t>
    </rPh>
    <phoneticPr fontId="2"/>
  </si>
  <si>
    <r>
      <t>前年度児童クラブ委託料返還金5,000円
税理士委託料115,000円、</t>
    </r>
    <r>
      <rPr>
        <b/>
        <sz val="11"/>
        <rFont val="ＭＳ Ｐゴシック"/>
        <family val="3"/>
        <charset val="128"/>
      </rPr>
      <t>管理費80,000円</t>
    </r>
    <rPh sb="0" eb="3">
      <t>ゼンネンド</t>
    </rPh>
    <rPh sb="3" eb="5">
      <t>ジドウ</t>
    </rPh>
    <rPh sb="8" eb="11">
      <t>イタクリョウ</t>
    </rPh>
    <rPh sb="11" eb="14">
      <t>ヘンカンキン</t>
    </rPh>
    <rPh sb="19" eb="20">
      <t>エン</t>
    </rPh>
    <rPh sb="34" eb="35">
      <t>エン</t>
    </rPh>
    <rPh sb="36" eb="38">
      <t>カンリ</t>
    </rPh>
    <rPh sb="38" eb="39">
      <t>ヒ</t>
    </rPh>
    <rPh sb="45" eb="46">
      <t>エン</t>
    </rPh>
    <phoneticPr fontId="2"/>
  </si>
  <si>
    <t>ボーナス等</t>
    <phoneticPr fontId="2"/>
  </si>
  <si>
    <t>傷害保険料100,000円、労災・雇用保険料100,000円</t>
    <rPh sb="0" eb="2">
      <t>ショウガイ</t>
    </rPh>
    <rPh sb="2" eb="4">
      <t>ホケン</t>
    </rPh>
    <rPh sb="4" eb="5">
      <t>リョウ</t>
    </rPh>
    <rPh sb="12" eb="13">
      <t>エン</t>
    </rPh>
    <rPh sb="14" eb="16">
      <t>ロウサイ</t>
    </rPh>
    <rPh sb="17" eb="19">
      <t>コヨウ</t>
    </rPh>
    <rPh sb="19" eb="21">
      <t>ホケン</t>
    </rPh>
    <rPh sb="21" eb="22">
      <t>リョウ</t>
    </rPh>
    <rPh sb="29" eb="30">
      <t>エン</t>
    </rPh>
    <phoneticPr fontId="2"/>
  </si>
  <si>
    <t>記　載　例</t>
    <rPh sb="0" eb="1">
      <t>キ</t>
    </rPh>
    <rPh sb="2" eb="3">
      <t>サイ</t>
    </rPh>
    <rPh sb="4" eb="5">
      <t>レイ</t>
    </rPh>
    <phoneticPr fontId="2"/>
  </si>
  <si>
    <t>（月会費）30人×3，000円×5月、31人×3，000円×3月、32人×3，000円×4月、（8月分）3人×7,000円</t>
    <rPh sb="1" eb="2">
      <t>ツキ</t>
    </rPh>
    <rPh sb="2" eb="4">
      <t>カイヒ</t>
    </rPh>
    <rPh sb="7" eb="8">
      <t>ニン</t>
    </rPh>
    <rPh sb="14" eb="15">
      <t>エン</t>
    </rPh>
    <rPh sb="17" eb="18">
      <t>ツキ</t>
    </rPh>
    <rPh sb="35" eb="36">
      <t>ニン</t>
    </rPh>
    <rPh sb="49" eb="50">
      <t>ツキ</t>
    </rPh>
    <rPh sb="50" eb="51">
      <t>ブン</t>
    </rPh>
    <rPh sb="53" eb="54">
      <t>ニン</t>
    </rPh>
    <rPh sb="60" eb="61">
      <t>エン</t>
    </rPh>
    <phoneticPr fontId="2"/>
  </si>
  <si>
    <t>積立金</t>
    <rPh sb="0" eb="1">
      <t>セキ</t>
    </rPh>
    <rPh sb="1" eb="2">
      <t>リツ</t>
    </rPh>
    <rPh sb="2" eb="3">
      <t>キン</t>
    </rPh>
    <phoneticPr fontId="2"/>
  </si>
  <si>
    <t>積立金以外</t>
    <rPh sb="0" eb="1">
      <t>セキ</t>
    </rPh>
    <rPh sb="1" eb="2">
      <t>タチ</t>
    </rPh>
    <rPh sb="2" eb="3">
      <t>キン</t>
    </rPh>
    <rPh sb="3" eb="4">
      <t>イ</t>
    </rPh>
    <rPh sb="4" eb="5">
      <t>ソト</t>
    </rPh>
    <phoneticPr fontId="2"/>
  </si>
  <si>
    <t>クラブ名</t>
    <rPh sb="3" eb="4">
      <t>メイ</t>
    </rPh>
    <phoneticPr fontId="2"/>
  </si>
  <si>
    <t>くわのみ児童クラブ1組</t>
    <rPh sb="10" eb="11">
      <t>クミ</t>
    </rPh>
    <phoneticPr fontId="1"/>
  </si>
  <si>
    <t>あすなろ児童クラブ（1組）</t>
    <rPh sb="11" eb="12">
      <t>クミ</t>
    </rPh>
    <phoneticPr fontId="1"/>
  </si>
  <si>
    <t>わかあゆ児童クラブ</t>
  </si>
  <si>
    <t>さくらんぼ児童クラブ</t>
  </si>
  <si>
    <t>そらやま児童クラブ</t>
  </si>
  <si>
    <t>さくらのみち第1クラブ</t>
    <rPh sb="6" eb="7">
      <t>ダイ</t>
    </rPh>
    <phoneticPr fontId="1"/>
  </si>
  <si>
    <t>あおぞら児童クラブ</t>
  </si>
  <si>
    <t>なかよし児童クラブ</t>
  </si>
  <si>
    <t>砂山第一児童クラブ</t>
    <rPh sb="2" eb="4">
      <t>ダイイチ</t>
    </rPh>
    <phoneticPr fontId="1"/>
  </si>
  <si>
    <t>どんぐり児童クラブ</t>
  </si>
  <si>
    <t>しいのみクラブ</t>
  </si>
  <si>
    <t>みほっこ第1児童クラブ</t>
    <rPh sb="4" eb="5">
      <t>ダイ</t>
    </rPh>
    <rPh sb="6" eb="8">
      <t>ジドウ</t>
    </rPh>
    <phoneticPr fontId="1"/>
  </si>
  <si>
    <t>やまびこ児童クラブ</t>
  </si>
  <si>
    <t>ひまわり児童クラブ1組</t>
    <rPh sb="10" eb="11">
      <t>クミ</t>
    </rPh>
    <phoneticPr fontId="1"/>
  </si>
  <si>
    <t>こばと児童クラブ</t>
  </si>
  <si>
    <t>ぽっかぽか児童クラブ</t>
  </si>
  <si>
    <t>まつかぜ児童クラブ</t>
  </si>
  <si>
    <t>元気っ子児童クラブ1組</t>
    <rPh sb="10" eb="11">
      <t>クミ</t>
    </rPh>
    <phoneticPr fontId="1"/>
  </si>
  <si>
    <t>せんきょう児童クラブ</t>
  </si>
  <si>
    <t>はとっ子児童クラブ1組</t>
    <rPh sb="10" eb="11">
      <t>クミ</t>
    </rPh>
    <phoneticPr fontId="2"/>
  </si>
  <si>
    <t>とんぼ児童クラブ</t>
  </si>
  <si>
    <t>かにっこ児童クラブ</t>
  </si>
  <si>
    <t>さじっ子クラブ</t>
  </si>
  <si>
    <t>うべのっこ児童クラブ</t>
  </si>
  <si>
    <t>のびっこ児童クラブ</t>
  </si>
  <si>
    <t>ひだまり児童クラブ</t>
  </si>
  <si>
    <t>あゆっ子児童クラブ</t>
  </si>
  <si>
    <t>さんき児童クラブ</t>
  </si>
  <si>
    <t>さいごう児童クラブ</t>
  </si>
  <si>
    <t>浜村児童クラブ　みどり教室</t>
    <rPh sb="11" eb="13">
      <t>キョウシツ</t>
    </rPh>
    <phoneticPr fontId="1"/>
  </si>
  <si>
    <t>鹿野町放課後児童クラブ</t>
    <rPh sb="3" eb="6">
      <t>ホウカゴ</t>
    </rPh>
    <phoneticPr fontId="1"/>
  </si>
  <si>
    <t>風の子児童クラブ</t>
  </si>
  <si>
    <t>もちっ子児童クラブ</t>
  </si>
  <si>
    <t>海っこ児童クラブ</t>
  </si>
  <si>
    <t>こなんっ子放課後児童クラブ</t>
    <rPh sb="5" eb="8">
      <t>ホウカゴ</t>
    </rPh>
    <phoneticPr fontId="1"/>
  </si>
  <si>
    <t>美保小児童クラブ第五教室</t>
    <rPh sb="0" eb="3">
      <t>ミホショウ</t>
    </rPh>
    <rPh sb="8" eb="12">
      <t>ダイゴキョウシツ</t>
    </rPh>
    <phoneticPr fontId="12"/>
  </si>
  <si>
    <t>あおぞら第二児童クラブ</t>
  </si>
  <si>
    <t>めだか児童クラブ</t>
  </si>
  <si>
    <t>ちゃれんじ児童クラブ第1</t>
    <rPh sb="10" eb="11">
      <t>ダイ</t>
    </rPh>
    <phoneticPr fontId="1"/>
  </si>
  <si>
    <t>うさぎ児童クラブ</t>
  </si>
  <si>
    <t>あすなろ児童クラブ（2組）</t>
    <rPh sb="11" eb="12">
      <t>クミ</t>
    </rPh>
    <phoneticPr fontId="1"/>
  </si>
  <si>
    <t>第2しいのみクラブ</t>
    <rPh sb="0" eb="1">
      <t>ダイ</t>
    </rPh>
    <phoneticPr fontId="1"/>
  </si>
  <si>
    <t>くるみ児童クラブ</t>
    <rPh sb="3" eb="5">
      <t>ジドウ</t>
    </rPh>
    <phoneticPr fontId="1"/>
  </si>
  <si>
    <t>たからの子児童クラブ</t>
    <rPh sb="4" eb="5">
      <t>コ</t>
    </rPh>
    <rPh sb="5" eb="7">
      <t>ジドウ</t>
    </rPh>
    <phoneticPr fontId="1"/>
  </si>
  <si>
    <t>砂山第二児童クラブ</t>
    <rPh sb="4" eb="6">
      <t>ジドウ</t>
    </rPh>
    <phoneticPr fontId="1"/>
  </si>
  <si>
    <t>第二なかよし児童クラブ</t>
    <rPh sb="1" eb="2">
      <t>ニ</t>
    </rPh>
    <rPh sb="6" eb="8">
      <t>ジドウ</t>
    </rPh>
    <phoneticPr fontId="1"/>
  </si>
  <si>
    <t>日進第２やまびこ児童クラブ</t>
    <rPh sb="8" eb="10">
      <t>ジドウ</t>
    </rPh>
    <phoneticPr fontId="1"/>
  </si>
  <si>
    <t>めだか児童クラブ（つくし組）</t>
    <rPh sb="3" eb="5">
      <t>ジドウ</t>
    </rPh>
    <phoneticPr fontId="1"/>
  </si>
  <si>
    <t>うべのっこ第二児童クラブ</t>
    <rPh sb="7" eb="9">
      <t>ジドウ</t>
    </rPh>
    <phoneticPr fontId="1"/>
  </si>
  <si>
    <t>さくらのみち第2クラブ</t>
  </si>
  <si>
    <t>くらだ児童クラブ</t>
    <rPh sb="3" eb="5">
      <t>ジドウ</t>
    </rPh>
    <phoneticPr fontId="1"/>
  </si>
  <si>
    <t>さくらんぼ第2児童クラブ</t>
    <rPh sb="7" eb="9">
      <t>ジドウ</t>
    </rPh>
    <phoneticPr fontId="1"/>
  </si>
  <si>
    <t>ひまわり児童クラブ2組</t>
    <rPh sb="4" eb="6">
      <t>ジドウ</t>
    </rPh>
    <rPh sb="10" eb="11">
      <t>クミ</t>
    </rPh>
    <phoneticPr fontId="1"/>
  </si>
  <si>
    <t>あおぞら第三児童クラブ</t>
    <rPh sb="4" eb="5">
      <t>ダイ</t>
    </rPh>
    <rPh sb="5" eb="6">
      <t>サン</t>
    </rPh>
    <rPh sb="6" eb="8">
      <t>ジドウ</t>
    </rPh>
    <phoneticPr fontId="2"/>
  </si>
  <si>
    <t>みずほ児童クラブ</t>
    <rPh sb="3" eb="5">
      <t>ジドウ</t>
    </rPh>
    <phoneticPr fontId="1"/>
  </si>
  <si>
    <t>あすなろ児童クラブ（3組）</t>
    <rPh sb="4" eb="6">
      <t>ジドウ</t>
    </rPh>
    <rPh sb="11" eb="12">
      <t>クミ</t>
    </rPh>
    <phoneticPr fontId="1"/>
  </si>
  <si>
    <t>みほっこ第2児童クラブ</t>
    <rPh sb="4" eb="5">
      <t>ダイ</t>
    </rPh>
    <rPh sb="6" eb="8">
      <t>ジドウ</t>
    </rPh>
    <phoneticPr fontId="1"/>
  </si>
  <si>
    <t>みほっこ第3児童クラブ</t>
    <rPh sb="4" eb="5">
      <t>ダイ</t>
    </rPh>
    <rPh sb="6" eb="8">
      <t>ジドウ</t>
    </rPh>
    <phoneticPr fontId="1"/>
  </si>
  <si>
    <t>みほっこ第4児童クラブ</t>
    <rPh sb="4" eb="5">
      <t>ダイ</t>
    </rPh>
    <rPh sb="6" eb="8">
      <t>ジドウ</t>
    </rPh>
    <phoneticPr fontId="1"/>
  </si>
  <si>
    <t>ちゃれんじ児童クラブ第2</t>
    <rPh sb="5" eb="7">
      <t>ジドウ</t>
    </rPh>
    <rPh sb="10" eb="11">
      <t>ダイ</t>
    </rPh>
    <phoneticPr fontId="1"/>
  </si>
  <si>
    <t>とくよしポケットクラブ1組</t>
    <rPh sb="12" eb="13">
      <t>クミ</t>
    </rPh>
    <phoneticPr fontId="1"/>
  </si>
  <si>
    <t>元気っ子児童クラブ2組</t>
    <rPh sb="0" eb="2">
      <t>ゲンキ</t>
    </rPh>
    <rPh sb="3" eb="4">
      <t>コ</t>
    </rPh>
    <rPh sb="10" eb="11">
      <t>クミ</t>
    </rPh>
    <phoneticPr fontId="1"/>
  </si>
  <si>
    <t>どんぐり第2児童クラブ</t>
    <rPh sb="4" eb="5">
      <t>ダイ</t>
    </rPh>
    <phoneticPr fontId="1"/>
  </si>
  <si>
    <t>とくよしポケットクラブ2組</t>
  </si>
  <si>
    <t>けやき児童クラブ</t>
    <rPh sb="3" eb="5">
      <t>ジドウ</t>
    </rPh>
    <phoneticPr fontId="2"/>
  </si>
  <si>
    <t>みらい児童クラブ</t>
    <rPh sb="3" eb="5">
      <t>ジドウ</t>
    </rPh>
    <phoneticPr fontId="2"/>
  </si>
  <si>
    <t>はとっ子児童クラブ2組</t>
    <rPh sb="3" eb="4">
      <t>コ</t>
    </rPh>
    <rPh sb="4" eb="6">
      <t>ジドウ</t>
    </rPh>
    <rPh sb="10" eb="11">
      <t>クミ</t>
    </rPh>
    <phoneticPr fontId="2"/>
  </si>
  <si>
    <t>みつばち児童クラブ　西町教室</t>
    <rPh sb="4" eb="6">
      <t>ジドウ</t>
    </rPh>
    <rPh sb="10" eb="12">
      <t>ニシマチ</t>
    </rPh>
    <phoneticPr fontId="2"/>
  </si>
  <si>
    <t>ひまわり児童クラブ3組</t>
    <rPh sb="4" eb="6">
      <t>ジドウ</t>
    </rPh>
    <rPh sb="10" eb="11">
      <t>クミ</t>
    </rPh>
    <phoneticPr fontId="2"/>
  </si>
  <si>
    <t>浜村児童クラブ　きいろ教室</t>
    <rPh sb="0" eb="2">
      <t>ハマムラ</t>
    </rPh>
    <rPh sb="2" eb="4">
      <t>ジドウ</t>
    </rPh>
    <rPh sb="11" eb="13">
      <t>キョウシツ</t>
    </rPh>
    <phoneticPr fontId="2"/>
  </si>
  <si>
    <t>かすみのさと児童クラブ</t>
    <rPh sb="6" eb="8">
      <t>ジドウ</t>
    </rPh>
    <phoneticPr fontId="2"/>
  </si>
  <si>
    <t>くわのみ児童クラブ2組</t>
    <rPh sb="4" eb="6">
      <t>ジドウ</t>
    </rPh>
    <rPh sb="10" eb="11">
      <t>クミ</t>
    </rPh>
    <phoneticPr fontId="2"/>
  </si>
  <si>
    <t>ぽらん児童クラブ</t>
    <rPh sb="3" eb="5">
      <t>ジドウ</t>
    </rPh>
    <phoneticPr fontId="2"/>
  </si>
  <si>
    <t>みつばち児童クラブ　湖山教室</t>
    <rPh sb="4" eb="6">
      <t>ジドウ</t>
    </rPh>
    <rPh sb="10" eb="12">
      <t>コヤマ</t>
    </rPh>
    <rPh sb="12" eb="14">
      <t>キョウシツ</t>
    </rPh>
    <phoneticPr fontId="2"/>
  </si>
  <si>
    <t>くるみ第二児童クラブ</t>
    <rPh sb="3" eb="4">
      <t>ダイ</t>
    </rPh>
    <rPh sb="4" eb="5">
      <t>２</t>
    </rPh>
    <rPh sb="5" eb="7">
      <t>ジドウ</t>
    </rPh>
    <phoneticPr fontId="2"/>
  </si>
  <si>
    <t>みつばち児童クラブ　公園前教室</t>
    <rPh sb="4" eb="6">
      <t>ジドウ</t>
    </rPh>
    <rPh sb="10" eb="13">
      <t>コウエンマエ</t>
    </rPh>
    <rPh sb="13" eb="15">
      <t>キョウシツ</t>
    </rPh>
    <phoneticPr fontId="2"/>
  </si>
  <si>
    <t>預金利息、行事参加費、昼食代、退職積立金からの繰入金、寄付金、
※内訳及び個別の金額が分かるように１つずつ記載してください。
※市からの委託料以外で補助金等を受けた場合は、補助金名称と金額を記載してください。</t>
    <phoneticPr fontId="2"/>
  </si>
  <si>
    <t>税理士・社会保険労務士委託料、支援員等予防接種料、支援員等健康診断受診料、労働保険延滞金、前年度児童クラブ委託料返還金、管理費、運動会寄付等
※内訳及び個別の金額が分かるように１つずつ記載してください。</t>
    <phoneticPr fontId="2"/>
  </si>
  <si>
    <t>委託料</t>
    <rPh sb="0" eb="1">
      <t>イ</t>
    </rPh>
    <rPh sb="1" eb="2">
      <t>タク</t>
    </rPh>
    <rPh sb="2" eb="3">
      <t>リョウ</t>
    </rPh>
    <phoneticPr fontId="2"/>
  </si>
  <si>
    <t>令　和　６　 年　度　収　支　決　算　書</t>
    <rPh sb="0" eb="1">
      <t>レイ</t>
    </rPh>
    <rPh sb="2" eb="3">
      <t>ワ</t>
    </rPh>
    <rPh sb="7" eb="8">
      <t>トシ</t>
    </rPh>
    <rPh sb="9" eb="10">
      <t>ド</t>
    </rPh>
    <rPh sb="11" eb="12">
      <t>オサム</t>
    </rPh>
    <rPh sb="13" eb="14">
      <t>ササ</t>
    </rPh>
    <rPh sb="15" eb="16">
      <t>ケツ</t>
    </rPh>
    <rPh sb="17" eb="18">
      <t>ザン</t>
    </rPh>
    <rPh sb="19" eb="20">
      <t>ショ</t>
    </rPh>
    <phoneticPr fontId="2"/>
  </si>
  <si>
    <t>委託料</t>
    <rPh sb="0" eb="3">
      <t>イタクリョウ</t>
    </rPh>
    <phoneticPr fontId="2"/>
  </si>
  <si>
    <t>給料、時間外手当、賃金</t>
    <phoneticPr fontId="2"/>
  </si>
  <si>
    <t>傷害・賠償保険料、【事業主負担分：労災・雇用保険料、社会保険料】、振込手数料、粗大ごみ収集料、クリーニング代、イベント保険</t>
    <phoneticPr fontId="2"/>
  </si>
  <si>
    <t>委託料</t>
    <rPh sb="0" eb="3">
      <t>イタクリョウ</t>
    </rPh>
    <phoneticPr fontId="2"/>
  </si>
  <si>
    <t xml:space="preserve">令　和　６　 年　度　収　支　決　算　書 </t>
    <rPh sb="0" eb="1">
      <t>レイ</t>
    </rPh>
    <rPh sb="2" eb="3">
      <t>ワ</t>
    </rPh>
    <rPh sb="7" eb="8">
      <t>トシ</t>
    </rPh>
    <rPh sb="9" eb="10">
      <t>ド</t>
    </rPh>
    <rPh sb="11" eb="12">
      <t>オサム</t>
    </rPh>
    <rPh sb="13" eb="14">
      <t>ササ</t>
    </rPh>
    <rPh sb="15" eb="16">
      <t>ケツ</t>
    </rPh>
    <rPh sb="17" eb="18">
      <t>ザン</t>
    </rPh>
    <rPh sb="19" eb="20">
      <t>ショ</t>
    </rPh>
    <phoneticPr fontId="2"/>
  </si>
  <si>
    <t>ひまわり児童クラブ4組</t>
    <rPh sb="4" eb="6">
      <t>ジドウ</t>
    </rPh>
    <rPh sb="10" eb="11">
      <t>クミ</t>
    </rPh>
    <phoneticPr fontId="2"/>
  </si>
  <si>
    <t>こやま児童クラブ</t>
    <rPh sb="3" eb="5">
      <t>ジドウ</t>
    </rPh>
    <phoneticPr fontId="2"/>
  </si>
  <si>
    <t>鳥取市委託料</t>
    <rPh sb="0" eb="3">
      <t>トットリシ</t>
    </rPh>
    <rPh sb="3" eb="6">
      <t>イタクリョウ</t>
    </rPh>
    <phoneticPr fontId="2"/>
  </si>
  <si>
    <t>机、椅子、棚、カーペット、デジタルカメラ　等
※本市の基準では、税抜き１万円以上のものは備品、未満のものは消耗品としています。ただし、１万円以上のものでも、パソコンのバッテリ等、その性質から明らかに消耗品であると判断できる場合は消耗品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</si>
</sst>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b/>
      <sz val="16"/>
      <name val="ＭＳ Ｐ明朝"/>
      <family val="1"/>
      <charset val="128"/>
    </font>
    <font>
      <b/>
      <sz val="11"/>
      <name val="ＭＳ Ｐ明朝"/>
      <family val="1"/>
      <charset val="128"/>
    </font>
    <font>
      <b/>
      <sz val="12"/>
      <name val="ＭＳ ゴシック"/>
      <family val="3"/>
      <charset val="128"/>
    </font>
    <font>
      <b/>
      <sz val="11"/>
      <name val="ＭＳ Ｐゴシック"/>
      <family val="3"/>
      <charset val="128"/>
    </font>
    <font>
      <sz val="10"/>
      <name val="ＭＳ Ｐゴシック"/>
      <family val="3"/>
      <charset val="128"/>
    </font>
    <font>
      <b/>
      <sz val="18"/>
      <name val="ＭＳ Ｐ明朝"/>
      <family val="1"/>
      <charset val="128"/>
    </font>
    <font>
      <b/>
      <sz val="11"/>
      <name val="ＭＳ Ｐゴシック"/>
      <family val="3"/>
      <charset val="128"/>
      <scheme val="minor"/>
    </font>
    <font>
      <sz val="9"/>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0" xfId="0" applyFont="1">
      <alignment vertical="center"/>
    </xf>
    <xf numFmtId="0" fontId="3" fillId="2" borderId="0" xfId="0" applyFont="1" applyFill="1" applyAlignment="1">
      <alignment horizontal="center" vertical="center"/>
    </xf>
    <xf numFmtId="0" fontId="3" fillId="2" borderId="0" xfId="0" applyFont="1" applyFill="1">
      <alignment vertical="center"/>
    </xf>
    <xf numFmtId="0" fontId="3" fillId="2" borderId="1" xfId="0" applyFont="1" applyFill="1" applyBorder="1" applyAlignment="1">
      <alignment horizontal="distributed" vertical="center"/>
    </xf>
    <xf numFmtId="0" fontId="3" fillId="2" borderId="1" xfId="0" applyFont="1" applyFill="1" applyBorder="1" applyAlignment="1">
      <alignment horizontal="center" vertical="center"/>
    </xf>
    <xf numFmtId="0" fontId="3" fillId="2" borderId="2" xfId="0" applyFont="1" applyFill="1" applyBorder="1" applyAlignment="1">
      <alignment horizontal="distributed" vertical="center"/>
    </xf>
    <xf numFmtId="0" fontId="3" fillId="2" borderId="3" xfId="0" applyFont="1" applyFill="1" applyBorder="1" applyAlignment="1">
      <alignment horizontal="distributed" vertical="center"/>
    </xf>
    <xf numFmtId="0" fontId="6" fillId="2" borderId="0" xfId="0" applyFont="1" applyFill="1">
      <alignment vertical="center"/>
    </xf>
    <xf numFmtId="0" fontId="6" fillId="2" borderId="0" xfId="0" applyFont="1" applyFill="1" applyAlignment="1">
      <alignment horizontal="center" vertical="center"/>
    </xf>
    <xf numFmtId="38" fontId="7" fillId="2" borderId="1" xfId="1" applyFont="1" applyFill="1" applyBorder="1">
      <alignment vertical="center"/>
    </xf>
    <xf numFmtId="0" fontId="1" fillId="2" borderId="0" xfId="0" applyFont="1" applyFill="1">
      <alignment vertical="center"/>
    </xf>
    <xf numFmtId="0" fontId="4" fillId="2" borderId="1" xfId="0" applyFont="1" applyFill="1" applyBorder="1" applyAlignment="1">
      <alignment horizontal="right" vertical="center"/>
    </xf>
    <xf numFmtId="3" fontId="7" fillId="2" borderId="1" xfId="0" applyNumberFormat="1" applyFont="1" applyFill="1" applyBorder="1">
      <alignment vertical="center"/>
    </xf>
    <xf numFmtId="0" fontId="0" fillId="2" borderId="0" xfId="0" applyFill="1">
      <alignmen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38" fontId="6" fillId="2" borderId="1" xfId="0" applyNumberFormat="1" applyFont="1" applyFill="1" applyBorder="1">
      <alignment vertical="center"/>
    </xf>
    <xf numFmtId="0" fontId="3" fillId="2" borderId="3" xfId="0" applyFont="1" applyFill="1" applyBorder="1" applyAlignment="1">
      <alignment horizontal="center" vertical="center" wrapText="1"/>
    </xf>
    <xf numFmtId="38" fontId="3" fillId="2" borderId="6" xfId="0" applyNumberFormat="1" applyFont="1" applyFill="1" applyBorder="1">
      <alignment vertical="center"/>
    </xf>
    <xf numFmtId="0" fontId="10"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6" fillId="2" borderId="0" xfId="0" applyFont="1" applyFill="1" applyAlignment="1">
      <alignment horizontal="left" vertical="center"/>
    </xf>
    <xf numFmtId="0" fontId="3" fillId="2" borderId="1" xfId="0" applyFont="1" applyFill="1" applyBorder="1" applyAlignment="1">
      <alignment horizontal="distributed" vertical="center" indent="1"/>
    </xf>
    <xf numFmtId="176" fontId="3" fillId="2" borderId="1" xfId="0" applyNumberFormat="1" applyFont="1" applyFill="1" applyBorder="1">
      <alignment vertical="center"/>
    </xf>
    <xf numFmtId="0" fontId="0" fillId="0" borderId="1" xfId="0" applyBorder="1">
      <alignment vertical="center"/>
    </xf>
    <xf numFmtId="0" fontId="4" fillId="3" borderId="1" xfId="0" applyFont="1" applyFill="1" applyBorder="1" applyAlignment="1">
      <alignment horizontal="center" vertical="center" shrinkToFit="1"/>
    </xf>
    <xf numFmtId="176" fontId="3" fillId="2" borderId="11" xfId="0" applyNumberFormat="1" applyFont="1" applyFill="1" applyBorder="1">
      <alignment vertical="center"/>
    </xf>
    <xf numFmtId="0" fontId="3" fillId="2" borderId="1" xfId="0" applyFont="1" applyFill="1" applyBorder="1" applyAlignment="1">
      <alignment horizontal="distributed" vertical="center" inden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5"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distributed"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6" fillId="2" borderId="8" xfId="0" applyFont="1" applyFill="1" applyBorder="1" applyAlignment="1">
      <alignment horizontal="left" vertical="center"/>
    </xf>
    <xf numFmtId="0" fontId="6" fillId="2" borderId="5" xfId="0" applyFont="1" applyFill="1" applyBorder="1" applyAlignment="1">
      <alignment horizontal="left"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6" fillId="2" borderId="4" xfId="0" applyFont="1" applyFill="1" applyBorder="1">
      <alignment vertical="center"/>
    </xf>
    <xf numFmtId="0" fontId="6" fillId="2" borderId="5" xfId="0" applyFont="1" applyFill="1" applyBorder="1">
      <alignment vertical="center"/>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3" fillId="2" borderId="4" xfId="0" applyFont="1" applyFill="1" applyBorder="1" applyAlignment="1">
      <alignment horizontal="distributed" vertical="center" wrapText="1"/>
    </xf>
    <xf numFmtId="0" fontId="3" fillId="2" borderId="5" xfId="0" applyFont="1" applyFill="1" applyBorder="1" applyAlignment="1">
      <alignment horizontal="distributed" vertical="center" wrapText="1"/>
    </xf>
    <xf numFmtId="38" fontId="7" fillId="2" borderId="4" xfId="1" applyFont="1" applyFill="1" applyBorder="1" applyAlignment="1">
      <alignment horizontal="left" vertical="center"/>
    </xf>
    <xf numFmtId="38" fontId="7" fillId="2" borderId="5" xfId="1" applyFont="1" applyFill="1" applyBorder="1" applyAlignment="1">
      <alignment horizontal="left" vertical="center"/>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wrapText="1" shrinkToFi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38" fontId="7" fillId="2" borderId="4" xfId="0" applyNumberFormat="1" applyFont="1" applyFill="1" applyBorder="1" applyAlignment="1">
      <alignment horizontal="center" vertical="center"/>
    </xf>
    <xf numFmtId="38" fontId="7" fillId="2" borderId="5" xfId="0" applyNumberFormat="1" applyFont="1" applyFill="1" applyBorder="1" applyAlignment="1">
      <alignment horizontal="center" vertical="center"/>
    </xf>
    <xf numFmtId="38" fontId="11" fillId="2" borderId="4" xfId="1" applyFont="1" applyFill="1" applyBorder="1" applyAlignment="1">
      <alignment horizontal="left" vertical="center" wrapText="1"/>
    </xf>
    <xf numFmtId="38" fontId="11" fillId="2" borderId="5" xfId="1"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1247774</xdr:colOff>
      <xdr:row>10</xdr:row>
      <xdr:rowOff>152400</xdr:rowOff>
    </xdr:from>
    <xdr:to>
      <xdr:col>4</xdr:col>
      <xdr:colOff>2933700</xdr:colOff>
      <xdr:row>13</xdr:row>
      <xdr:rowOff>45719</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45454" y="3512820"/>
          <a:ext cx="1685926" cy="670559"/>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kumimoji="1" lang="ja-JP" altLang="en-US" sz="930"/>
            <a:t>必ず内訳と個別の金額が分かるように記載してください。</a:t>
          </a:r>
          <a:endParaRPr kumimoji="1" lang="en-US" altLang="ja-JP" sz="930"/>
        </a:p>
        <a:p>
          <a:pPr>
            <a:lnSpc>
              <a:spcPts val="1100"/>
            </a:lnSpc>
          </a:pPr>
          <a:r>
            <a:rPr kumimoji="1" lang="ja-JP" altLang="en-US" sz="930"/>
            <a:t>また、総支給額を記載してください。</a:t>
          </a:r>
        </a:p>
      </xdr:txBody>
    </xdr:sp>
    <xdr:clientData/>
  </xdr:twoCellAnchor>
  <xdr:twoCellAnchor>
    <xdr:from>
      <xdr:col>4</xdr:col>
      <xdr:colOff>695325</xdr:colOff>
      <xdr:row>17</xdr:row>
      <xdr:rowOff>316230</xdr:rowOff>
    </xdr:from>
    <xdr:to>
      <xdr:col>4</xdr:col>
      <xdr:colOff>2662960</xdr:colOff>
      <xdr:row>19</xdr:row>
      <xdr:rowOff>162002</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133975" y="6486525"/>
          <a:ext cx="2295525" cy="581025"/>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kumimoji="1" lang="ja-JP" altLang="en-US" sz="930" u="none"/>
            <a:t>行事で購入した食材・食糧等についても、食糧費として計上してください。</a:t>
          </a:r>
          <a:endParaRPr kumimoji="1" lang="en-US" altLang="ja-JP" sz="930" u="none"/>
        </a:p>
        <a:p>
          <a:pPr>
            <a:lnSpc>
              <a:spcPts val="1100"/>
            </a:lnSpc>
          </a:pPr>
          <a:r>
            <a:rPr kumimoji="1" lang="ja-JP" altLang="en-US" sz="930" u="none"/>
            <a:t>（飲食物は原則食糧費</a:t>
          </a:r>
          <a:r>
            <a:rPr kumimoji="1" lang="ja-JP" altLang="en-US" sz="930"/>
            <a:t>）</a:t>
          </a:r>
        </a:p>
      </xdr:txBody>
    </xdr:sp>
    <xdr:clientData/>
  </xdr:twoCellAnchor>
  <xdr:twoCellAnchor>
    <xdr:from>
      <xdr:col>4</xdr:col>
      <xdr:colOff>1724026</xdr:colOff>
      <xdr:row>27</xdr:row>
      <xdr:rowOff>131444</xdr:rowOff>
    </xdr:from>
    <xdr:to>
      <xdr:col>6</xdr:col>
      <xdr:colOff>89272</xdr:colOff>
      <xdr:row>28</xdr:row>
      <xdr:rowOff>152400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6021706" y="9862184"/>
          <a:ext cx="1923786" cy="386716"/>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wrap="square" rtlCol="0" anchor="t"/>
        <a:lstStyle/>
        <a:p>
          <a:pPr>
            <a:lnSpc>
              <a:spcPts val="1100"/>
            </a:lnSpc>
          </a:pPr>
          <a:r>
            <a:rPr kumimoji="1" lang="ja-JP" altLang="en-US" sz="930"/>
            <a:t>必ず内訳と個別の金額が分かるように記載してください。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0"/>
  <sheetViews>
    <sheetView tabSelected="1" view="pageBreakPreview" zoomScaleNormal="85" zoomScaleSheetLayoutView="100" workbookViewId="0">
      <selection sqref="A1:E1"/>
    </sheetView>
  </sheetViews>
  <sheetFormatPr defaultColWidth="9" defaultRowHeight="13.2"/>
  <cols>
    <col min="1" max="1" width="7.21875" style="1" customWidth="1"/>
    <col min="2" max="2" width="22.21875" style="1" customWidth="1"/>
    <col min="3" max="3" width="17.6640625" style="1" customWidth="1"/>
    <col min="4" max="4" width="18.77734375" style="1" customWidth="1"/>
    <col min="5" max="5" width="40.77734375" style="1" customWidth="1"/>
    <col min="6" max="16384" width="9" style="1"/>
  </cols>
  <sheetData>
    <row r="1" spans="1:5" ht="24" customHeight="1">
      <c r="A1" s="32" t="s">
        <v>160</v>
      </c>
      <c r="B1" s="32"/>
      <c r="C1" s="32"/>
      <c r="D1" s="32"/>
      <c r="E1" s="32"/>
    </row>
    <row r="2" spans="1:5" ht="29.25" customHeight="1">
      <c r="A2" s="2"/>
      <c r="B2" s="2"/>
      <c r="C2" s="2"/>
      <c r="D2" s="5" t="s">
        <v>35</v>
      </c>
      <c r="E2" s="27"/>
    </row>
    <row r="3" spans="1:5" ht="22.5" customHeight="1">
      <c r="A3" s="8" t="s">
        <v>0</v>
      </c>
      <c r="B3" s="3"/>
      <c r="C3" s="3"/>
    </row>
    <row r="4" spans="1:5" ht="29.25" customHeight="1">
      <c r="A4" s="29" t="s">
        <v>1</v>
      </c>
      <c r="B4" s="29"/>
      <c r="C4" s="5" t="s">
        <v>17</v>
      </c>
      <c r="D4" s="35" t="s">
        <v>18</v>
      </c>
      <c r="E4" s="36"/>
    </row>
    <row r="5" spans="1:5" ht="29.25" customHeight="1">
      <c r="A5" s="45" t="s">
        <v>159</v>
      </c>
      <c r="B5" s="46"/>
      <c r="C5" s="25"/>
      <c r="D5" s="41"/>
      <c r="E5" s="42"/>
    </row>
    <row r="6" spans="1:5" ht="29.25" customHeight="1">
      <c r="A6" s="29" t="s">
        <v>2</v>
      </c>
      <c r="B6" s="29"/>
      <c r="C6" s="25"/>
      <c r="D6" s="41"/>
      <c r="E6" s="42"/>
    </row>
    <row r="7" spans="1:5" ht="29.25" customHeight="1">
      <c r="A7" s="29" t="s">
        <v>37</v>
      </c>
      <c r="B7" s="29"/>
      <c r="C7" s="25"/>
      <c r="D7" s="41"/>
      <c r="E7" s="42"/>
    </row>
    <row r="8" spans="1:5" ht="29.25" customHeight="1">
      <c r="A8" s="29" t="s">
        <v>34</v>
      </c>
      <c r="B8" s="29"/>
      <c r="C8" s="25"/>
      <c r="D8" s="41"/>
      <c r="E8" s="42"/>
    </row>
    <row r="9" spans="1:5" ht="29.25" customHeight="1">
      <c r="A9" s="29" t="s">
        <v>19</v>
      </c>
      <c r="B9" s="29"/>
      <c r="C9" s="25">
        <f>SUM(C5:C8)</f>
        <v>0</v>
      </c>
      <c r="D9" s="41"/>
      <c r="E9" s="42"/>
    </row>
    <row r="10" spans="1:5" ht="10.5" customHeight="1">
      <c r="A10" s="3"/>
      <c r="B10" s="3"/>
      <c r="C10" s="3"/>
      <c r="D10" s="11"/>
      <c r="E10" s="11"/>
    </row>
    <row r="11" spans="1:5" ht="22.5" customHeight="1">
      <c r="A11" s="23" t="s">
        <v>3</v>
      </c>
      <c r="B11" s="2"/>
      <c r="C11" s="3"/>
      <c r="D11" s="11"/>
      <c r="E11" s="11"/>
    </row>
    <row r="12" spans="1:5" ht="29.25" customHeight="1">
      <c r="A12" s="29" t="s">
        <v>1</v>
      </c>
      <c r="B12" s="29"/>
      <c r="C12" s="5" t="s">
        <v>17</v>
      </c>
      <c r="D12" s="35" t="s">
        <v>18</v>
      </c>
      <c r="E12" s="36"/>
    </row>
    <row r="13" spans="1:5" ht="66" customHeight="1">
      <c r="A13" s="39" t="s">
        <v>32</v>
      </c>
      <c r="B13" s="24" t="s">
        <v>4</v>
      </c>
      <c r="C13" s="25"/>
      <c r="D13" s="30"/>
      <c r="E13" s="31"/>
    </row>
    <row r="14" spans="1:5" ht="29.25" customHeight="1">
      <c r="A14" s="40"/>
      <c r="B14" s="24" t="s">
        <v>33</v>
      </c>
      <c r="C14" s="25"/>
      <c r="D14" s="30"/>
      <c r="E14" s="31"/>
    </row>
    <row r="15" spans="1:5" ht="29.25" customHeight="1">
      <c r="A15" s="40"/>
      <c r="B15" s="24" t="s">
        <v>5</v>
      </c>
      <c r="C15" s="25"/>
      <c r="D15" s="30"/>
      <c r="E15" s="31"/>
    </row>
    <row r="16" spans="1:5" ht="29.25" customHeight="1">
      <c r="A16" s="39" t="s">
        <v>22</v>
      </c>
      <c r="B16" s="24" t="s">
        <v>6</v>
      </c>
      <c r="C16" s="25"/>
      <c r="D16" s="30"/>
      <c r="E16" s="31"/>
    </row>
    <row r="17" spans="1:5" ht="29.25" customHeight="1">
      <c r="A17" s="40"/>
      <c r="B17" s="24" t="s">
        <v>7</v>
      </c>
      <c r="C17" s="25"/>
      <c r="D17" s="30"/>
      <c r="E17" s="31"/>
    </row>
    <row r="18" spans="1:5" ht="29.25" customHeight="1">
      <c r="A18" s="40"/>
      <c r="B18" s="24" t="s">
        <v>8</v>
      </c>
      <c r="C18" s="25"/>
      <c r="D18" s="30"/>
      <c r="E18" s="31"/>
    </row>
    <row r="19" spans="1:5" ht="29.25" customHeight="1">
      <c r="A19" s="40"/>
      <c r="B19" s="24" t="s">
        <v>9</v>
      </c>
      <c r="C19" s="25"/>
      <c r="D19" s="30"/>
      <c r="E19" s="31"/>
    </row>
    <row r="20" spans="1:5" ht="29.25" customHeight="1">
      <c r="A20" s="43" t="s">
        <v>23</v>
      </c>
      <c r="B20" s="24" t="s">
        <v>10</v>
      </c>
      <c r="C20" s="25"/>
      <c r="D20" s="30"/>
      <c r="E20" s="31"/>
    </row>
    <row r="21" spans="1:5" ht="29.25" customHeight="1">
      <c r="A21" s="44"/>
      <c r="B21" s="24" t="s">
        <v>27</v>
      </c>
      <c r="C21" s="25"/>
      <c r="D21" s="30"/>
      <c r="E21" s="31"/>
    </row>
    <row r="22" spans="1:5" ht="29.25" customHeight="1">
      <c r="A22" s="29" t="s">
        <v>11</v>
      </c>
      <c r="B22" s="29"/>
      <c r="C22" s="25"/>
      <c r="D22" s="30"/>
      <c r="E22" s="31"/>
    </row>
    <row r="23" spans="1:5" ht="29.25" customHeight="1">
      <c r="A23" s="21" t="s">
        <v>15</v>
      </c>
      <c r="B23" s="24" t="s">
        <v>12</v>
      </c>
      <c r="C23" s="25"/>
      <c r="D23" s="30"/>
      <c r="E23" s="31"/>
    </row>
    <row r="24" spans="1:5" ht="29.25" customHeight="1">
      <c r="A24" s="22" t="s">
        <v>16</v>
      </c>
      <c r="B24" s="24" t="s">
        <v>13</v>
      </c>
      <c r="C24" s="25"/>
      <c r="D24" s="30"/>
      <c r="E24" s="31"/>
    </row>
    <row r="25" spans="1:5" ht="29.25" customHeight="1">
      <c r="A25" s="18" t="s">
        <v>69</v>
      </c>
      <c r="B25" s="24" t="s">
        <v>46</v>
      </c>
      <c r="C25" s="25"/>
      <c r="D25" s="30"/>
      <c r="E25" s="31"/>
    </row>
    <row r="26" spans="1:5" ht="29.25" customHeight="1">
      <c r="A26" s="37" t="s">
        <v>14</v>
      </c>
      <c r="B26" s="24" t="s">
        <v>79</v>
      </c>
      <c r="C26" s="25"/>
      <c r="D26" s="30"/>
      <c r="E26" s="31"/>
    </row>
    <row r="27" spans="1:5" ht="27" customHeight="1">
      <c r="A27" s="38"/>
      <c r="B27" s="24" t="s">
        <v>78</v>
      </c>
      <c r="C27" s="25"/>
      <c r="D27" s="30"/>
      <c r="E27" s="31"/>
    </row>
    <row r="28" spans="1:5" ht="29.25" customHeight="1">
      <c r="A28" s="34" t="s">
        <v>20</v>
      </c>
      <c r="B28" s="34"/>
      <c r="C28" s="25">
        <f>SUM(C13:C27)</f>
        <v>0</v>
      </c>
      <c r="D28" s="35"/>
      <c r="E28" s="36"/>
    </row>
    <row r="29" spans="1:5" ht="9.75" customHeight="1">
      <c r="A29" s="3"/>
      <c r="B29" s="3"/>
      <c r="C29" s="3"/>
    </row>
    <row r="30" spans="1:5" ht="27" customHeight="1" thickBot="1">
      <c r="A30" s="33" t="s">
        <v>21</v>
      </c>
      <c r="B30" s="33"/>
      <c r="C30" s="28">
        <f>C9-C28</f>
        <v>0</v>
      </c>
      <c r="D30" s="14" t="s">
        <v>45</v>
      </c>
      <c r="E30" s="11"/>
    </row>
  </sheetData>
  <mergeCells count="38">
    <mergeCell ref="A5:B5"/>
    <mergeCell ref="D27:E27"/>
    <mergeCell ref="D23:E23"/>
    <mergeCell ref="D24:E24"/>
    <mergeCell ref="D25:E25"/>
    <mergeCell ref="D26:E26"/>
    <mergeCell ref="D19:E19"/>
    <mergeCell ref="D20:E20"/>
    <mergeCell ref="D21:E21"/>
    <mergeCell ref="D22:E22"/>
    <mergeCell ref="A9:B9"/>
    <mergeCell ref="A7:B7"/>
    <mergeCell ref="A16:A19"/>
    <mergeCell ref="D6:E6"/>
    <mergeCell ref="D7:E7"/>
    <mergeCell ref="D8:E8"/>
    <mergeCell ref="A20:A21"/>
    <mergeCell ref="D9:E9"/>
    <mergeCell ref="D13:E13"/>
    <mergeCell ref="D14:E14"/>
    <mergeCell ref="D15:E15"/>
    <mergeCell ref="D16:E16"/>
    <mergeCell ref="A8:B8"/>
    <mergeCell ref="D17:E17"/>
    <mergeCell ref="D18:E18"/>
    <mergeCell ref="A1:E1"/>
    <mergeCell ref="A30:B30"/>
    <mergeCell ref="A28:B28"/>
    <mergeCell ref="A4:B4"/>
    <mergeCell ref="A12:B12"/>
    <mergeCell ref="A22:B22"/>
    <mergeCell ref="A6:B6"/>
    <mergeCell ref="D28:E28"/>
    <mergeCell ref="A26:A27"/>
    <mergeCell ref="A13:A15"/>
    <mergeCell ref="D4:E4"/>
    <mergeCell ref="D12:E12"/>
    <mergeCell ref="D5:E5"/>
  </mergeCells>
  <phoneticPr fontId="2"/>
  <printOptions horizontalCentered="1" verticalCentered="1"/>
  <pageMargins left="0.59055118110236227" right="0.39370078740157483" top="0.59055118110236227" bottom="0.31496062992125984" header="0.51181102362204722" footer="0.27559055118110237"/>
  <pageSetup paperSize="9" scale="88"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0000000}">
          <x14:formula1>
            <xm:f>リスト!$A$2:$A$79</xm:f>
          </x14:formula1>
          <xm:sqref>E2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workbookViewId="0">
      <selection activeCell="A3" sqref="A3:D3"/>
    </sheetView>
  </sheetViews>
  <sheetFormatPr defaultColWidth="9" defaultRowHeight="13.2"/>
  <cols>
    <col min="1" max="1" width="7.21875" style="1" customWidth="1"/>
    <col min="2" max="2" width="23.33203125" style="1" customWidth="1"/>
    <col min="3" max="3" width="20.77734375" style="1" customWidth="1"/>
    <col min="4" max="4" width="80.77734375" style="1" customWidth="1"/>
    <col min="5" max="16384" width="9" style="1"/>
  </cols>
  <sheetData>
    <row r="1" spans="1:4" ht="36.75" customHeight="1" thickBot="1">
      <c r="A1" s="55" t="s">
        <v>66</v>
      </c>
      <c r="B1" s="56"/>
    </row>
    <row r="2" spans="1:4" ht="36.75" customHeight="1">
      <c r="A2" s="20"/>
      <c r="B2" s="20"/>
    </row>
    <row r="3" spans="1:4" ht="24" customHeight="1">
      <c r="A3" s="32" t="s">
        <v>165</v>
      </c>
      <c r="B3" s="32"/>
      <c r="C3" s="32"/>
      <c r="D3" s="32"/>
    </row>
    <row r="4" spans="1:4" ht="29.25" customHeight="1">
      <c r="A4" s="2"/>
      <c r="B4" s="2"/>
      <c r="C4" s="5" t="s">
        <v>35</v>
      </c>
      <c r="D4" s="12"/>
    </row>
    <row r="5" spans="1:4" ht="22.5" customHeight="1">
      <c r="A5" s="8" t="s">
        <v>0</v>
      </c>
      <c r="B5" s="3"/>
    </row>
    <row r="6" spans="1:4" ht="29.25" customHeight="1">
      <c r="A6" s="34" t="s">
        <v>1</v>
      </c>
      <c r="B6" s="34"/>
      <c r="C6" s="51" t="s">
        <v>47</v>
      </c>
      <c r="D6" s="52"/>
    </row>
    <row r="7" spans="1:4" ht="29.25" customHeight="1">
      <c r="A7" s="61" t="s">
        <v>161</v>
      </c>
      <c r="B7" s="62"/>
      <c r="C7" s="49" t="s">
        <v>168</v>
      </c>
      <c r="D7" s="50"/>
    </row>
    <row r="8" spans="1:4" ht="29.25" customHeight="1">
      <c r="A8" s="34" t="s">
        <v>2</v>
      </c>
      <c r="B8" s="34"/>
      <c r="C8" s="57" t="s">
        <v>48</v>
      </c>
      <c r="D8" s="58" t="s">
        <v>48</v>
      </c>
    </row>
    <row r="9" spans="1:4" ht="29.25" customHeight="1">
      <c r="A9" s="34" t="s">
        <v>37</v>
      </c>
      <c r="B9" s="34"/>
      <c r="C9" s="57" t="s">
        <v>49</v>
      </c>
      <c r="D9" s="58" t="s">
        <v>49</v>
      </c>
    </row>
    <row r="10" spans="1:4" ht="50.4" customHeight="1">
      <c r="A10" s="34" t="s">
        <v>34</v>
      </c>
      <c r="B10" s="34"/>
      <c r="C10" s="59" t="s">
        <v>157</v>
      </c>
      <c r="D10" s="60" t="s">
        <v>50</v>
      </c>
    </row>
    <row r="11" spans="1:4" ht="29.25" customHeight="1">
      <c r="A11" s="34" t="s">
        <v>19</v>
      </c>
      <c r="B11" s="34"/>
      <c r="C11" s="51"/>
      <c r="D11" s="52"/>
    </row>
    <row r="12" spans="1:4" ht="10.5" customHeight="1">
      <c r="A12" s="3"/>
      <c r="B12" s="3"/>
      <c r="C12" s="11"/>
      <c r="D12" s="11"/>
    </row>
    <row r="13" spans="1:4" ht="22.5" customHeight="1">
      <c r="A13" s="9" t="s">
        <v>3</v>
      </c>
      <c r="B13" s="2"/>
      <c r="C13" s="11"/>
      <c r="D13" s="11"/>
    </row>
    <row r="14" spans="1:4" ht="29.25" customHeight="1">
      <c r="A14" s="34" t="s">
        <v>1</v>
      </c>
      <c r="B14" s="34"/>
      <c r="C14" s="35" t="s">
        <v>18</v>
      </c>
      <c r="D14" s="36"/>
    </row>
    <row r="15" spans="1:4" ht="57" customHeight="1">
      <c r="A15" s="39" t="s">
        <v>32</v>
      </c>
      <c r="B15" s="4" t="s">
        <v>4</v>
      </c>
      <c r="C15" s="53" t="s">
        <v>162</v>
      </c>
      <c r="D15" s="54" t="s">
        <v>51</v>
      </c>
    </row>
    <row r="16" spans="1:4" ht="29.25" customHeight="1">
      <c r="A16" s="40"/>
      <c r="B16" s="4" t="s">
        <v>33</v>
      </c>
      <c r="C16" s="47" t="s">
        <v>74</v>
      </c>
      <c r="D16" s="48" t="s">
        <v>52</v>
      </c>
    </row>
    <row r="17" spans="1:4" ht="29.25" customHeight="1">
      <c r="A17" s="40"/>
      <c r="B17" s="4" t="s">
        <v>5</v>
      </c>
      <c r="C17" s="47" t="s">
        <v>53</v>
      </c>
      <c r="D17" s="48" t="s">
        <v>53</v>
      </c>
    </row>
    <row r="18" spans="1:4" ht="29.25" customHeight="1">
      <c r="A18" s="39" t="s">
        <v>22</v>
      </c>
      <c r="B18" s="4" t="s">
        <v>6</v>
      </c>
      <c r="C18" s="47" t="s">
        <v>54</v>
      </c>
      <c r="D18" s="48" t="s">
        <v>54</v>
      </c>
    </row>
    <row r="19" spans="1:4" ht="93" customHeight="1">
      <c r="A19" s="40"/>
      <c r="B19" s="4" t="s">
        <v>7</v>
      </c>
      <c r="C19" s="53" t="s">
        <v>55</v>
      </c>
      <c r="D19" s="54" t="s">
        <v>55</v>
      </c>
    </row>
    <row r="20" spans="1:4" ht="29.25" customHeight="1">
      <c r="A20" s="40"/>
      <c r="B20" s="4" t="s">
        <v>8</v>
      </c>
      <c r="C20" s="47" t="s">
        <v>56</v>
      </c>
      <c r="D20" s="48" t="s">
        <v>56</v>
      </c>
    </row>
    <row r="21" spans="1:4" ht="29.25" customHeight="1">
      <c r="A21" s="40"/>
      <c r="B21" s="4" t="s">
        <v>9</v>
      </c>
      <c r="C21" s="47" t="s">
        <v>57</v>
      </c>
      <c r="D21" s="48" t="s">
        <v>57</v>
      </c>
    </row>
    <row r="22" spans="1:4" ht="29.25" customHeight="1">
      <c r="A22" s="43" t="s">
        <v>23</v>
      </c>
      <c r="B22" s="4" t="s">
        <v>10</v>
      </c>
      <c r="C22" s="47" t="s">
        <v>58</v>
      </c>
      <c r="D22" s="48" t="s">
        <v>58</v>
      </c>
    </row>
    <row r="23" spans="1:4" ht="63" customHeight="1">
      <c r="A23" s="44"/>
      <c r="B23" s="4" t="s">
        <v>27</v>
      </c>
      <c r="C23" s="53" t="s">
        <v>163</v>
      </c>
      <c r="D23" s="54" t="s">
        <v>59</v>
      </c>
    </row>
    <row r="24" spans="1:4" ht="29.25" customHeight="1">
      <c r="A24" s="34" t="s">
        <v>11</v>
      </c>
      <c r="B24" s="34"/>
      <c r="C24" s="47" t="s">
        <v>60</v>
      </c>
      <c r="D24" s="48" t="s">
        <v>60</v>
      </c>
    </row>
    <row r="25" spans="1:4" ht="29.25" customHeight="1">
      <c r="A25" s="7" t="s">
        <v>15</v>
      </c>
      <c r="B25" s="4" t="s">
        <v>12</v>
      </c>
      <c r="C25" s="47" t="s">
        <v>61</v>
      </c>
      <c r="D25" s="48" t="s">
        <v>61</v>
      </c>
    </row>
    <row r="26" spans="1:4" ht="29.25" customHeight="1">
      <c r="A26" s="6" t="s">
        <v>16</v>
      </c>
      <c r="B26" s="4" t="s">
        <v>13</v>
      </c>
      <c r="C26" s="47" t="s">
        <v>67</v>
      </c>
      <c r="D26" s="48" t="s">
        <v>62</v>
      </c>
    </row>
    <row r="27" spans="1:4" ht="74.25" customHeight="1">
      <c r="A27" s="18" t="s">
        <v>70</v>
      </c>
      <c r="B27" s="4" t="s">
        <v>46</v>
      </c>
      <c r="C27" s="53" t="s">
        <v>169</v>
      </c>
      <c r="D27" s="54" t="s">
        <v>63</v>
      </c>
    </row>
    <row r="28" spans="1:4" ht="55.2" customHeight="1">
      <c r="A28" s="37" t="s">
        <v>14</v>
      </c>
      <c r="B28" s="5" t="s">
        <v>71</v>
      </c>
      <c r="C28" s="53" t="s">
        <v>158</v>
      </c>
      <c r="D28" s="54" t="s">
        <v>64</v>
      </c>
    </row>
    <row r="29" spans="1:4" ht="51" customHeight="1">
      <c r="A29" s="38"/>
      <c r="B29" s="5" t="s">
        <v>72</v>
      </c>
      <c r="C29" s="53" t="s">
        <v>65</v>
      </c>
      <c r="D29" s="54"/>
    </row>
    <row r="30" spans="1:4" ht="29.25" customHeight="1">
      <c r="A30" s="34" t="s">
        <v>20</v>
      </c>
      <c r="B30" s="34"/>
      <c r="C30" s="35"/>
      <c r="D30" s="36"/>
    </row>
    <row r="31" spans="1:4" ht="9.75" customHeight="1">
      <c r="A31" s="3"/>
      <c r="B31" s="3"/>
    </row>
    <row r="32" spans="1:4" ht="27" customHeight="1">
      <c r="A32" s="33" t="s">
        <v>21</v>
      </c>
      <c r="B32" s="33"/>
      <c r="C32" s="14" t="s">
        <v>45</v>
      </c>
      <c r="D32" s="11"/>
    </row>
  </sheetData>
  <mergeCells count="39">
    <mergeCell ref="C14:D14"/>
    <mergeCell ref="A1:B1"/>
    <mergeCell ref="A3:D3"/>
    <mergeCell ref="A6:B6"/>
    <mergeCell ref="C6:D6"/>
    <mergeCell ref="C8:D8"/>
    <mergeCell ref="C9:D9"/>
    <mergeCell ref="C10:D10"/>
    <mergeCell ref="A7:B7"/>
    <mergeCell ref="A9:B9"/>
    <mergeCell ref="A10:B10"/>
    <mergeCell ref="A11:B11"/>
    <mergeCell ref="A14:B14"/>
    <mergeCell ref="C27:D27"/>
    <mergeCell ref="C19:D19"/>
    <mergeCell ref="A18:A21"/>
    <mergeCell ref="A22:A23"/>
    <mergeCell ref="C25:D25"/>
    <mergeCell ref="A32:B32"/>
    <mergeCell ref="C7:D7"/>
    <mergeCell ref="C11:D11"/>
    <mergeCell ref="C15:D15"/>
    <mergeCell ref="C21:D21"/>
    <mergeCell ref="A24:B24"/>
    <mergeCell ref="A30:B30"/>
    <mergeCell ref="C30:D30"/>
    <mergeCell ref="C22:D22"/>
    <mergeCell ref="C23:D23"/>
    <mergeCell ref="A8:B8"/>
    <mergeCell ref="C28:D28"/>
    <mergeCell ref="C24:D24"/>
    <mergeCell ref="A28:A29"/>
    <mergeCell ref="C29:D29"/>
    <mergeCell ref="C26:D26"/>
    <mergeCell ref="A15:A17"/>
    <mergeCell ref="C16:D16"/>
    <mergeCell ref="C17:D17"/>
    <mergeCell ref="C20:D20"/>
    <mergeCell ref="C18:D18"/>
  </mergeCells>
  <phoneticPr fontId="2"/>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
  <sheetViews>
    <sheetView workbookViewId="0">
      <selection activeCell="A3" sqref="A3:E3"/>
    </sheetView>
  </sheetViews>
  <sheetFormatPr defaultColWidth="9" defaultRowHeight="13.2"/>
  <cols>
    <col min="1" max="1" width="7.21875" style="1" customWidth="1"/>
    <col min="2" max="2" width="22" style="1" customWidth="1"/>
    <col min="3" max="3" width="17.6640625" style="1" customWidth="1"/>
    <col min="4" max="4" width="15.77734375" style="1" customWidth="1"/>
    <col min="5" max="5" width="42.88671875" style="1" customWidth="1"/>
    <col min="6" max="16384" width="9" style="1"/>
  </cols>
  <sheetData>
    <row r="1" spans="1:5" ht="26.25" customHeight="1" thickBot="1">
      <c r="A1" s="55" t="s">
        <v>76</v>
      </c>
      <c r="B1" s="56"/>
    </row>
    <row r="2" spans="1:5" ht="20.25" customHeight="1"/>
    <row r="3" spans="1:5" ht="24" customHeight="1">
      <c r="A3" s="32" t="s">
        <v>160</v>
      </c>
      <c r="B3" s="32"/>
      <c r="C3" s="32"/>
      <c r="D3" s="32"/>
      <c r="E3" s="32"/>
    </row>
    <row r="4" spans="1:5" ht="29.25" customHeight="1">
      <c r="A4" s="2"/>
      <c r="B4" s="2"/>
      <c r="C4" s="2"/>
      <c r="D4" s="5" t="s">
        <v>35</v>
      </c>
      <c r="E4" s="12"/>
    </row>
    <row r="5" spans="1:5" ht="22.5" customHeight="1">
      <c r="A5" s="8" t="s">
        <v>0</v>
      </c>
      <c r="B5" s="3"/>
      <c r="C5" s="3"/>
    </row>
    <row r="6" spans="1:5" ht="29.25" customHeight="1">
      <c r="A6" s="34" t="s">
        <v>1</v>
      </c>
      <c r="B6" s="34"/>
      <c r="C6" s="5" t="s">
        <v>17</v>
      </c>
      <c r="D6" s="35" t="s">
        <v>18</v>
      </c>
      <c r="E6" s="36"/>
    </row>
    <row r="7" spans="1:5" ht="29.25" customHeight="1">
      <c r="A7" s="61" t="s">
        <v>164</v>
      </c>
      <c r="B7" s="62"/>
      <c r="C7" s="10">
        <v>5564000</v>
      </c>
      <c r="D7" s="69" t="s">
        <v>40</v>
      </c>
      <c r="E7" s="70"/>
    </row>
    <row r="8" spans="1:5" ht="29.25" customHeight="1">
      <c r="A8" s="34" t="s">
        <v>2</v>
      </c>
      <c r="B8" s="34"/>
      <c r="C8" s="10">
        <f>30*3000*5+31*3000*3+32*3000*4+3*7000</f>
        <v>1134000</v>
      </c>
      <c r="D8" s="67" t="s">
        <v>77</v>
      </c>
      <c r="E8" s="68"/>
    </row>
    <row r="9" spans="1:5" ht="29.25" customHeight="1">
      <c r="A9" s="34" t="s">
        <v>37</v>
      </c>
      <c r="B9" s="34"/>
      <c r="C9" s="10">
        <v>30489</v>
      </c>
      <c r="D9" s="15" t="s">
        <v>36</v>
      </c>
      <c r="E9" s="16"/>
    </row>
    <row r="10" spans="1:5" ht="29.25" customHeight="1">
      <c r="A10" s="34" t="s">
        <v>34</v>
      </c>
      <c r="B10" s="34"/>
      <c r="C10" s="10">
        <v>200397</v>
      </c>
      <c r="D10" s="69" t="s">
        <v>30</v>
      </c>
      <c r="E10" s="70"/>
    </row>
    <row r="11" spans="1:5" ht="29.25" customHeight="1">
      <c r="A11" s="34" t="s">
        <v>19</v>
      </c>
      <c r="B11" s="34"/>
      <c r="C11" s="17">
        <f>SUM(C7:C10)</f>
        <v>6928886</v>
      </c>
      <c r="D11" s="71"/>
      <c r="E11" s="72"/>
    </row>
    <row r="12" spans="1:5" ht="10.5" customHeight="1">
      <c r="A12" s="3"/>
      <c r="B12" s="3"/>
      <c r="C12" s="3"/>
      <c r="D12" s="11"/>
      <c r="E12" s="11"/>
    </row>
    <row r="13" spans="1:5" ht="22.5" customHeight="1">
      <c r="A13" s="9" t="s">
        <v>3</v>
      </c>
      <c r="B13" s="2"/>
      <c r="C13" s="3"/>
      <c r="D13" s="11"/>
      <c r="E13" s="11"/>
    </row>
    <row r="14" spans="1:5" ht="29.25" customHeight="1">
      <c r="A14" s="34" t="s">
        <v>1</v>
      </c>
      <c r="B14" s="34"/>
      <c r="C14" s="5" t="s">
        <v>17</v>
      </c>
      <c r="D14" s="35" t="s">
        <v>18</v>
      </c>
      <c r="E14" s="36"/>
    </row>
    <row r="15" spans="1:5" ht="66" customHeight="1">
      <c r="A15" s="39" t="s">
        <v>32</v>
      </c>
      <c r="B15" s="4" t="s">
        <v>4</v>
      </c>
      <c r="C15" s="10">
        <f>1288000*2+1020000+720000+450000+350000</f>
        <v>5116000</v>
      </c>
      <c r="D15" s="53" t="s">
        <v>42</v>
      </c>
      <c r="E15" s="48"/>
    </row>
    <row r="16" spans="1:5" ht="29.25" customHeight="1">
      <c r="A16" s="40"/>
      <c r="B16" s="4" t="s">
        <v>33</v>
      </c>
      <c r="C16" s="13">
        <v>196000</v>
      </c>
      <c r="D16" s="69" t="s">
        <v>38</v>
      </c>
      <c r="E16" s="70"/>
    </row>
    <row r="17" spans="1:5" ht="29.25" customHeight="1">
      <c r="A17" s="40"/>
      <c r="B17" s="4" t="s">
        <v>5</v>
      </c>
      <c r="C17" s="10">
        <v>138000</v>
      </c>
      <c r="D17" s="47" t="s">
        <v>39</v>
      </c>
      <c r="E17" s="48"/>
    </row>
    <row r="18" spans="1:5" ht="29.25" customHeight="1">
      <c r="A18" s="39" t="s">
        <v>68</v>
      </c>
      <c r="B18" s="4" t="s">
        <v>6</v>
      </c>
      <c r="C18" s="10">
        <v>50000</v>
      </c>
      <c r="D18" s="47" t="s">
        <v>41</v>
      </c>
      <c r="E18" s="48"/>
    </row>
    <row r="19" spans="1:5" ht="29.25" customHeight="1">
      <c r="A19" s="40"/>
      <c r="B19" s="4" t="s">
        <v>7</v>
      </c>
      <c r="C19" s="10">
        <v>5600</v>
      </c>
      <c r="D19" s="47" t="s">
        <v>43</v>
      </c>
      <c r="E19" s="48"/>
    </row>
    <row r="20" spans="1:5" ht="29.25" customHeight="1">
      <c r="A20" s="40"/>
      <c r="B20" s="4" t="s">
        <v>8</v>
      </c>
      <c r="C20" s="10">
        <v>42000</v>
      </c>
      <c r="D20" s="47" t="s">
        <v>28</v>
      </c>
      <c r="E20" s="48"/>
    </row>
    <row r="21" spans="1:5" ht="29.25" customHeight="1">
      <c r="A21" s="40"/>
      <c r="B21" s="4" t="s">
        <v>9</v>
      </c>
      <c r="C21" s="10">
        <v>10000</v>
      </c>
      <c r="D21" s="47" t="s">
        <v>24</v>
      </c>
      <c r="E21" s="48"/>
    </row>
    <row r="22" spans="1:5" ht="29.25" customHeight="1">
      <c r="A22" s="43" t="s">
        <v>23</v>
      </c>
      <c r="B22" s="4" t="s">
        <v>10</v>
      </c>
      <c r="C22" s="10">
        <v>120000</v>
      </c>
      <c r="D22" s="47" t="s">
        <v>25</v>
      </c>
      <c r="E22" s="48"/>
    </row>
    <row r="23" spans="1:5" ht="29.25" customHeight="1">
      <c r="A23" s="44"/>
      <c r="B23" s="4" t="s">
        <v>27</v>
      </c>
      <c r="C23" s="10">
        <v>200000</v>
      </c>
      <c r="D23" s="65" t="s">
        <v>75</v>
      </c>
      <c r="E23" s="66"/>
    </row>
    <row r="24" spans="1:5" ht="29.25" customHeight="1">
      <c r="A24" s="34" t="s">
        <v>11</v>
      </c>
      <c r="B24" s="34"/>
      <c r="C24" s="10">
        <f>2000*2*5</f>
        <v>20000</v>
      </c>
      <c r="D24" s="47" t="s">
        <v>31</v>
      </c>
      <c r="E24" s="48"/>
    </row>
    <row r="25" spans="1:5" ht="29.25" customHeight="1">
      <c r="A25" s="7" t="s">
        <v>15</v>
      </c>
      <c r="B25" s="4" t="s">
        <v>12</v>
      </c>
      <c r="C25" s="10">
        <v>100000</v>
      </c>
      <c r="D25" s="47" t="s">
        <v>44</v>
      </c>
      <c r="E25" s="48"/>
    </row>
    <row r="26" spans="1:5" ht="29.25" customHeight="1">
      <c r="A26" s="6" t="s">
        <v>16</v>
      </c>
      <c r="B26" s="4" t="s">
        <v>13</v>
      </c>
      <c r="C26" s="10">
        <v>200000</v>
      </c>
      <c r="D26" s="47" t="s">
        <v>26</v>
      </c>
      <c r="E26" s="48"/>
    </row>
    <row r="27" spans="1:5" ht="29.25" customHeight="1">
      <c r="A27" s="18" t="s">
        <v>69</v>
      </c>
      <c r="B27" s="4" t="s">
        <v>46</v>
      </c>
      <c r="C27" s="10">
        <v>48000</v>
      </c>
      <c r="D27" s="47" t="s">
        <v>29</v>
      </c>
      <c r="E27" s="48"/>
    </row>
    <row r="28" spans="1:5" ht="28.8" customHeight="1">
      <c r="A28" s="37" t="s">
        <v>14</v>
      </c>
      <c r="B28" s="5" t="s">
        <v>71</v>
      </c>
      <c r="C28" s="10">
        <v>200000</v>
      </c>
      <c r="D28" s="73" t="s">
        <v>73</v>
      </c>
      <c r="E28" s="74"/>
    </row>
    <row r="29" spans="1:5" ht="27" customHeight="1">
      <c r="A29" s="38"/>
      <c r="B29" s="5" t="s">
        <v>72</v>
      </c>
      <c r="C29" s="10">
        <v>0</v>
      </c>
      <c r="D29" s="63"/>
      <c r="E29" s="64"/>
    </row>
    <row r="30" spans="1:5" ht="29.25" customHeight="1">
      <c r="A30" s="34" t="s">
        <v>20</v>
      </c>
      <c r="B30" s="34"/>
      <c r="C30" s="17">
        <f>SUM(C15:C29)</f>
        <v>6445600</v>
      </c>
      <c r="D30" s="35"/>
      <c r="E30" s="36"/>
    </row>
    <row r="31" spans="1:5" ht="9.75" customHeight="1">
      <c r="A31" s="3"/>
      <c r="B31" s="3"/>
      <c r="C31" s="3"/>
    </row>
    <row r="32" spans="1:5" ht="27" customHeight="1">
      <c r="A32" s="33" t="s">
        <v>21</v>
      </c>
      <c r="B32" s="33"/>
      <c r="C32" s="19">
        <f>C11-C30</f>
        <v>483286</v>
      </c>
      <c r="D32" s="14" t="s">
        <v>45</v>
      </c>
      <c r="E32" s="11"/>
    </row>
  </sheetData>
  <mergeCells count="38">
    <mergeCell ref="A1:B1"/>
    <mergeCell ref="D14:E14"/>
    <mergeCell ref="A15:A17"/>
    <mergeCell ref="D17:E17"/>
    <mergeCell ref="D18:E18"/>
    <mergeCell ref="A3:E3"/>
    <mergeCell ref="A6:B6"/>
    <mergeCell ref="A7:B7"/>
    <mergeCell ref="A24:B24"/>
    <mergeCell ref="D6:E6"/>
    <mergeCell ref="D7:E7"/>
    <mergeCell ref="A8:B8"/>
    <mergeCell ref="D21:E21"/>
    <mergeCell ref="D22:E22"/>
    <mergeCell ref="D19:E19"/>
    <mergeCell ref="D20:E20"/>
    <mergeCell ref="D30:E30"/>
    <mergeCell ref="A32:B32"/>
    <mergeCell ref="D8:E8"/>
    <mergeCell ref="D10:E10"/>
    <mergeCell ref="D11:E11"/>
    <mergeCell ref="D15:E15"/>
    <mergeCell ref="D16:E16"/>
    <mergeCell ref="A18:A21"/>
    <mergeCell ref="A22:A23"/>
    <mergeCell ref="D28:E28"/>
    <mergeCell ref="A30:B30"/>
    <mergeCell ref="A9:B9"/>
    <mergeCell ref="A10:B10"/>
    <mergeCell ref="A11:B11"/>
    <mergeCell ref="A14:B14"/>
    <mergeCell ref="A28:A29"/>
    <mergeCell ref="D29:E29"/>
    <mergeCell ref="D23:E23"/>
    <mergeCell ref="D24:E24"/>
    <mergeCell ref="D25:E25"/>
    <mergeCell ref="D26:E26"/>
    <mergeCell ref="D27:E27"/>
  </mergeCells>
  <phoneticPr fontId="2"/>
  <pageMargins left="0.7" right="0.7" top="0.75" bottom="0.75"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9"/>
  <sheetViews>
    <sheetView workbookViewId="0">
      <selection activeCell="A79" sqref="A79"/>
    </sheetView>
  </sheetViews>
  <sheetFormatPr defaultRowHeight="13.2"/>
  <cols>
    <col min="1" max="1" width="33" customWidth="1"/>
  </cols>
  <sheetData>
    <row r="1" spans="1:1">
      <c r="A1" s="26" t="s">
        <v>80</v>
      </c>
    </row>
    <row r="2" spans="1:1">
      <c r="A2" s="26" t="s">
        <v>81</v>
      </c>
    </row>
    <row r="3" spans="1:1">
      <c r="A3" s="26" t="s">
        <v>82</v>
      </c>
    </row>
    <row r="4" spans="1:1">
      <c r="A4" s="26" t="s">
        <v>83</v>
      </c>
    </row>
    <row r="5" spans="1:1">
      <c r="A5" s="26" t="s">
        <v>84</v>
      </c>
    </row>
    <row r="6" spans="1:1">
      <c r="A6" s="26" t="s">
        <v>85</v>
      </c>
    </row>
    <row r="7" spans="1:1">
      <c r="A7" s="26" t="s">
        <v>86</v>
      </c>
    </row>
    <row r="8" spans="1:1">
      <c r="A8" s="26" t="s">
        <v>87</v>
      </c>
    </row>
    <row r="9" spans="1:1">
      <c r="A9" s="26" t="s">
        <v>88</v>
      </c>
    </row>
    <row r="10" spans="1:1">
      <c r="A10" s="26" t="s">
        <v>89</v>
      </c>
    </row>
    <row r="11" spans="1:1">
      <c r="A11" s="26" t="s">
        <v>90</v>
      </c>
    </row>
    <row r="12" spans="1:1">
      <c r="A12" s="26" t="s">
        <v>91</v>
      </c>
    </row>
    <row r="13" spans="1:1">
      <c r="A13" s="26" t="s">
        <v>92</v>
      </c>
    </row>
    <row r="14" spans="1:1">
      <c r="A14" s="26" t="s">
        <v>93</v>
      </c>
    </row>
    <row r="15" spans="1:1">
      <c r="A15" s="26" t="s">
        <v>94</v>
      </c>
    </row>
    <row r="16" spans="1:1">
      <c r="A16" s="26" t="s">
        <v>95</v>
      </c>
    </row>
    <row r="17" spans="1:1">
      <c r="A17" s="26" t="s">
        <v>96</v>
      </c>
    </row>
    <row r="18" spans="1:1">
      <c r="A18" s="26" t="s">
        <v>97</v>
      </c>
    </row>
    <row r="19" spans="1:1">
      <c r="A19" s="26" t="s">
        <v>98</v>
      </c>
    </row>
    <row r="20" spans="1:1">
      <c r="A20" s="26" t="s">
        <v>99</v>
      </c>
    </row>
    <row r="21" spans="1:1">
      <c r="A21" s="26" t="s">
        <v>100</v>
      </c>
    </row>
    <row r="22" spans="1:1">
      <c r="A22" s="26" t="s">
        <v>101</v>
      </c>
    </row>
    <row r="23" spans="1:1">
      <c r="A23" s="26" t="s">
        <v>102</v>
      </c>
    </row>
    <row r="24" spans="1:1">
      <c r="A24" s="26" t="s">
        <v>103</v>
      </c>
    </row>
    <row r="25" spans="1:1">
      <c r="A25" s="26" t="s">
        <v>104</v>
      </c>
    </row>
    <row r="26" spans="1:1">
      <c r="A26" s="26" t="s">
        <v>105</v>
      </c>
    </row>
    <row r="27" spans="1:1">
      <c r="A27" s="26" t="s">
        <v>106</v>
      </c>
    </row>
    <row r="28" spans="1:1">
      <c r="A28" s="26" t="s">
        <v>107</v>
      </c>
    </row>
    <row r="29" spans="1:1">
      <c r="A29" s="26" t="s">
        <v>108</v>
      </c>
    </row>
    <row r="30" spans="1:1">
      <c r="A30" s="26" t="s">
        <v>109</v>
      </c>
    </row>
    <row r="31" spans="1:1">
      <c r="A31" s="26" t="s">
        <v>110</v>
      </c>
    </row>
    <row r="32" spans="1:1">
      <c r="A32" s="26" t="s">
        <v>111</v>
      </c>
    </row>
    <row r="33" spans="1:1">
      <c r="A33" s="26" t="s">
        <v>112</v>
      </c>
    </row>
    <row r="34" spans="1:1">
      <c r="A34" s="26" t="s">
        <v>113</v>
      </c>
    </row>
    <row r="35" spans="1:1">
      <c r="A35" s="26" t="s">
        <v>114</v>
      </c>
    </row>
    <row r="36" spans="1:1">
      <c r="A36" s="26" t="s">
        <v>115</v>
      </c>
    </row>
    <row r="37" spans="1:1">
      <c r="A37" s="26" t="s">
        <v>116</v>
      </c>
    </row>
    <row r="38" spans="1:1">
      <c r="A38" s="26" t="s">
        <v>117</v>
      </c>
    </row>
    <row r="39" spans="1:1">
      <c r="A39" s="26" t="s">
        <v>118</v>
      </c>
    </row>
    <row r="40" spans="1:1">
      <c r="A40" s="26" t="s">
        <v>119</v>
      </c>
    </row>
    <row r="41" spans="1:1">
      <c r="A41" s="26" t="s">
        <v>120</v>
      </c>
    </row>
    <row r="42" spans="1:1">
      <c r="A42" s="26" t="s">
        <v>121</v>
      </c>
    </row>
    <row r="43" spans="1:1">
      <c r="A43" s="26" t="s">
        <v>122</v>
      </c>
    </row>
    <row r="44" spans="1:1">
      <c r="A44" s="26" t="s">
        <v>123</v>
      </c>
    </row>
    <row r="45" spans="1:1">
      <c r="A45" s="26" t="s">
        <v>124</v>
      </c>
    </row>
    <row r="46" spans="1:1">
      <c r="A46" s="26" t="s">
        <v>125</v>
      </c>
    </row>
    <row r="47" spans="1:1">
      <c r="A47" s="26" t="s">
        <v>126</v>
      </c>
    </row>
    <row r="48" spans="1:1">
      <c r="A48" s="26" t="s">
        <v>127</v>
      </c>
    </row>
    <row r="49" spans="1:1">
      <c r="A49" s="26" t="s">
        <v>128</v>
      </c>
    </row>
    <row r="50" spans="1:1">
      <c r="A50" s="26" t="s">
        <v>129</v>
      </c>
    </row>
    <row r="51" spans="1:1">
      <c r="A51" s="26" t="s">
        <v>130</v>
      </c>
    </row>
    <row r="52" spans="1:1">
      <c r="A52" s="26" t="s">
        <v>131</v>
      </c>
    </row>
    <row r="53" spans="1:1">
      <c r="A53" s="26" t="s">
        <v>132</v>
      </c>
    </row>
    <row r="54" spans="1:1">
      <c r="A54" s="26" t="s">
        <v>133</v>
      </c>
    </row>
    <row r="55" spans="1:1">
      <c r="A55" s="26" t="s">
        <v>134</v>
      </c>
    </row>
    <row r="56" spans="1:1">
      <c r="A56" s="26" t="s">
        <v>135</v>
      </c>
    </row>
    <row r="57" spans="1:1">
      <c r="A57" s="26" t="s">
        <v>136</v>
      </c>
    </row>
    <row r="58" spans="1:1">
      <c r="A58" s="26" t="s">
        <v>137</v>
      </c>
    </row>
    <row r="59" spans="1:1">
      <c r="A59" s="26" t="s">
        <v>138</v>
      </c>
    </row>
    <row r="60" spans="1:1">
      <c r="A60" s="26" t="s">
        <v>139</v>
      </c>
    </row>
    <row r="61" spans="1:1">
      <c r="A61" s="26" t="s">
        <v>140</v>
      </c>
    </row>
    <row r="62" spans="1:1">
      <c r="A62" s="26" t="s">
        <v>141</v>
      </c>
    </row>
    <row r="63" spans="1:1">
      <c r="A63" s="26" t="s">
        <v>142</v>
      </c>
    </row>
    <row r="64" spans="1:1">
      <c r="A64" s="26" t="s">
        <v>143</v>
      </c>
    </row>
    <row r="65" spans="1:1">
      <c r="A65" s="26" t="s">
        <v>144</v>
      </c>
    </row>
    <row r="66" spans="1:1">
      <c r="A66" s="26" t="s">
        <v>145</v>
      </c>
    </row>
    <row r="67" spans="1:1">
      <c r="A67" s="26" t="s">
        <v>146</v>
      </c>
    </row>
    <row r="68" spans="1:1">
      <c r="A68" s="26" t="s">
        <v>147</v>
      </c>
    </row>
    <row r="69" spans="1:1">
      <c r="A69" s="26" t="s">
        <v>148</v>
      </c>
    </row>
    <row r="70" spans="1:1">
      <c r="A70" s="26" t="s">
        <v>149</v>
      </c>
    </row>
    <row r="71" spans="1:1">
      <c r="A71" s="26" t="s">
        <v>150</v>
      </c>
    </row>
    <row r="72" spans="1:1">
      <c r="A72" s="26" t="s">
        <v>151</v>
      </c>
    </row>
    <row r="73" spans="1:1">
      <c r="A73" s="26" t="s">
        <v>152</v>
      </c>
    </row>
    <row r="74" spans="1:1">
      <c r="A74" s="26" t="s">
        <v>153</v>
      </c>
    </row>
    <row r="75" spans="1:1">
      <c r="A75" s="26" t="s">
        <v>154</v>
      </c>
    </row>
    <row r="76" spans="1:1">
      <c r="A76" s="26" t="s">
        <v>155</v>
      </c>
    </row>
    <row r="77" spans="1:1">
      <c r="A77" s="26" t="s">
        <v>156</v>
      </c>
    </row>
    <row r="78" spans="1:1">
      <c r="A78" s="26" t="s">
        <v>166</v>
      </c>
    </row>
    <row r="79" spans="1:1">
      <c r="A79" s="26" t="s">
        <v>167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vt:lpstr>
      <vt:lpstr>仕訳</vt:lpstr>
      <vt:lpstr>記入例</vt:lpstr>
      <vt:lpstr>リスト</vt:lpstr>
      <vt:lpstr>様式!Print_Area</vt:lpstr>
    </vt:vector>
  </TitlesOfParts>
  <Company>鳥取市河原町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鳥取市河原町</dc:creator>
  <cp:lastModifiedBy>野村　歩夢</cp:lastModifiedBy>
  <cp:lastPrinted>2024-02-29T04:24:06Z</cp:lastPrinted>
  <dcterms:created xsi:type="dcterms:W3CDTF">2005-08-15T23:44:40Z</dcterms:created>
  <dcterms:modified xsi:type="dcterms:W3CDTF">2025-02-27T02:14:40Z</dcterms:modified>
</cp:coreProperties>
</file>