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学校教育課\50_地域・家庭教育係\放課後こどもプラン事業\児童クラブ\各種文書様式・雛型\01設置届様式\R7\01_様式\"/>
    </mc:Choice>
  </mc:AlternateContent>
  <xr:revisionPtr revIDLastSave="0" documentId="13_ncr:1_{DB80B9FA-0263-4D58-B5EB-D7A3A251546F}" xr6:coauthVersionLast="47" xr6:coauthVersionMax="47" xr10:uidLastSave="{00000000-0000-0000-0000-000000000000}"/>
  <bookViews>
    <workbookView xWindow="0" yWindow="948" windowWidth="22068" windowHeight="11412" xr2:uid="{00000000-000D-0000-FFFF-FFFF00000000}"/>
  </bookViews>
  <sheets>
    <sheet name="R7記入用紙" sheetId="12" r:id="rId1"/>
    <sheet name="記入例" sheetId="15" r:id="rId2"/>
    <sheet name="リスト" sheetId="13" r:id="rId3"/>
  </sheets>
  <definedNames>
    <definedName name="_xlnm.Print_Area" localSheetId="0">'R7記入用紙'!$A$1:$AQ$119</definedName>
    <definedName name="_xlnm.Print_Area" localSheetId="1">記入例!$A$1:$AQ$119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5" i="12" l="1"/>
  <c r="AO5" i="12"/>
  <c r="W118" i="15"/>
  <c r="U118" i="15"/>
  <c r="S118" i="15"/>
  <c r="O118" i="15"/>
  <c r="M118" i="15"/>
  <c r="K118" i="15"/>
  <c r="AC118" i="12"/>
  <c r="AA118" i="12"/>
  <c r="Y118" i="12"/>
  <c r="W118" i="12"/>
  <c r="U118" i="12"/>
  <c r="S118" i="12"/>
  <c r="Q118" i="12"/>
  <c r="O118" i="12"/>
  <c r="M118" i="12"/>
  <c r="K118" i="12"/>
  <c r="AP111" i="12"/>
  <c r="AD114" i="12"/>
  <c r="R114" i="12"/>
  <c r="U114" i="12"/>
  <c r="I114" i="12"/>
  <c r="U114" i="15"/>
  <c r="R114" i="15"/>
  <c r="O114" i="15"/>
  <c r="L114" i="15"/>
  <c r="AD114" i="15"/>
  <c r="AA114" i="15"/>
  <c r="X114" i="15"/>
  <c r="AU110" i="15"/>
  <c r="AT110" i="15"/>
  <c r="AS110" i="15"/>
  <c r="AP110" i="15"/>
  <c r="AU109" i="15"/>
  <c r="AT109" i="15"/>
  <c r="AS109" i="15"/>
  <c r="AP109" i="15"/>
  <c r="AU108" i="15"/>
  <c r="AT108" i="15"/>
  <c r="AS108" i="15"/>
  <c r="AP108" i="15"/>
  <c r="AU107" i="15"/>
  <c r="AT107" i="15"/>
  <c r="AS107" i="15"/>
  <c r="AO107" i="15"/>
  <c r="AU106" i="15"/>
  <c r="AT106" i="15"/>
  <c r="AS106" i="15"/>
  <c r="AO106" i="15"/>
  <c r="AU105" i="15"/>
  <c r="AT105" i="15"/>
  <c r="AS105" i="15"/>
  <c r="AO105" i="15"/>
  <c r="AU104" i="15"/>
  <c r="AT104" i="15"/>
  <c r="AS104" i="15"/>
  <c r="AP104" i="15"/>
  <c r="AU102" i="15"/>
  <c r="AT102" i="15"/>
  <c r="AS102" i="15"/>
  <c r="AU101" i="15"/>
  <c r="AT101" i="15"/>
  <c r="AS101" i="15"/>
  <c r="AP101" i="15"/>
  <c r="AU100" i="15"/>
  <c r="AT100" i="15"/>
  <c r="AS100" i="15"/>
  <c r="AP100" i="15"/>
  <c r="AU99" i="15"/>
  <c r="AT99" i="15"/>
  <c r="AS99" i="15"/>
  <c r="AP99" i="15"/>
  <c r="AU98" i="15"/>
  <c r="AT98" i="15"/>
  <c r="AS98" i="15"/>
  <c r="AO98" i="15"/>
  <c r="AU97" i="15"/>
  <c r="AT97" i="15"/>
  <c r="AS97" i="15"/>
  <c r="AO97" i="15"/>
  <c r="AO95" i="15" s="1"/>
  <c r="AU96" i="15"/>
  <c r="AT96" i="15"/>
  <c r="AS96" i="15"/>
  <c r="AO96" i="15"/>
  <c r="AU95" i="15"/>
  <c r="AT95" i="15"/>
  <c r="AS95" i="15"/>
  <c r="AU93" i="15"/>
  <c r="AT93" i="15"/>
  <c r="AS93" i="15"/>
  <c r="AU92" i="15"/>
  <c r="AT92" i="15"/>
  <c r="AS92" i="15"/>
  <c r="AP92" i="15"/>
  <c r="AU91" i="15"/>
  <c r="AT91" i="15"/>
  <c r="AS91" i="15"/>
  <c r="AP91" i="15"/>
  <c r="AU90" i="15"/>
  <c r="AT90" i="15"/>
  <c r="AS90" i="15"/>
  <c r="AP90" i="15"/>
  <c r="AU89" i="15"/>
  <c r="AT89" i="15"/>
  <c r="AS89" i="15"/>
  <c r="AO89" i="15"/>
  <c r="AU88" i="15"/>
  <c r="AT88" i="15"/>
  <c r="AS88" i="15"/>
  <c r="AO88" i="15"/>
  <c r="AU87" i="15"/>
  <c r="AT87" i="15"/>
  <c r="AS87" i="15"/>
  <c r="AO87" i="15"/>
  <c r="AU86" i="15"/>
  <c r="AT86" i="15"/>
  <c r="AS86" i="15"/>
  <c r="AU84" i="15"/>
  <c r="AT84" i="15"/>
  <c r="AS84" i="15"/>
  <c r="AU83" i="15"/>
  <c r="AT83" i="15"/>
  <c r="AS83" i="15"/>
  <c r="AP83" i="15"/>
  <c r="AU82" i="15"/>
  <c r="AT82" i="15"/>
  <c r="AS82" i="15"/>
  <c r="AP82" i="15"/>
  <c r="AU81" i="15"/>
  <c r="AT81" i="15"/>
  <c r="AS81" i="15"/>
  <c r="AP81" i="15"/>
  <c r="AP77" i="15" s="1"/>
  <c r="AU80" i="15"/>
  <c r="AT80" i="15"/>
  <c r="AS80" i="15"/>
  <c r="AO80" i="15"/>
  <c r="AU79" i="15"/>
  <c r="AT79" i="15"/>
  <c r="AS79" i="15"/>
  <c r="AO79" i="15"/>
  <c r="AU78" i="15"/>
  <c r="AT78" i="15"/>
  <c r="AS78" i="15"/>
  <c r="AO78" i="15"/>
  <c r="AU77" i="15"/>
  <c r="AT77" i="15"/>
  <c r="AS77" i="15"/>
  <c r="AU75" i="15"/>
  <c r="AT75" i="15"/>
  <c r="AS75" i="15"/>
  <c r="AU74" i="15"/>
  <c r="AT74" i="15"/>
  <c r="AS74" i="15"/>
  <c r="AP74" i="15"/>
  <c r="AU73" i="15"/>
  <c r="AT73" i="15"/>
  <c r="AS73" i="15"/>
  <c r="AP73" i="15"/>
  <c r="AU72" i="15"/>
  <c r="AT72" i="15"/>
  <c r="AS72" i="15"/>
  <c r="AP72" i="15"/>
  <c r="AU71" i="15"/>
  <c r="AT71" i="15"/>
  <c r="AS71" i="15"/>
  <c r="AO71" i="15"/>
  <c r="AU70" i="15"/>
  <c r="AT70" i="15"/>
  <c r="AS70" i="15"/>
  <c r="AO70" i="15"/>
  <c r="AU69" i="15"/>
  <c r="AT69" i="15"/>
  <c r="AS69" i="15"/>
  <c r="AO69" i="15"/>
  <c r="AO68" i="15" s="1"/>
  <c r="AU68" i="15"/>
  <c r="AT68" i="15"/>
  <c r="AS68" i="15"/>
  <c r="AU66" i="15"/>
  <c r="AT66" i="15"/>
  <c r="AS66" i="15"/>
  <c r="AU65" i="15"/>
  <c r="AT65" i="15"/>
  <c r="AS65" i="15"/>
  <c r="AP65" i="15"/>
  <c r="AU64" i="15"/>
  <c r="AT64" i="15"/>
  <c r="AS64" i="15"/>
  <c r="AP64" i="15"/>
  <c r="AP59" i="15" s="1"/>
  <c r="AU63" i="15"/>
  <c r="AT63" i="15"/>
  <c r="AS63" i="15"/>
  <c r="AP63" i="15"/>
  <c r="AU62" i="15"/>
  <c r="AT62" i="15"/>
  <c r="AS62" i="15"/>
  <c r="AO62" i="15"/>
  <c r="AU61" i="15"/>
  <c r="AT61" i="15"/>
  <c r="AS61" i="15"/>
  <c r="AO61" i="15"/>
  <c r="AU60" i="15"/>
  <c r="AT60" i="15"/>
  <c r="AS60" i="15"/>
  <c r="AO60" i="15"/>
  <c r="AO59" i="15" s="1"/>
  <c r="AU59" i="15"/>
  <c r="AT59" i="15"/>
  <c r="AS59" i="15"/>
  <c r="AU57" i="15"/>
  <c r="AT57" i="15"/>
  <c r="AS57" i="15"/>
  <c r="AU56" i="15"/>
  <c r="AT56" i="15"/>
  <c r="AS56" i="15"/>
  <c r="AP56" i="15"/>
  <c r="AU55" i="15"/>
  <c r="AT55" i="15"/>
  <c r="AS55" i="15"/>
  <c r="AP55" i="15"/>
  <c r="AP50" i="15" s="1"/>
  <c r="AU54" i="15"/>
  <c r="AT54" i="15"/>
  <c r="AS54" i="15"/>
  <c r="AP54" i="15"/>
  <c r="AU53" i="15"/>
  <c r="AT53" i="15"/>
  <c r="AS53" i="15"/>
  <c r="AO53" i="15"/>
  <c r="AU52" i="15"/>
  <c r="AT52" i="15"/>
  <c r="AS52" i="15"/>
  <c r="AO52" i="15"/>
  <c r="AU51" i="15"/>
  <c r="AT51" i="15"/>
  <c r="AS51" i="15"/>
  <c r="AO51" i="15"/>
  <c r="AO50" i="15" s="1"/>
  <c r="AU50" i="15"/>
  <c r="AT50" i="15"/>
  <c r="AS50" i="15"/>
  <c r="AU48" i="15"/>
  <c r="AT48" i="15"/>
  <c r="AS48" i="15"/>
  <c r="AU47" i="15"/>
  <c r="AT47" i="15"/>
  <c r="AS47" i="15"/>
  <c r="AP47" i="15"/>
  <c r="AU46" i="15"/>
  <c r="AT46" i="15"/>
  <c r="AS46" i="15"/>
  <c r="AP46" i="15"/>
  <c r="AU45" i="15"/>
  <c r="AT45" i="15"/>
  <c r="AS45" i="15"/>
  <c r="AP45" i="15"/>
  <c r="AU44" i="15"/>
  <c r="AT44" i="15"/>
  <c r="AS44" i="15"/>
  <c r="AO44" i="15"/>
  <c r="AU43" i="15"/>
  <c r="AT43" i="15"/>
  <c r="AS43" i="15"/>
  <c r="AO43" i="15"/>
  <c r="AU42" i="15"/>
  <c r="AT42" i="15"/>
  <c r="AS42" i="15"/>
  <c r="AO42" i="15"/>
  <c r="AU41" i="15"/>
  <c r="AT41" i="15"/>
  <c r="AS41" i="15"/>
  <c r="AP41" i="15"/>
  <c r="AU39" i="15"/>
  <c r="AT39" i="15"/>
  <c r="AS39" i="15"/>
  <c r="AU38" i="15"/>
  <c r="AT38" i="15"/>
  <c r="AS38" i="15"/>
  <c r="AP38" i="15"/>
  <c r="AU37" i="15"/>
  <c r="AT37" i="15"/>
  <c r="AS37" i="15"/>
  <c r="AP37" i="15"/>
  <c r="AU36" i="15"/>
  <c r="AT36" i="15"/>
  <c r="AS36" i="15"/>
  <c r="AP36" i="15"/>
  <c r="AU35" i="15"/>
  <c r="AT35" i="15"/>
  <c r="AS35" i="15"/>
  <c r="AO35" i="15"/>
  <c r="AU34" i="15"/>
  <c r="AT34" i="15"/>
  <c r="AS34" i="15"/>
  <c r="AO34" i="15"/>
  <c r="AU33" i="15"/>
  <c r="AT33" i="15"/>
  <c r="AS33" i="15"/>
  <c r="AO33" i="15"/>
  <c r="AU32" i="15"/>
  <c r="AT32" i="15"/>
  <c r="AS32" i="15"/>
  <c r="AP32" i="15"/>
  <c r="AU30" i="15"/>
  <c r="AT30" i="15"/>
  <c r="AS30" i="15"/>
  <c r="AU29" i="15"/>
  <c r="AT29" i="15"/>
  <c r="AS29" i="15"/>
  <c r="AP29" i="15"/>
  <c r="AU28" i="15"/>
  <c r="AT28" i="15"/>
  <c r="AS28" i="15"/>
  <c r="AP28" i="15"/>
  <c r="AU27" i="15"/>
  <c r="AT27" i="15"/>
  <c r="AS27" i="15"/>
  <c r="AP27" i="15"/>
  <c r="AU26" i="15"/>
  <c r="AT26" i="15"/>
  <c r="AS26" i="15"/>
  <c r="AO26" i="15"/>
  <c r="AU25" i="15"/>
  <c r="AT25" i="15"/>
  <c r="AS25" i="15"/>
  <c r="AO25" i="15"/>
  <c r="AO23" i="15" s="1"/>
  <c r="AU24" i="15"/>
  <c r="AT24" i="15"/>
  <c r="AS24" i="15"/>
  <c r="AO24" i="15"/>
  <c r="AU23" i="15"/>
  <c r="AT23" i="15"/>
  <c r="AS23" i="15"/>
  <c r="AP23" i="15"/>
  <c r="AU21" i="15"/>
  <c r="AT21" i="15"/>
  <c r="AS21" i="15"/>
  <c r="AU20" i="15"/>
  <c r="AT20" i="15"/>
  <c r="AS20" i="15"/>
  <c r="AP20" i="15"/>
  <c r="AU19" i="15"/>
  <c r="AT19" i="15"/>
  <c r="AS19" i="15"/>
  <c r="AP19" i="15"/>
  <c r="AU18" i="15"/>
  <c r="AT18" i="15"/>
  <c r="AS18" i="15"/>
  <c r="AP18" i="15"/>
  <c r="AU17" i="15"/>
  <c r="AT17" i="15"/>
  <c r="AS17" i="15"/>
  <c r="AO17" i="15"/>
  <c r="AU16" i="15"/>
  <c r="AT16" i="15"/>
  <c r="AS16" i="15"/>
  <c r="AO16" i="15"/>
  <c r="AU15" i="15"/>
  <c r="AT15" i="15"/>
  <c r="AS15" i="15"/>
  <c r="AO15" i="15"/>
  <c r="AU14" i="15"/>
  <c r="AT14" i="15"/>
  <c r="AS14" i="15"/>
  <c r="AP14" i="15"/>
  <c r="AU12" i="15"/>
  <c r="AT12" i="15"/>
  <c r="AS12" i="15"/>
  <c r="AU11" i="15"/>
  <c r="AT11" i="15"/>
  <c r="AS11" i="15"/>
  <c r="AP11" i="15"/>
  <c r="AU10" i="15"/>
  <c r="AT10" i="15"/>
  <c r="AS10" i="15"/>
  <c r="AP10" i="15"/>
  <c r="AU9" i="15"/>
  <c r="AS9" i="15"/>
  <c r="AP9" i="15"/>
  <c r="AU8" i="15"/>
  <c r="AT8" i="15"/>
  <c r="AS8" i="15"/>
  <c r="AO8" i="15"/>
  <c r="AU7" i="15"/>
  <c r="AT7" i="15"/>
  <c r="AS7" i="15"/>
  <c r="AO7" i="15"/>
  <c r="AU6" i="15"/>
  <c r="AT6" i="15"/>
  <c r="AS6" i="15"/>
  <c r="AO6" i="15"/>
  <c r="AP5" i="15"/>
  <c r="AU2" i="15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V4" i="15" s="1"/>
  <c r="W4" i="15" s="1"/>
  <c r="X4" i="15" s="1"/>
  <c r="Y4" i="15" s="1"/>
  <c r="Z4" i="15" s="1"/>
  <c r="AA4" i="15" s="1"/>
  <c r="AB4" i="15" s="1"/>
  <c r="AC4" i="15" s="1"/>
  <c r="AD4" i="15" s="1"/>
  <c r="AE4" i="15" s="1"/>
  <c r="AF4" i="15" s="1"/>
  <c r="AG4" i="15" s="1"/>
  <c r="AH4" i="15" s="1"/>
  <c r="AI4" i="15" s="1"/>
  <c r="AJ4" i="15" s="1"/>
  <c r="AK4" i="15" s="1"/>
  <c r="AL4" i="15" s="1"/>
  <c r="I13" i="15" s="1"/>
  <c r="AA114" i="12"/>
  <c r="X114" i="12"/>
  <c r="O114" i="12"/>
  <c r="L114" i="12"/>
  <c r="AO6" i="12"/>
  <c r="AG114" i="12" l="1"/>
  <c r="AO104" i="15"/>
  <c r="AN104" i="15" s="1"/>
  <c r="AE118" i="15" s="1"/>
  <c r="AO86" i="15"/>
  <c r="AO77" i="15"/>
  <c r="I114" i="15"/>
  <c r="AG114" i="15" s="1"/>
  <c r="AN50" i="15"/>
  <c r="AO41" i="15"/>
  <c r="AN41" i="15" s="1"/>
  <c r="Q118" i="15" s="1"/>
  <c r="AO32" i="15"/>
  <c r="AN32" i="15" s="1"/>
  <c r="AP68" i="15"/>
  <c r="AN68" i="15" s="1"/>
  <c r="AO5" i="15"/>
  <c r="AN5" i="15" s="1"/>
  <c r="I118" i="15" s="1"/>
  <c r="AO14" i="15"/>
  <c r="AN14" i="15" s="1"/>
  <c r="AP95" i="15"/>
  <c r="AN95" i="15" s="1"/>
  <c r="AC118" i="15" s="1"/>
  <c r="AN23" i="15"/>
  <c r="AN59" i="15"/>
  <c r="AP86" i="15"/>
  <c r="AN86" i="15" s="1"/>
  <c r="AA118" i="15" s="1"/>
  <c r="J13" i="15"/>
  <c r="K13" i="15" s="1"/>
  <c r="L13" i="15" s="1"/>
  <c r="M13" i="15" s="1"/>
  <c r="N13" i="15" s="1"/>
  <c r="O13" i="15" s="1"/>
  <c r="P13" i="15" s="1"/>
  <c r="Q13" i="15" s="1"/>
  <c r="R13" i="15" s="1"/>
  <c r="S13" i="15" s="1"/>
  <c r="T13" i="15" s="1"/>
  <c r="U13" i="15" s="1"/>
  <c r="V13" i="15" s="1"/>
  <c r="W13" i="15" s="1"/>
  <c r="X13" i="15" s="1"/>
  <c r="Y13" i="15" s="1"/>
  <c r="Z13" i="15" s="1"/>
  <c r="AA13" i="15" s="1"/>
  <c r="AB13" i="15" s="1"/>
  <c r="AC13" i="15" s="1"/>
  <c r="AD13" i="15" s="1"/>
  <c r="AE13" i="15" s="1"/>
  <c r="AF13" i="15" s="1"/>
  <c r="AG13" i="15" s="1"/>
  <c r="AH13" i="15" s="1"/>
  <c r="AI13" i="15" s="1"/>
  <c r="AJ13" i="15" s="1"/>
  <c r="AK13" i="15" s="1"/>
  <c r="AL13" i="15" s="1"/>
  <c r="AM13" i="15" s="1"/>
  <c r="I22" i="15" s="1"/>
  <c r="AU13" i="15"/>
  <c r="AN77" i="15"/>
  <c r="Y118" i="15" s="1"/>
  <c r="AP110" i="12"/>
  <c r="AP109" i="12"/>
  <c r="AP108" i="12"/>
  <c r="AO107" i="12"/>
  <c r="AO106" i="12"/>
  <c r="AO105" i="12"/>
  <c r="AU106" i="12"/>
  <c r="AT106" i="12"/>
  <c r="AS106" i="12"/>
  <c r="AU107" i="12"/>
  <c r="AT107" i="12"/>
  <c r="AS107" i="12"/>
  <c r="AU97" i="12"/>
  <c r="AT97" i="12"/>
  <c r="AS97" i="12"/>
  <c r="AO97" i="12"/>
  <c r="AU98" i="12"/>
  <c r="AT98" i="12"/>
  <c r="AS98" i="12"/>
  <c r="AO98" i="12"/>
  <c r="AU88" i="12"/>
  <c r="AT88" i="12"/>
  <c r="AS88" i="12"/>
  <c r="AO88" i="12"/>
  <c r="AU89" i="12"/>
  <c r="AT89" i="12"/>
  <c r="AS89" i="12"/>
  <c r="AO89" i="12"/>
  <c r="AU79" i="12"/>
  <c r="AT79" i="12"/>
  <c r="AS79" i="12"/>
  <c r="AO79" i="12"/>
  <c r="AU80" i="12"/>
  <c r="AT80" i="12"/>
  <c r="AS80" i="12"/>
  <c r="AO80" i="12"/>
  <c r="AU70" i="12"/>
  <c r="AT70" i="12"/>
  <c r="AS70" i="12"/>
  <c r="AO70" i="12"/>
  <c r="AU71" i="12"/>
  <c r="AT71" i="12"/>
  <c r="AS71" i="12"/>
  <c r="AO71" i="12"/>
  <c r="AU61" i="12"/>
  <c r="AT61" i="12"/>
  <c r="AS61" i="12"/>
  <c r="AO61" i="12"/>
  <c r="AU62" i="12"/>
  <c r="AT62" i="12"/>
  <c r="AS62" i="12"/>
  <c r="AO62" i="12"/>
  <c r="AU52" i="12"/>
  <c r="AT52" i="12"/>
  <c r="AS52" i="12"/>
  <c r="AO52" i="12"/>
  <c r="AU53" i="12"/>
  <c r="AT53" i="12"/>
  <c r="AS53" i="12"/>
  <c r="AO53" i="12"/>
  <c r="AU43" i="12"/>
  <c r="AT43" i="12"/>
  <c r="AS43" i="12"/>
  <c r="AO43" i="12"/>
  <c r="AU44" i="12"/>
  <c r="AT44" i="12"/>
  <c r="AS44" i="12"/>
  <c r="AO44" i="12"/>
  <c r="AU35" i="12"/>
  <c r="AT35" i="12"/>
  <c r="AS35" i="12"/>
  <c r="AO35" i="12"/>
  <c r="AP36" i="12"/>
  <c r="AS36" i="12"/>
  <c r="AT36" i="12"/>
  <c r="AU36" i="12"/>
  <c r="AU34" i="12"/>
  <c r="AT34" i="12"/>
  <c r="AS34" i="12"/>
  <c r="AO34" i="12"/>
  <c r="AU25" i="12"/>
  <c r="AT25" i="12"/>
  <c r="AS25" i="12"/>
  <c r="AO25" i="12"/>
  <c r="AU24" i="12"/>
  <c r="AT24" i="12"/>
  <c r="AS24" i="12"/>
  <c r="AO24" i="12"/>
  <c r="AU16" i="12"/>
  <c r="AT16" i="12"/>
  <c r="AS16" i="12"/>
  <c r="AO16" i="12"/>
  <c r="AU17" i="12"/>
  <c r="AT17" i="12"/>
  <c r="AS17" i="12"/>
  <c r="AO17" i="12"/>
  <c r="AU7" i="12"/>
  <c r="AT7" i="12"/>
  <c r="AS7" i="12"/>
  <c r="AO7" i="12"/>
  <c r="AU6" i="12"/>
  <c r="AT6" i="12"/>
  <c r="AS6" i="12"/>
  <c r="AG118" i="15" l="1"/>
  <c r="AN111" i="15"/>
  <c r="AP111" i="15"/>
  <c r="AO111" i="15"/>
  <c r="J22" i="15"/>
  <c r="K22" i="15" s="1"/>
  <c r="L22" i="15" s="1"/>
  <c r="M22" i="15" s="1"/>
  <c r="N22" i="15" s="1"/>
  <c r="O22" i="15" s="1"/>
  <c r="P22" i="15" s="1"/>
  <c r="Q22" i="15" s="1"/>
  <c r="R22" i="15" s="1"/>
  <c r="S22" i="15" s="1"/>
  <c r="T22" i="15" s="1"/>
  <c r="U22" i="15" s="1"/>
  <c r="V22" i="15" s="1"/>
  <c r="W22" i="15" s="1"/>
  <c r="X22" i="15" s="1"/>
  <c r="Y22" i="15" s="1"/>
  <c r="Z22" i="15" s="1"/>
  <c r="AA22" i="15" s="1"/>
  <c r="AB22" i="15" s="1"/>
  <c r="AC22" i="15" s="1"/>
  <c r="AD22" i="15" s="1"/>
  <c r="AE22" i="15" s="1"/>
  <c r="AF22" i="15" s="1"/>
  <c r="AG22" i="15" s="1"/>
  <c r="AH22" i="15" s="1"/>
  <c r="AI22" i="15" s="1"/>
  <c r="AJ22" i="15" s="1"/>
  <c r="AK22" i="15" s="1"/>
  <c r="AL22" i="15" s="1"/>
  <c r="I31" i="15" s="1"/>
  <c r="AT13" i="15"/>
  <c r="AS13" i="15"/>
  <c r="AO104" i="12"/>
  <c r="AP104" i="12"/>
  <c r="AN104" i="12" l="1"/>
  <c r="AE118" i="12" s="1"/>
  <c r="AO111" i="12"/>
  <c r="AS22" i="15"/>
  <c r="AT22" i="15"/>
  <c r="J31" i="15"/>
  <c r="K31" i="15" s="1"/>
  <c r="L31" i="15" s="1"/>
  <c r="M31" i="15" s="1"/>
  <c r="N31" i="15" s="1"/>
  <c r="O31" i="15" s="1"/>
  <c r="P31" i="15" s="1"/>
  <c r="Q31" i="15" s="1"/>
  <c r="R31" i="15" s="1"/>
  <c r="S31" i="15" s="1"/>
  <c r="T31" i="15" s="1"/>
  <c r="U31" i="15" s="1"/>
  <c r="V31" i="15" s="1"/>
  <c r="W31" i="15" s="1"/>
  <c r="X31" i="15" s="1"/>
  <c r="Y31" i="15" s="1"/>
  <c r="Z31" i="15" s="1"/>
  <c r="AA31" i="15" s="1"/>
  <c r="AB31" i="15" s="1"/>
  <c r="AC31" i="15" s="1"/>
  <c r="AD31" i="15" s="1"/>
  <c r="AE31" i="15" s="1"/>
  <c r="AF31" i="15" s="1"/>
  <c r="AG31" i="15" s="1"/>
  <c r="AH31" i="15" s="1"/>
  <c r="AI31" i="15" s="1"/>
  <c r="AJ31" i="15" s="1"/>
  <c r="AK31" i="15" s="1"/>
  <c r="AL31" i="15" s="1"/>
  <c r="AM31" i="15" s="1"/>
  <c r="I40" i="15" s="1"/>
  <c r="AU22" i="15"/>
  <c r="AS31" i="15" l="1"/>
  <c r="AT31" i="15"/>
  <c r="J40" i="15"/>
  <c r="K40" i="15" s="1"/>
  <c r="L40" i="15" s="1"/>
  <c r="M40" i="15" s="1"/>
  <c r="N40" i="15" s="1"/>
  <c r="O40" i="15" s="1"/>
  <c r="P40" i="15" s="1"/>
  <c r="Q40" i="15" s="1"/>
  <c r="R40" i="15" s="1"/>
  <c r="S40" i="15" s="1"/>
  <c r="T40" i="15" s="1"/>
  <c r="U40" i="15" s="1"/>
  <c r="V40" i="15" s="1"/>
  <c r="W40" i="15" s="1"/>
  <c r="X40" i="15" s="1"/>
  <c r="Y40" i="15" s="1"/>
  <c r="Z40" i="15" s="1"/>
  <c r="AA40" i="15" s="1"/>
  <c r="AB40" i="15" s="1"/>
  <c r="AC40" i="15" s="1"/>
  <c r="AD40" i="15" s="1"/>
  <c r="AE40" i="15" s="1"/>
  <c r="AF40" i="15" s="1"/>
  <c r="AG40" i="15" s="1"/>
  <c r="AH40" i="15" s="1"/>
  <c r="AI40" i="15" s="1"/>
  <c r="AJ40" i="15" s="1"/>
  <c r="AK40" i="15" s="1"/>
  <c r="AL40" i="15" s="1"/>
  <c r="AM40" i="15" s="1"/>
  <c r="I49" i="15" s="1"/>
  <c r="AU31" i="15"/>
  <c r="AO96" i="12"/>
  <c r="AO95" i="12" s="1"/>
  <c r="J49" i="15" l="1"/>
  <c r="K49" i="15" s="1"/>
  <c r="L49" i="15" s="1"/>
  <c r="M49" i="15" s="1"/>
  <c r="N49" i="15" s="1"/>
  <c r="O49" i="15" s="1"/>
  <c r="P49" i="15" s="1"/>
  <c r="Q49" i="15" s="1"/>
  <c r="R49" i="15" s="1"/>
  <c r="S49" i="15" s="1"/>
  <c r="T49" i="15" s="1"/>
  <c r="U49" i="15" s="1"/>
  <c r="V49" i="15" s="1"/>
  <c r="W49" i="15" s="1"/>
  <c r="X49" i="15" s="1"/>
  <c r="Y49" i="15" s="1"/>
  <c r="Z49" i="15" s="1"/>
  <c r="AA49" i="15" s="1"/>
  <c r="AB49" i="15" s="1"/>
  <c r="AC49" i="15" s="1"/>
  <c r="AD49" i="15" s="1"/>
  <c r="AE49" i="15" s="1"/>
  <c r="AF49" i="15" s="1"/>
  <c r="AG49" i="15" s="1"/>
  <c r="AH49" i="15" s="1"/>
  <c r="AI49" i="15" s="1"/>
  <c r="AJ49" i="15" s="1"/>
  <c r="AK49" i="15" s="1"/>
  <c r="AL49" i="15" s="1"/>
  <c r="I58" i="15" s="1"/>
  <c r="AT40" i="15"/>
  <c r="AU40" i="15"/>
  <c r="AS40" i="15"/>
  <c r="AU110" i="12"/>
  <c r="AT110" i="12"/>
  <c r="AS110" i="12"/>
  <c r="AU109" i="12"/>
  <c r="AT109" i="12"/>
  <c r="AS109" i="12"/>
  <c r="AU108" i="12"/>
  <c r="AT108" i="12"/>
  <c r="AS108" i="12"/>
  <c r="AU105" i="12"/>
  <c r="AT105" i="12"/>
  <c r="AS105" i="12"/>
  <c r="AU104" i="12"/>
  <c r="AT104" i="12"/>
  <c r="AS104" i="12"/>
  <c r="AU102" i="12"/>
  <c r="AT102" i="12"/>
  <c r="AS102" i="12"/>
  <c r="AU101" i="12"/>
  <c r="AT101" i="12"/>
  <c r="AS101" i="12"/>
  <c r="AP101" i="12"/>
  <c r="AU100" i="12"/>
  <c r="AT100" i="12"/>
  <c r="AS100" i="12"/>
  <c r="AP100" i="12"/>
  <c r="AU99" i="12"/>
  <c r="AT99" i="12"/>
  <c r="AS99" i="12"/>
  <c r="AP99" i="12"/>
  <c r="AU96" i="12"/>
  <c r="AT96" i="12"/>
  <c r="AS96" i="12"/>
  <c r="AU95" i="12"/>
  <c r="AT95" i="12"/>
  <c r="AS95" i="12"/>
  <c r="AU93" i="12"/>
  <c r="AT93" i="12"/>
  <c r="AS93" i="12"/>
  <c r="AU92" i="12"/>
  <c r="AT92" i="12"/>
  <c r="AS92" i="12"/>
  <c r="AP92" i="12"/>
  <c r="AU91" i="12"/>
  <c r="AT91" i="12"/>
  <c r="AS91" i="12"/>
  <c r="AP91" i="12"/>
  <c r="AU90" i="12"/>
  <c r="AT90" i="12"/>
  <c r="AS90" i="12"/>
  <c r="AP90" i="12"/>
  <c r="AU87" i="12"/>
  <c r="AT87" i="12"/>
  <c r="AS87" i="12"/>
  <c r="AO87" i="12"/>
  <c r="AO86" i="12" s="1"/>
  <c r="AU86" i="12"/>
  <c r="AT86" i="12"/>
  <c r="AS86" i="12"/>
  <c r="AU84" i="12"/>
  <c r="AT84" i="12"/>
  <c r="AS84" i="12"/>
  <c r="AU83" i="12"/>
  <c r="AT83" i="12"/>
  <c r="AS83" i="12"/>
  <c r="AP83" i="12"/>
  <c r="AU82" i="12"/>
  <c r="AT82" i="12"/>
  <c r="AS82" i="12"/>
  <c r="AP82" i="12"/>
  <c r="AU81" i="12"/>
  <c r="AT81" i="12"/>
  <c r="AS81" i="12"/>
  <c r="AP81" i="12"/>
  <c r="AU78" i="12"/>
  <c r="AT78" i="12"/>
  <c r="AS78" i="12"/>
  <c r="AO78" i="12"/>
  <c r="AO77" i="12" s="1"/>
  <c r="AU77" i="12"/>
  <c r="AT77" i="12"/>
  <c r="AS77" i="12"/>
  <c r="AU75" i="12"/>
  <c r="AT75" i="12"/>
  <c r="AS75" i="12"/>
  <c r="AU74" i="12"/>
  <c r="AT74" i="12"/>
  <c r="AS74" i="12"/>
  <c r="AP74" i="12"/>
  <c r="AU73" i="12"/>
  <c r="AT73" i="12"/>
  <c r="AS73" i="12"/>
  <c r="AP73" i="12"/>
  <c r="AU72" i="12"/>
  <c r="AT72" i="12"/>
  <c r="AS72" i="12"/>
  <c r="AP72" i="12"/>
  <c r="AU69" i="12"/>
  <c r="AT69" i="12"/>
  <c r="AS69" i="12"/>
  <c r="AO69" i="12"/>
  <c r="AO68" i="12" s="1"/>
  <c r="AU68" i="12"/>
  <c r="AT68" i="12"/>
  <c r="AS68" i="12"/>
  <c r="AU66" i="12"/>
  <c r="AT66" i="12"/>
  <c r="AS66" i="12"/>
  <c r="AU65" i="12"/>
  <c r="AT65" i="12"/>
  <c r="AS65" i="12"/>
  <c r="AP65" i="12"/>
  <c r="AU64" i="12"/>
  <c r="AT64" i="12"/>
  <c r="AS64" i="12"/>
  <c r="AP64" i="12"/>
  <c r="AU63" i="12"/>
  <c r="AT63" i="12"/>
  <c r="AS63" i="12"/>
  <c r="AP63" i="12"/>
  <c r="AU60" i="12"/>
  <c r="AT60" i="12"/>
  <c r="AS60" i="12"/>
  <c r="AO60" i="12"/>
  <c r="AO59" i="12" s="1"/>
  <c r="AU59" i="12"/>
  <c r="AT59" i="12"/>
  <c r="AS59" i="12"/>
  <c r="AU57" i="12"/>
  <c r="AT57" i="12"/>
  <c r="AS57" i="12"/>
  <c r="AU56" i="12"/>
  <c r="AT56" i="12"/>
  <c r="AS56" i="12"/>
  <c r="AP56" i="12"/>
  <c r="AU55" i="12"/>
  <c r="AT55" i="12"/>
  <c r="AS55" i="12"/>
  <c r="AP55" i="12"/>
  <c r="AU54" i="12"/>
  <c r="AT54" i="12"/>
  <c r="AS54" i="12"/>
  <c r="AP54" i="12"/>
  <c r="AU51" i="12"/>
  <c r="AT51" i="12"/>
  <c r="AS51" i="12"/>
  <c r="AO51" i="12"/>
  <c r="AO50" i="12" s="1"/>
  <c r="AU50" i="12"/>
  <c r="AT50" i="12"/>
  <c r="AS50" i="12"/>
  <c r="AU48" i="12"/>
  <c r="AT48" i="12"/>
  <c r="AS48" i="12"/>
  <c r="AU47" i="12"/>
  <c r="AT47" i="12"/>
  <c r="AS47" i="12"/>
  <c r="AP47" i="12"/>
  <c r="AU46" i="12"/>
  <c r="AT46" i="12"/>
  <c r="AS46" i="12"/>
  <c r="AP46" i="12"/>
  <c r="AU45" i="12"/>
  <c r="AT45" i="12"/>
  <c r="AS45" i="12"/>
  <c r="AP45" i="12"/>
  <c r="AU42" i="12"/>
  <c r="AT42" i="12"/>
  <c r="AS42" i="12"/>
  <c r="AO42" i="12"/>
  <c r="AO41" i="12" s="1"/>
  <c r="AU41" i="12"/>
  <c r="AT41" i="12"/>
  <c r="AS41" i="12"/>
  <c r="AU39" i="12"/>
  <c r="AT39" i="12"/>
  <c r="AS39" i="12"/>
  <c r="AU38" i="12"/>
  <c r="AT38" i="12"/>
  <c r="AS38" i="12"/>
  <c r="AP38" i="12"/>
  <c r="AU37" i="12"/>
  <c r="AT37" i="12"/>
  <c r="AS37" i="12"/>
  <c r="AP37" i="12"/>
  <c r="AU33" i="12"/>
  <c r="AT33" i="12"/>
  <c r="AS33" i="12"/>
  <c r="AO33" i="12"/>
  <c r="AO32" i="12" s="1"/>
  <c r="AU32" i="12"/>
  <c r="AT32" i="12"/>
  <c r="AS32" i="12"/>
  <c r="AU30" i="12"/>
  <c r="AT30" i="12"/>
  <c r="AS30" i="12"/>
  <c r="AU29" i="12"/>
  <c r="AT29" i="12"/>
  <c r="AS29" i="12"/>
  <c r="AP29" i="12"/>
  <c r="AU28" i="12"/>
  <c r="AT28" i="12"/>
  <c r="AS28" i="12"/>
  <c r="AP28" i="12"/>
  <c r="AU27" i="12"/>
  <c r="AT27" i="12"/>
  <c r="AS27" i="12"/>
  <c r="AP27" i="12"/>
  <c r="AP23" i="12" s="1"/>
  <c r="AU26" i="12"/>
  <c r="AT26" i="12"/>
  <c r="AS26" i="12"/>
  <c r="AO26" i="12"/>
  <c r="AO23" i="12" s="1"/>
  <c r="AU23" i="12"/>
  <c r="AT23" i="12"/>
  <c r="AS23" i="12"/>
  <c r="AU21" i="12"/>
  <c r="AT21" i="12"/>
  <c r="AS21" i="12"/>
  <c r="AU20" i="12"/>
  <c r="AT20" i="12"/>
  <c r="AS20" i="12"/>
  <c r="AP20" i="12"/>
  <c r="AU19" i="12"/>
  <c r="AT19" i="12"/>
  <c r="AS19" i="12"/>
  <c r="AP19" i="12"/>
  <c r="AU18" i="12"/>
  <c r="AT18" i="12"/>
  <c r="AS18" i="12"/>
  <c r="AP18" i="12"/>
  <c r="AU15" i="12"/>
  <c r="AT15" i="12"/>
  <c r="AS15" i="12"/>
  <c r="AO15" i="12"/>
  <c r="AU14" i="12"/>
  <c r="AT14" i="12"/>
  <c r="AS14" i="12"/>
  <c r="AU12" i="12"/>
  <c r="AT12" i="12"/>
  <c r="AS12" i="12"/>
  <c r="AU11" i="12"/>
  <c r="AT11" i="12"/>
  <c r="AS11" i="12"/>
  <c r="AP11" i="12"/>
  <c r="AU10" i="12"/>
  <c r="AT10" i="12"/>
  <c r="AS10" i="12"/>
  <c r="AP10" i="12"/>
  <c r="AU9" i="12"/>
  <c r="AS9" i="12"/>
  <c r="AP9" i="12"/>
  <c r="AU8" i="12"/>
  <c r="AT8" i="12"/>
  <c r="AS8" i="12"/>
  <c r="AO8" i="12"/>
  <c r="AU2" i="12"/>
  <c r="AP32" i="12" l="1"/>
  <c r="AT49" i="15"/>
  <c r="AS49" i="15"/>
  <c r="J58" i="15"/>
  <c r="K58" i="15" s="1"/>
  <c r="L58" i="15" s="1"/>
  <c r="M58" i="15" s="1"/>
  <c r="N58" i="15" s="1"/>
  <c r="O58" i="15" s="1"/>
  <c r="P58" i="15" s="1"/>
  <c r="Q58" i="15" s="1"/>
  <c r="R58" i="15" s="1"/>
  <c r="S58" i="15" s="1"/>
  <c r="T58" i="15" s="1"/>
  <c r="U58" i="15" s="1"/>
  <c r="V58" i="15" s="1"/>
  <c r="W58" i="15" s="1"/>
  <c r="X58" i="15" s="1"/>
  <c r="Y58" i="15" s="1"/>
  <c r="Z58" i="15" s="1"/>
  <c r="AA58" i="15" s="1"/>
  <c r="AB58" i="15" s="1"/>
  <c r="AC58" i="15" s="1"/>
  <c r="AD58" i="15" s="1"/>
  <c r="AE58" i="15" s="1"/>
  <c r="AF58" i="15" s="1"/>
  <c r="AG58" i="15" s="1"/>
  <c r="AH58" i="15" s="1"/>
  <c r="AI58" i="15" s="1"/>
  <c r="AJ58" i="15" s="1"/>
  <c r="AK58" i="15" s="1"/>
  <c r="AL58" i="15" s="1"/>
  <c r="AM58" i="15" s="1"/>
  <c r="I67" i="15" s="1"/>
  <c r="AU49" i="15"/>
  <c r="AN23" i="12"/>
  <c r="AP14" i="12"/>
  <c r="AO14" i="12"/>
  <c r="AP5" i="12"/>
  <c r="I4" i="12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T4" i="12" s="1"/>
  <c r="U4" i="12" s="1"/>
  <c r="V4" i="12" s="1"/>
  <c r="W4" i="12" s="1"/>
  <c r="X4" i="12" s="1"/>
  <c r="Y4" i="12" s="1"/>
  <c r="Z4" i="12" s="1"/>
  <c r="AA4" i="12" s="1"/>
  <c r="AB4" i="12" s="1"/>
  <c r="AC4" i="12" s="1"/>
  <c r="AD4" i="12" s="1"/>
  <c r="AE4" i="12" s="1"/>
  <c r="AF4" i="12" s="1"/>
  <c r="AG4" i="12" s="1"/>
  <c r="AH4" i="12" s="1"/>
  <c r="AI4" i="12" s="1"/>
  <c r="AJ4" i="12" s="1"/>
  <c r="AK4" i="12" s="1"/>
  <c r="AL4" i="12" s="1"/>
  <c r="I13" i="12" s="1"/>
  <c r="J13" i="12" s="1"/>
  <c r="K13" i="12" s="1"/>
  <c r="L13" i="12" s="1"/>
  <c r="AP50" i="12"/>
  <c r="AN50" i="12" s="1"/>
  <c r="AP95" i="12"/>
  <c r="AN95" i="12" s="1"/>
  <c r="AP68" i="12"/>
  <c r="AN68" i="12" s="1"/>
  <c r="AP59" i="12"/>
  <c r="AN59" i="12" s="1"/>
  <c r="AP41" i="12"/>
  <c r="AN41" i="12" s="1"/>
  <c r="AN32" i="12"/>
  <c r="AP86" i="12"/>
  <c r="AN86" i="12" s="1"/>
  <c r="AP77" i="12"/>
  <c r="AN111" i="12" l="1"/>
  <c r="I118" i="12"/>
  <c r="AG118" i="12" s="1"/>
  <c r="AN14" i="12"/>
  <c r="AU58" i="15"/>
  <c r="AS58" i="15"/>
  <c r="J67" i="15"/>
  <c r="K67" i="15" s="1"/>
  <c r="L67" i="15" s="1"/>
  <c r="M67" i="15" s="1"/>
  <c r="N67" i="15" s="1"/>
  <c r="O67" i="15" s="1"/>
  <c r="P67" i="15" s="1"/>
  <c r="Q67" i="15" s="1"/>
  <c r="R67" i="15" s="1"/>
  <c r="S67" i="15" s="1"/>
  <c r="T67" i="15" s="1"/>
  <c r="U67" i="15" s="1"/>
  <c r="V67" i="15" s="1"/>
  <c r="W67" i="15" s="1"/>
  <c r="X67" i="15" s="1"/>
  <c r="Y67" i="15" s="1"/>
  <c r="Z67" i="15" s="1"/>
  <c r="AA67" i="15" s="1"/>
  <c r="AB67" i="15" s="1"/>
  <c r="AC67" i="15" s="1"/>
  <c r="AD67" i="15" s="1"/>
  <c r="AE67" i="15" s="1"/>
  <c r="AF67" i="15" s="1"/>
  <c r="AG67" i="15" s="1"/>
  <c r="AH67" i="15" s="1"/>
  <c r="AI67" i="15" s="1"/>
  <c r="AJ67" i="15" s="1"/>
  <c r="AK67" i="15" s="1"/>
  <c r="AL67" i="15" s="1"/>
  <c r="I76" i="15" s="1"/>
  <c r="AT58" i="15"/>
  <c r="M13" i="12"/>
  <c r="AN77" i="12"/>
  <c r="AU67" i="15" l="1"/>
  <c r="AT67" i="15"/>
  <c r="J76" i="15"/>
  <c r="K76" i="15" s="1"/>
  <c r="L76" i="15" s="1"/>
  <c r="M76" i="15" s="1"/>
  <c r="N76" i="15" s="1"/>
  <c r="O76" i="15" s="1"/>
  <c r="P76" i="15" s="1"/>
  <c r="Q76" i="15" s="1"/>
  <c r="R76" i="15" s="1"/>
  <c r="S76" i="15" s="1"/>
  <c r="T76" i="15" s="1"/>
  <c r="U76" i="15" s="1"/>
  <c r="V76" i="15" s="1"/>
  <c r="W76" i="15" s="1"/>
  <c r="X76" i="15" s="1"/>
  <c r="Y76" i="15" s="1"/>
  <c r="Z76" i="15" s="1"/>
  <c r="AA76" i="15" s="1"/>
  <c r="AB76" i="15" s="1"/>
  <c r="AC76" i="15" s="1"/>
  <c r="AD76" i="15" s="1"/>
  <c r="AE76" i="15" s="1"/>
  <c r="AF76" i="15" s="1"/>
  <c r="AG76" i="15" s="1"/>
  <c r="AH76" i="15" s="1"/>
  <c r="AI76" i="15" s="1"/>
  <c r="AJ76" i="15" s="1"/>
  <c r="AK76" i="15" s="1"/>
  <c r="AL76" i="15" s="1"/>
  <c r="AM76" i="15" s="1"/>
  <c r="I85" i="15" s="1"/>
  <c r="AS67" i="15"/>
  <c r="N13" i="12"/>
  <c r="J85" i="15" l="1"/>
  <c r="K85" i="15" s="1"/>
  <c r="L85" i="15" s="1"/>
  <c r="M85" i="15" s="1"/>
  <c r="N85" i="15" s="1"/>
  <c r="O85" i="15" s="1"/>
  <c r="P85" i="15" s="1"/>
  <c r="Q85" i="15" s="1"/>
  <c r="R85" i="15" s="1"/>
  <c r="S85" i="15" s="1"/>
  <c r="T85" i="15" s="1"/>
  <c r="U85" i="15" s="1"/>
  <c r="V85" i="15" s="1"/>
  <c r="W85" i="15" s="1"/>
  <c r="X85" i="15" s="1"/>
  <c r="Y85" i="15" s="1"/>
  <c r="Z85" i="15" s="1"/>
  <c r="AA85" i="15" s="1"/>
  <c r="AB85" i="15" s="1"/>
  <c r="AC85" i="15" s="1"/>
  <c r="AD85" i="15" s="1"/>
  <c r="AE85" i="15" s="1"/>
  <c r="AF85" i="15" s="1"/>
  <c r="AG85" i="15" s="1"/>
  <c r="AH85" i="15" s="1"/>
  <c r="AI85" i="15" s="1"/>
  <c r="AJ85" i="15" s="1"/>
  <c r="AK85" i="15" s="1"/>
  <c r="AL85" i="15" s="1"/>
  <c r="AM85" i="15" s="1"/>
  <c r="I94" i="15" s="1"/>
  <c r="AT76" i="15"/>
  <c r="AU76" i="15"/>
  <c r="AS76" i="15"/>
  <c r="O13" i="12"/>
  <c r="AU85" i="15" l="1"/>
  <c r="AS85" i="15"/>
  <c r="J94" i="15"/>
  <c r="K94" i="15" s="1"/>
  <c r="L94" i="15" s="1"/>
  <c r="M94" i="15" s="1"/>
  <c r="N94" i="15" s="1"/>
  <c r="O94" i="15" s="1"/>
  <c r="P94" i="15" s="1"/>
  <c r="Q94" i="15" s="1"/>
  <c r="R94" i="15" s="1"/>
  <c r="S94" i="15" s="1"/>
  <c r="T94" i="15" s="1"/>
  <c r="U94" i="15" s="1"/>
  <c r="V94" i="15" s="1"/>
  <c r="W94" i="15" s="1"/>
  <c r="X94" i="15" s="1"/>
  <c r="Y94" i="15" s="1"/>
  <c r="Z94" i="15" s="1"/>
  <c r="AA94" i="15" s="1"/>
  <c r="AB94" i="15" s="1"/>
  <c r="AC94" i="15" s="1"/>
  <c r="AD94" i="15" s="1"/>
  <c r="AE94" i="15" s="1"/>
  <c r="AF94" i="15" s="1"/>
  <c r="AG94" i="15" s="1"/>
  <c r="AH94" i="15" s="1"/>
  <c r="AI94" i="15" s="1"/>
  <c r="AJ94" i="15" s="1"/>
  <c r="I103" i="15" s="1"/>
  <c r="AT85" i="15"/>
  <c r="P13" i="12"/>
  <c r="AS94" i="15" l="1"/>
  <c r="AT94" i="15"/>
  <c r="AU94" i="15"/>
  <c r="J103" i="15"/>
  <c r="K103" i="15" s="1"/>
  <c r="L103" i="15" s="1"/>
  <c r="M103" i="15" s="1"/>
  <c r="N103" i="15" s="1"/>
  <c r="O103" i="15" s="1"/>
  <c r="P103" i="15" s="1"/>
  <c r="Q103" i="15" s="1"/>
  <c r="R103" i="15" s="1"/>
  <c r="S103" i="15" s="1"/>
  <c r="T103" i="15" s="1"/>
  <c r="U103" i="15" s="1"/>
  <c r="V103" i="15" s="1"/>
  <c r="W103" i="15" s="1"/>
  <c r="X103" i="15" s="1"/>
  <c r="Y103" i="15" s="1"/>
  <c r="Z103" i="15" s="1"/>
  <c r="AA103" i="15" s="1"/>
  <c r="AB103" i="15" s="1"/>
  <c r="AC103" i="15" s="1"/>
  <c r="AD103" i="15" s="1"/>
  <c r="AE103" i="15" s="1"/>
  <c r="AF103" i="15" s="1"/>
  <c r="AG103" i="15" s="1"/>
  <c r="AH103" i="15" s="1"/>
  <c r="AI103" i="15" s="1"/>
  <c r="AJ103" i="15" s="1"/>
  <c r="AK103" i="15" s="1"/>
  <c r="AL103" i="15" s="1"/>
  <c r="AM103" i="15" s="1"/>
  <c r="Q13" i="12"/>
  <c r="AT103" i="15" l="1"/>
  <c r="AT111" i="15" s="1"/>
  <c r="AU103" i="15"/>
  <c r="AU111" i="15" s="1"/>
  <c r="AS103" i="15"/>
  <c r="AS111" i="15" s="1"/>
  <c r="R13" i="12"/>
  <c r="S13" i="12" l="1"/>
  <c r="T13" i="12" s="1"/>
  <c r="U13" i="12" s="1"/>
  <c r="V13" i="12" s="1"/>
  <c r="W13" i="12" s="1"/>
  <c r="X13" i="12" s="1"/>
  <c r="Y13" i="12" s="1"/>
  <c r="Z13" i="12" s="1"/>
  <c r="AA13" i="12" s="1"/>
  <c r="AB13" i="12" s="1"/>
  <c r="AC13" i="12" s="1"/>
  <c r="AD13" i="12" s="1"/>
  <c r="AE13" i="12" s="1"/>
  <c r="AF13" i="12" s="1"/>
  <c r="AG13" i="12" s="1"/>
  <c r="AH13" i="12" s="1"/>
  <c r="AI13" i="12" l="1"/>
  <c r="AJ13" i="12" s="1"/>
  <c r="AK13" i="12" l="1"/>
  <c r="AL13" i="12" s="1"/>
  <c r="AM13" i="12" s="1"/>
  <c r="I22" i="12" s="1"/>
  <c r="J22" i="12" s="1"/>
  <c r="AU13" i="12"/>
  <c r="AT13" i="12"/>
  <c r="AS13" i="12"/>
  <c r="K22" i="12"/>
  <c r="L22" i="12" s="1"/>
  <c r="M22" i="12" s="1"/>
  <c r="N22" i="12" s="1"/>
  <c r="O22" i="12" s="1"/>
  <c r="P22" i="12" s="1"/>
  <c r="Q22" i="12" s="1"/>
  <c r="R22" i="12" s="1"/>
  <c r="S22" i="12" s="1"/>
  <c r="T22" i="12" s="1"/>
  <c r="U22" i="12" s="1"/>
  <c r="V22" i="12" s="1"/>
  <c r="W22" i="12" s="1"/>
  <c r="X22" i="12" s="1"/>
  <c r="Y22" i="12" s="1"/>
  <c r="Z22" i="12" s="1"/>
  <c r="AA22" i="12" s="1"/>
  <c r="AB22" i="12" s="1"/>
  <c r="AC22" i="12" s="1"/>
  <c r="AD22" i="12" s="1"/>
  <c r="AE22" i="12" s="1"/>
  <c r="AF22" i="12" s="1"/>
  <c r="AG22" i="12" s="1"/>
  <c r="AH22" i="12" s="1"/>
  <c r="AI22" i="12" s="1"/>
  <c r="AJ22" i="12" s="1"/>
  <c r="AK22" i="12" s="1"/>
  <c r="AL22" i="12" s="1"/>
  <c r="I31" i="12" s="1"/>
  <c r="J31" i="12" s="1"/>
  <c r="K31" i="12" s="1"/>
  <c r="L31" i="12" s="1"/>
  <c r="M31" i="12" s="1"/>
  <c r="N31" i="12" s="1"/>
  <c r="O31" i="12" s="1"/>
  <c r="P31" i="12" s="1"/>
  <c r="Q31" i="12" s="1"/>
  <c r="R31" i="12" s="1"/>
  <c r="S31" i="12" s="1"/>
  <c r="T31" i="12" s="1"/>
  <c r="U31" i="12" s="1"/>
  <c r="V31" i="12" s="1"/>
  <c r="W31" i="12" s="1"/>
  <c r="X31" i="12" s="1"/>
  <c r="Y31" i="12" s="1"/>
  <c r="Z31" i="12" s="1"/>
  <c r="AA31" i="12" s="1"/>
  <c r="AB31" i="12" s="1"/>
  <c r="AC31" i="12" s="1"/>
  <c r="AD31" i="12" s="1"/>
  <c r="AE31" i="12" s="1"/>
  <c r="AF31" i="12" s="1"/>
  <c r="AG31" i="12" s="1"/>
  <c r="AH31" i="12" s="1"/>
  <c r="AI31" i="12" s="1"/>
  <c r="AJ31" i="12" s="1"/>
  <c r="AK31" i="12" s="1"/>
  <c r="AL31" i="12" s="1"/>
  <c r="AM31" i="12" s="1"/>
  <c r="AU22" i="12" l="1"/>
  <c r="AT22" i="12"/>
  <c r="AS22" i="12"/>
  <c r="I40" i="12"/>
  <c r="AU31" i="12" l="1"/>
  <c r="J40" i="12"/>
  <c r="K40" i="12" s="1"/>
  <c r="L40" i="12" s="1"/>
  <c r="M40" i="12" s="1"/>
  <c r="N40" i="12" s="1"/>
  <c r="O40" i="12" s="1"/>
  <c r="P40" i="12" s="1"/>
  <c r="Q40" i="12" s="1"/>
  <c r="R40" i="12" s="1"/>
  <c r="S40" i="12" s="1"/>
  <c r="T40" i="12" s="1"/>
  <c r="U40" i="12" s="1"/>
  <c r="V40" i="12" s="1"/>
  <c r="W40" i="12" s="1"/>
  <c r="X40" i="12" s="1"/>
  <c r="Y40" i="12" s="1"/>
  <c r="Z40" i="12" s="1"/>
  <c r="AA40" i="12" s="1"/>
  <c r="AB40" i="12" s="1"/>
  <c r="AC40" i="12" s="1"/>
  <c r="AD40" i="12" s="1"/>
  <c r="AE40" i="12" s="1"/>
  <c r="AF40" i="12" s="1"/>
  <c r="AG40" i="12" s="1"/>
  <c r="AH40" i="12" s="1"/>
  <c r="AI40" i="12" s="1"/>
  <c r="AJ40" i="12" s="1"/>
  <c r="AK40" i="12" s="1"/>
  <c r="AL40" i="12" s="1"/>
  <c r="AM40" i="12" s="1"/>
  <c r="I49" i="12" s="1"/>
  <c r="AT31" i="12"/>
  <c r="AS31" i="12"/>
  <c r="AT40" i="12" l="1"/>
  <c r="AU40" i="12"/>
  <c r="AS40" i="12"/>
  <c r="J49" i="12"/>
  <c r="K49" i="12" s="1"/>
  <c r="L49" i="12" s="1"/>
  <c r="M49" i="12" s="1"/>
  <c r="N49" i="12" s="1"/>
  <c r="O49" i="12" s="1"/>
  <c r="P49" i="12" s="1"/>
  <c r="Q49" i="12" s="1"/>
  <c r="R49" i="12" s="1"/>
  <c r="S49" i="12" s="1"/>
  <c r="T49" i="12" s="1"/>
  <c r="U49" i="12" s="1"/>
  <c r="V49" i="12" s="1"/>
  <c r="W49" i="12" s="1"/>
  <c r="X49" i="12" s="1"/>
  <c r="Y49" i="12" s="1"/>
  <c r="Z49" i="12" s="1"/>
  <c r="AA49" i="12" s="1"/>
  <c r="AB49" i="12" s="1"/>
  <c r="AC49" i="12" s="1"/>
  <c r="AD49" i="12" s="1"/>
  <c r="AE49" i="12" s="1"/>
  <c r="AF49" i="12" s="1"/>
  <c r="AG49" i="12" s="1"/>
  <c r="AH49" i="12" s="1"/>
  <c r="AI49" i="12" s="1"/>
  <c r="AJ49" i="12" s="1"/>
  <c r="AK49" i="12" s="1"/>
  <c r="AL49" i="12" s="1"/>
  <c r="I58" i="12" s="1"/>
  <c r="AS49" i="12" l="1"/>
  <c r="J58" i="12"/>
  <c r="K58" i="12" s="1"/>
  <c r="L58" i="12" s="1"/>
  <c r="M58" i="12" s="1"/>
  <c r="N58" i="12" s="1"/>
  <c r="O58" i="12" s="1"/>
  <c r="P58" i="12" s="1"/>
  <c r="Q58" i="12" s="1"/>
  <c r="R58" i="12" s="1"/>
  <c r="S58" i="12" s="1"/>
  <c r="T58" i="12" s="1"/>
  <c r="U58" i="12" s="1"/>
  <c r="V58" i="12" s="1"/>
  <c r="W58" i="12" s="1"/>
  <c r="X58" i="12" s="1"/>
  <c r="Y58" i="12" s="1"/>
  <c r="Z58" i="12" s="1"/>
  <c r="AA58" i="12" s="1"/>
  <c r="AB58" i="12" s="1"/>
  <c r="AC58" i="12" s="1"/>
  <c r="AD58" i="12" s="1"/>
  <c r="AE58" i="12" s="1"/>
  <c r="AF58" i="12" s="1"/>
  <c r="AG58" i="12" s="1"/>
  <c r="AH58" i="12" s="1"/>
  <c r="AI58" i="12" s="1"/>
  <c r="AJ58" i="12" s="1"/>
  <c r="AK58" i="12" s="1"/>
  <c r="AL58" i="12" s="1"/>
  <c r="AM58" i="12" s="1"/>
  <c r="I67" i="12" s="1"/>
  <c r="AU49" i="12"/>
  <c r="AT49" i="12"/>
  <c r="AS58" i="12" l="1"/>
  <c r="AT58" i="12"/>
  <c r="AU58" i="12"/>
  <c r="J67" i="12"/>
  <c r="K67" i="12" s="1"/>
  <c r="L67" i="12" s="1"/>
  <c r="M67" i="12" s="1"/>
  <c r="N67" i="12" s="1"/>
  <c r="O67" i="12" s="1"/>
  <c r="P67" i="12" s="1"/>
  <c r="Q67" i="12" s="1"/>
  <c r="R67" i="12" s="1"/>
  <c r="S67" i="12" s="1"/>
  <c r="T67" i="12" s="1"/>
  <c r="U67" i="12" s="1"/>
  <c r="V67" i="12" s="1"/>
  <c r="W67" i="12" s="1"/>
  <c r="X67" i="12" s="1"/>
  <c r="Y67" i="12" s="1"/>
  <c r="Z67" i="12" s="1"/>
  <c r="AA67" i="12" s="1"/>
  <c r="AB67" i="12" s="1"/>
  <c r="AC67" i="12" s="1"/>
  <c r="AD67" i="12" s="1"/>
  <c r="AE67" i="12" s="1"/>
  <c r="AF67" i="12" s="1"/>
  <c r="AG67" i="12" s="1"/>
  <c r="AH67" i="12" s="1"/>
  <c r="AI67" i="12" s="1"/>
  <c r="AJ67" i="12" s="1"/>
  <c r="AK67" i="12" s="1"/>
  <c r="AL67" i="12" s="1"/>
  <c r="AT67" i="12" l="1"/>
  <c r="AS67" i="12"/>
  <c r="I76" i="12"/>
  <c r="AU67" i="12"/>
  <c r="J76" i="12" l="1"/>
  <c r="K76" i="12" s="1"/>
  <c r="L76" i="12" s="1"/>
  <c r="M76" i="12" s="1"/>
  <c r="N76" i="12" s="1"/>
  <c r="O76" i="12" s="1"/>
  <c r="P76" i="12" s="1"/>
  <c r="Q76" i="12" s="1"/>
  <c r="R76" i="12" s="1"/>
  <c r="S76" i="12" s="1"/>
  <c r="T76" i="12" s="1"/>
  <c r="U76" i="12" s="1"/>
  <c r="V76" i="12" s="1"/>
  <c r="W76" i="12" s="1"/>
  <c r="X76" i="12" s="1"/>
  <c r="Y76" i="12" s="1"/>
  <c r="Z76" i="12" s="1"/>
  <c r="AA76" i="12" s="1"/>
  <c r="AB76" i="12" s="1"/>
  <c r="AC76" i="12" s="1"/>
  <c r="AD76" i="12" s="1"/>
  <c r="AE76" i="12" s="1"/>
  <c r="AF76" i="12" s="1"/>
  <c r="AG76" i="12" s="1"/>
  <c r="AH76" i="12" s="1"/>
  <c r="AI76" i="12" s="1"/>
  <c r="AJ76" i="12" s="1"/>
  <c r="AK76" i="12" s="1"/>
  <c r="AL76" i="12" s="1"/>
  <c r="AM76" i="12" s="1"/>
  <c r="I85" i="12" s="1"/>
  <c r="AT76" i="12" l="1"/>
  <c r="AU76" i="12"/>
  <c r="AS76" i="12"/>
  <c r="J85" i="12"/>
  <c r="K85" i="12" s="1"/>
  <c r="L85" i="12" s="1"/>
  <c r="M85" i="12" s="1"/>
  <c r="N85" i="12" s="1"/>
  <c r="O85" i="12" s="1"/>
  <c r="P85" i="12" s="1"/>
  <c r="Q85" i="12" s="1"/>
  <c r="R85" i="12" s="1"/>
  <c r="S85" i="12" s="1"/>
  <c r="T85" i="12" s="1"/>
  <c r="U85" i="12" s="1"/>
  <c r="V85" i="12" s="1"/>
  <c r="W85" i="12" s="1"/>
  <c r="X85" i="12" s="1"/>
  <c r="Y85" i="12" s="1"/>
  <c r="Z85" i="12" s="1"/>
  <c r="AA85" i="12" s="1"/>
  <c r="AB85" i="12" s="1"/>
  <c r="AC85" i="12" s="1"/>
  <c r="AD85" i="12" s="1"/>
  <c r="AE85" i="12" s="1"/>
  <c r="AF85" i="12" s="1"/>
  <c r="AG85" i="12" s="1"/>
  <c r="AH85" i="12" s="1"/>
  <c r="AI85" i="12" s="1"/>
  <c r="AJ85" i="12" s="1"/>
  <c r="AK85" i="12" s="1"/>
  <c r="AL85" i="12" s="1"/>
  <c r="AM85" i="12" s="1"/>
  <c r="I94" i="12" s="1"/>
  <c r="AU85" i="12" l="1"/>
  <c r="AS85" i="12"/>
  <c r="AT85" i="12"/>
  <c r="J94" i="12"/>
  <c r="K94" i="12" s="1"/>
  <c r="L94" i="12" s="1"/>
  <c r="M94" i="12" s="1"/>
  <c r="N94" i="12" s="1"/>
  <c r="O94" i="12" s="1"/>
  <c r="P94" i="12" s="1"/>
  <c r="Q94" i="12" s="1"/>
  <c r="R94" i="12" s="1"/>
  <c r="S94" i="12" s="1"/>
  <c r="T94" i="12" s="1"/>
  <c r="U94" i="12" s="1"/>
  <c r="V94" i="12" s="1"/>
  <c r="W94" i="12" s="1"/>
  <c r="X94" i="12" s="1"/>
  <c r="Y94" i="12" s="1"/>
  <c r="Z94" i="12" s="1"/>
  <c r="AA94" i="12" s="1"/>
  <c r="AB94" i="12" s="1"/>
  <c r="AC94" i="12" s="1"/>
  <c r="AD94" i="12" s="1"/>
  <c r="AE94" i="12" s="1"/>
  <c r="AF94" i="12" s="1"/>
  <c r="AG94" i="12" s="1"/>
  <c r="AH94" i="12" s="1"/>
  <c r="AI94" i="12" s="1"/>
  <c r="AJ94" i="12" s="1"/>
  <c r="I103" i="12" s="1"/>
  <c r="J103" i="12" s="1"/>
  <c r="AS94" i="12" l="1"/>
  <c r="AT94" i="12"/>
  <c r="K103" i="12"/>
  <c r="L103" i="12" s="1"/>
  <c r="M103" i="12" s="1"/>
  <c r="N103" i="12" s="1"/>
  <c r="O103" i="12" s="1"/>
  <c r="P103" i="12" s="1"/>
  <c r="Q103" i="12" s="1"/>
  <c r="R103" i="12" s="1"/>
  <c r="S103" i="12" s="1"/>
  <c r="T103" i="12" s="1"/>
  <c r="U103" i="12" s="1"/>
  <c r="V103" i="12" s="1"/>
  <c r="W103" i="12" s="1"/>
  <c r="X103" i="12" s="1"/>
  <c r="Y103" i="12" s="1"/>
  <c r="Z103" i="12" s="1"/>
  <c r="AA103" i="12" s="1"/>
  <c r="AB103" i="12" s="1"/>
  <c r="AC103" i="12" s="1"/>
  <c r="AD103" i="12" s="1"/>
  <c r="AE103" i="12" s="1"/>
  <c r="AF103" i="12" s="1"/>
  <c r="AG103" i="12" s="1"/>
  <c r="AH103" i="12" s="1"/>
  <c r="AI103" i="12" s="1"/>
  <c r="AJ103" i="12" s="1"/>
  <c r="AK103" i="12" s="1"/>
  <c r="AL103" i="12" s="1"/>
  <c r="AM103" i="12" s="1"/>
  <c r="AU94" i="12"/>
  <c r="AT103" i="12" l="1"/>
  <c r="AT111" i="12" s="1"/>
  <c r="AS103" i="12"/>
  <c r="AS111" i="12" s="1"/>
  <c r="AU103" i="12"/>
  <c r="AU111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鳥取市役所</author>
  </authors>
  <commentList>
    <comment ref="AG112" authorId="0" shapeId="0" xr:uid="{2CA090CB-792E-489B-BA76-9B52BF7D0E90}">
      <text>
        <r>
          <rPr>
            <b/>
            <sz val="9"/>
            <color indexed="81"/>
            <rFont val="MS P ゴシック"/>
            <family val="3"/>
            <charset val="128"/>
          </rPr>
          <t>個別調書の数字と一致しているか確認してください。</t>
        </r>
      </text>
    </comment>
  </commentList>
</comments>
</file>

<file path=xl/sharedStrings.xml><?xml version="1.0" encoding="utf-8"?>
<sst xmlns="http://schemas.openxmlformats.org/spreadsheetml/2006/main" count="1274" uniqueCount="164">
  <si>
    <t>日</t>
    <rPh sb="0" eb="1">
      <t>ニチ</t>
    </rPh>
    <phoneticPr fontId="2"/>
  </si>
  <si>
    <t>曜日</t>
    <rPh sb="0" eb="2">
      <t>ヨウビ</t>
    </rPh>
    <phoneticPr fontId="2"/>
  </si>
  <si>
    <t>4月</t>
    <rPh sb="1" eb="2">
      <t>ガツ</t>
    </rPh>
    <phoneticPr fontId="2"/>
  </si>
  <si>
    <t>夏季休業</t>
    <rPh sb="0" eb="2">
      <t>カキ</t>
    </rPh>
    <rPh sb="2" eb="4">
      <t>キュウギョウ</t>
    </rPh>
    <phoneticPr fontId="2"/>
  </si>
  <si>
    <t>冬季休業</t>
    <rPh sb="0" eb="2">
      <t>トウキ</t>
    </rPh>
    <rPh sb="2" eb="4">
      <t>キュウギョウ</t>
    </rPh>
    <phoneticPr fontId="2"/>
  </si>
  <si>
    <t>学年始休業</t>
    <rPh sb="0" eb="2">
      <t>ガクネン</t>
    </rPh>
    <rPh sb="2" eb="3">
      <t>ハジ</t>
    </rPh>
    <rPh sb="3" eb="5">
      <t>キュウギョウ</t>
    </rPh>
    <phoneticPr fontId="2"/>
  </si>
  <si>
    <t>■</t>
  </si>
  <si>
    <t>学校行事等
(日：行事名)</t>
    <rPh sb="0" eb="2">
      <t>ガッコウ</t>
    </rPh>
    <rPh sb="2" eb="4">
      <t>ギョウジ</t>
    </rPh>
    <rPh sb="4" eb="5">
      <t>トウ</t>
    </rPh>
    <rPh sb="7" eb="8">
      <t>ニチ</t>
    </rPh>
    <rPh sb="9" eb="11">
      <t>ギョウジ</t>
    </rPh>
    <rPh sb="11" eb="12">
      <t>ナ</t>
    </rPh>
    <phoneticPr fontId="2"/>
  </si>
  <si>
    <t>長期休暇等</t>
    <rPh sb="0" eb="2">
      <t>チョウキ</t>
    </rPh>
    <rPh sb="2" eb="4">
      <t>キュウカ</t>
    </rPh>
    <rPh sb="4" eb="5">
      <t>ナド</t>
    </rPh>
    <phoneticPr fontId="2"/>
  </si>
  <si>
    <t>平日</t>
    <rPh sb="0" eb="2">
      <t>ヘイジツ</t>
    </rPh>
    <phoneticPr fontId="2"/>
  </si>
  <si>
    <t>計</t>
    <rPh sb="0" eb="1">
      <t>ケイ</t>
    </rPh>
    <phoneticPr fontId="2"/>
  </si>
  <si>
    <t>日数</t>
    <rPh sb="0" eb="2">
      <t>ニッスウ</t>
    </rPh>
    <phoneticPr fontId="2"/>
  </si>
  <si>
    <t>時間</t>
    <rPh sb="0" eb="2">
      <t>ジカン</t>
    </rPh>
    <phoneticPr fontId="2"/>
  </si>
  <si>
    <t>平 　　　日</t>
    <rPh sb="0" eb="1">
      <t>ヒラ</t>
    </rPh>
    <rPh sb="5" eb="6">
      <t>ヒ</t>
    </rPh>
    <phoneticPr fontId="2"/>
  </si>
  <si>
    <t>長　　期　　休　　暇　　等</t>
    <rPh sb="0" eb="1">
      <t>チョウ</t>
    </rPh>
    <rPh sb="3" eb="4">
      <t>キ</t>
    </rPh>
    <rPh sb="6" eb="7">
      <t>キュウ</t>
    </rPh>
    <rPh sb="9" eb="10">
      <t>ヒマ</t>
    </rPh>
    <rPh sb="12" eb="13">
      <t>ナド</t>
    </rPh>
    <phoneticPr fontId="2"/>
  </si>
  <si>
    <r>
      <t xml:space="preserve">長期休暇等
</t>
    </r>
    <r>
      <rPr>
        <sz val="9"/>
        <rFont val="ＭＳ Ｐゴシック"/>
        <family val="3"/>
        <charset val="128"/>
      </rPr>
      <t>（土・日・祝・振替日含む）</t>
    </r>
    <rPh sb="0" eb="2">
      <t>チョウキ</t>
    </rPh>
    <rPh sb="2" eb="4">
      <t>キュウカ</t>
    </rPh>
    <rPh sb="4" eb="5">
      <t>ナド</t>
    </rPh>
    <rPh sb="7" eb="8">
      <t>ツチ</t>
    </rPh>
    <rPh sb="9" eb="10">
      <t>ヒ</t>
    </rPh>
    <rPh sb="11" eb="12">
      <t>シュク</t>
    </rPh>
    <rPh sb="13" eb="16">
      <t>フリカエビ</t>
    </rPh>
    <rPh sb="16" eb="17">
      <t>フク</t>
    </rPh>
    <phoneticPr fontId="2"/>
  </si>
  <si>
    <t>平日（授業日）：</t>
    <rPh sb="0" eb="2">
      <t>ヘイジツ</t>
    </rPh>
    <rPh sb="3" eb="5">
      <t>ジュギョウ</t>
    </rPh>
    <rPh sb="5" eb="6">
      <t>ビ</t>
    </rPh>
    <phoneticPr fontId="2"/>
  </si>
  <si>
    <t>長期休暇等：</t>
    <rPh sb="0" eb="2">
      <t>チョウキ</t>
    </rPh>
    <rPh sb="2" eb="4">
      <t>キュウカ</t>
    </rPh>
    <rPh sb="4" eb="5">
      <t>ナド</t>
    </rPh>
    <phoneticPr fontId="2"/>
  </si>
  <si>
    <t>【凡例】</t>
    <rPh sb="1" eb="3">
      <t>ハンレイ</t>
    </rPh>
    <phoneticPr fontId="2"/>
  </si>
  <si>
    <t>平日（授業日）</t>
    <rPh sb="0" eb="1">
      <t>ヒラ</t>
    </rPh>
    <rPh sb="1" eb="2">
      <t>ヒ</t>
    </rPh>
    <rPh sb="3" eb="5">
      <t>ジュギョウ</t>
    </rPh>
    <rPh sb="5" eb="6">
      <t>ビ</t>
    </rPh>
    <phoneticPr fontId="2"/>
  </si>
  <si>
    <t>～</t>
    <phoneticPr fontId="2"/>
  </si>
  <si>
    <t>○</t>
    <phoneticPr fontId="2"/>
  </si>
  <si>
    <t>●</t>
    <phoneticPr fontId="2"/>
  </si>
  <si>
    <t>入力用
⇒</t>
    <rPh sb="0" eb="3">
      <t>ニュウリョクヨウ</t>
    </rPh>
    <phoneticPr fontId="2"/>
  </si>
  <si>
    <t>昭和</t>
    <rPh sb="0" eb="2">
      <t>ショウワ</t>
    </rPh>
    <phoneticPr fontId="2"/>
  </si>
  <si>
    <t>憲法</t>
    <rPh sb="0" eb="2">
      <t>ケンポウ</t>
    </rPh>
    <phoneticPr fontId="2"/>
  </si>
  <si>
    <t>勤労</t>
    <rPh sb="0" eb="2">
      <t>キンロウ</t>
    </rPh>
    <phoneticPr fontId="2"/>
  </si>
  <si>
    <t>文化</t>
    <rPh sb="0" eb="2">
      <t>ブンカ</t>
    </rPh>
    <phoneticPr fontId="2"/>
  </si>
  <si>
    <t>建国</t>
    <rPh sb="0" eb="2">
      <t>ケンコク</t>
    </rPh>
    <phoneticPr fontId="2"/>
  </si>
  <si>
    <t>振休（休）、長期休暇(■)、学校行事(学)</t>
    <rPh sb="0" eb="1">
      <t>フ</t>
    </rPh>
    <rPh sb="1" eb="2">
      <t>キュウ</t>
    </rPh>
    <rPh sb="3" eb="4">
      <t>キュウ</t>
    </rPh>
    <rPh sb="6" eb="8">
      <t>チョウキ</t>
    </rPh>
    <rPh sb="8" eb="10">
      <t>キュウカ</t>
    </rPh>
    <rPh sb="14" eb="16">
      <t>ガッコウ</t>
    </rPh>
    <rPh sb="16" eb="18">
      <t>ギョウジ</t>
    </rPh>
    <rPh sb="19" eb="20">
      <t>ガク</t>
    </rPh>
    <phoneticPr fontId="2"/>
  </si>
  <si>
    <t>春分</t>
    <rPh sb="0" eb="2">
      <t>シュンブン</t>
    </rPh>
    <phoneticPr fontId="2"/>
  </si>
  <si>
    <t>みどり</t>
    <phoneticPr fontId="2"/>
  </si>
  <si>
    <t>こども</t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</si>
  <si>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</si>
  <si>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</si>
  <si>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</si>
  <si>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</si>
  <si>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</si>
  <si>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</si>
  <si>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</si>
  <si>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</si>
  <si>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</si>
  <si>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</si>
  <si>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</si>
  <si>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山</t>
    <rPh sb="0" eb="1">
      <t>ヤマ</t>
    </rPh>
    <phoneticPr fontId="2"/>
  </si>
  <si>
    <t>元旦</t>
    <rPh sb="0" eb="2">
      <t>ガンタン</t>
    </rPh>
    <phoneticPr fontId="2"/>
  </si>
  <si>
    <t>天皇</t>
    <rPh sb="0" eb="2">
      <t>テンノウ</t>
    </rPh>
    <phoneticPr fontId="2"/>
  </si>
  <si>
    <t>スポ</t>
    <phoneticPr fontId="2"/>
  </si>
  <si>
    <t>敬老</t>
    <phoneticPr fontId="2"/>
  </si>
  <si>
    <t>～</t>
  </si>
  <si>
    <t>○</t>
  </si>
  <si>
    <t>●</t>
  </si>
  <si>
    <t>1・2日</t>
    <rPh sb="3" eb="4">
      <t>ニチ</t>
    </rPh>
    <phoneticPr fontId="2"/>
  </si>
  <si>
    <t>振替</t>
    <phoneticPr fontId="2"/>
  </si>
  <si>
    <t>海</t>
    <phoneticPr fontId="2"/>
  </si>
  <si>
    <t>秋分</t>
    <phoneticPr fontId="2"/>
  </si>
  <si>
    <t>成人</t>
    <phoneticPr fontId="2"/>
  </si>
  <si>
    <t>体験的学習活動等休業日</t>
  </si>
  <si>
    <t>30日</t>
    <rPh sb="2" eb="3">
      <t>ニチ</t>
    </rPh>
    <phoneticPr fontId="2"/>
  </si>
  <si>
    <t>13～15日:盆休み</t>
    <rPh sb="5" eb="6">
      <t>ニチ</t>
    </rPh>
    <rPh sb="7" eb="9">
      <t>ボンヤス</t>
    </rPh>
    <phoneticPr fontId="2"/>
  </si>
  <si>
    <t>くわのみ児童クラブ1組</t>
    <rPh sb="10" eb="11">
      <t>クミ</t>
    </rPh>
    <phoneticPr fontId="1"/>
  </si>
  <si>
    <t>あすなろ児童クラブ（1組）</t>
    <rPh sb="11" eb="12">
      <t>クミ</t>
    </rPh>
    <phoneticPr fontId="1"/>
  </si>
  <si>
    <t>わかあゆ児童クラブ</t>
  </si>
  <si>
    <t>さくらんぼ児童クラブ</t>
  </si>
  <si>
    <t>そらやま児童クラブ</t>
  </si>
  <si>
    <t>さくらのみち第1クラブ</t>
    <rPh sb="6" eb="7">
      <t>ダイ</t>
    </rPh>
    <phoneticPr fontId="1"/>
  </si>
  <si>
    <t>あおぞら児童クラブ</t>
  </si>
  <si>
    <t>なかよし児童クラブ</t>
  </si>
  <si>
    <t>砂山第一児童クラブ</t>
    <rPh sb="2" eb="4">
      <t>ダイイチ</t>
    </rPh>
    <phoneticPr fontId="1"/>
  </si>
  <si>
    <t>どんぐり児童クラブ</t>
  </si>
  <si>
    <t>しいのみクラブ</t>
  </si>
  <si>
    <t>みほっこ第1児童クラブ</t>
    <rPh sb="4" eb="5">
      <t>ダイ</t>
    </rPh>
    <rPh sb="6" eb="8">
      <t>ジドウ</t>
    </rPh>
    <phoneticPr fontId="1"/>
  </si>
  <si>
    <t>やまびこ児童クラブ</t>
  </si>
  <si>
    <t>ひまわり児童クラブ1組</t>
    <rPh sb="10" eb="11">
      <t>クミ</t>
    </rPh>
    <phoneticPr fontId="1"/>
  </si>
  <si>
    <t>こばと児童クラブ</t>
  </si>
  <si>
    <t>ぽっかぽか児童クラブ</t>
  </si>
  <si>
    <t>まつかぜ児童クラブ</t>
  </si>
  <si>
    <t>元気っ子児童クラブ1組</t>
    <rPh sb="10" eb="11">
      <t>クミ</t>
    </rPh>
    <phoneticPr fontId="1"/>
  </si>
  <si>
    <t>せんきょう児童クラブ</t>
  </si>
  <si>
    <t>とんぼ児童クラブ</t>
  </si>
  <si>
    <t>かにっこ児童クラブ</t>
  </si>
  <si>
    <t>さじっ子クラブ</t>
  </si>
  <si>
    <t>うべのっこ児童クラブ</t>
  </si>
  <si>
    <t>のびっこ児童クラブ</t>
  </si>
  <si>
    <t>ひだまり児童クラブ</t>
  </si>
  <si>
    <t>あゆっ子児童クラブ</t>
  </si>
  <si>
    <t>さんき児童クラブ</t>
  </si>
  <si>
    <t>さいごう児童クラブ</t>
  </si>
  <si>
    <t>鹿野町放課後児童クラブ</t>
    <rPh sb="3" eb="6">
      <t>ホウカゴ</t>
    </rPh>
    <phoneticPr fontId="1"/>
  </si>
  <si>
    <t>風の子児童クラブ</t>
  </si>
  <si>
    <t>もちっ子児童クラブ</t>
  </si>
  <si>
    <t>海っこ児童クラブ</t>
  </si>
  <si>
    <t>こなんっ子放課後児童クラブ</t>
    <rPh sb="5" eb="8">
      <t>ホウカゴ</t>
    </rPh>
    <phoneticPr fontId="1"/>
  </si>
  <si>
    <t>美保小児童クラブ第五教室</t>
    <rPh sb="0" eb="3">
      <t>ミホショウ</t>
    </rPh>
    <rPh sb="8" eb="12">
      <t>ダイゴキョウシツ</t>
    </rPh>
    <phoneticPr fontId="3"/>
  </si>
  <si>
    <t>あおぞら第二児童クラブ</t>
  </si>
  <si>
    <t>めだか児童クラブ</t>
  </si>
  <si>
    <t>ちゃれんじ児童クラブ第1</t>
    <rPh sb="10" eb="11">
      <t>ダイ</t>
    </rPh>
    <phoneticPr fontId="1"/>
  </si>
  <si>
    <t>うさぎ児童クラブ</t>
  </si>
  <si>
    <t>あすなろ児童クラブ（2組）</t>
    <rPh sb="11" eb="12">
      <t>クミ</t>
    </rPh>
    <phoneticPr fontId="1"/>
  </si>
  <si>
    <t>第2しいのみクラブ</t>
    <rPh sb="0" eb="1">
      <t>ダイ</t>
    </rPh>
    <phoneticPr fontId="1"/>
  </si>
  <si>
    <t>くるみ児童クラブ</t>
    <rPh sb="3" eb="5">
      <t>ジドウ</t>
    </rPh>
    <phoneticPr fontId="1"/>
  </si>
  <si>
    <t>たからの子児童クラブ</t>
    <rPh sb="4" eb="5">
      <t>コ</t>
    </rPh>
    <rPh sb="5" eb="7">
      <t>ジドウ</t>
    </rPh>
    <phoneticPr fontId="1"/>
  </si>
  <si>
    <t>砂山第二児童クラブ</t>
    <rPh sb="4" eb="6">
      <t>ジドウ</t>
    </rPh>
    <phoneticPr fontId="1"/>
  </si>
  <si>
    <t>第二なかよし児童クラブ</t>
    <rPh sb="1" eb="2">
      <t>ニ</t>
    </rPh>
    <rPh sb="6" eb="8">
      <t>ジドウ</t>
    </rPh>
    <phoneticPr fontId="1"/>
  </si>
  <si>
    <t>日進第２やまびこ児童クラブ</t>
    <rPh sb="8" eb="10">
      <t>ジドウ</t>
    </rPh>
    <phoneticPr fontId="1"/>
  </si>
  <si>
    <t>めだか児童クラブ（つくし組）</t>
    <rPh sb="3" eb="5">
      <t>ジドウ</t>
    </rPh>
    <phoneticPr fontId="1"/>
  </si>
  <si>
    <t>うべのっこ第二児童クラブ</t>
    <rPh sb="7" eb="9">
      <t>ジドウ</t>
    </rPh>
    <phoneticPr fontId="1"/>
  </si>
  <si>
    <t>さくらのみち第2クラブ</t>
  </si>
  <si>
    <t>くらだ児童クラブ</t>
    <rPh sb="3" eb="5">
      <t>ジドウ</t>
    </rPh>
    <phoneticPr fontId="1"/>
  </si>
  <si>
    <t>さくらんぼ第2児童クラブ</t>
    <rPh sb="7" eb="9">
      <t>ジドウ</t>
    </rPh>
    <phoneticPr fontId="1"/>
  </si>
  <si>
    <t>ひまわり児童クラブ2組</t>
    <rPh sb="4" eb="6">
      <t>ジドウ</t>
    </rPh>
    <rPh sb="10" eb="11">
      <t>クミ</t>
    </rPh>
    <phoneticPr fontId="1"/>
  </si>
  <si>
    <t>あおぞら第三児童クラブ</t>
    <rPh sb="4" eb="5">
      <t>ダイ</t>
    </rPh>
    <rPh sb="5" eb="6">
      <t>サン</t>
    </rPh>
    <rPh sb="6" eb="8">
      <t>ジドウ</t>
    </rPh>
    <phoneticPr fontId="2"/>
  </si>
  <si>
    <t>みずほ児童クラブ</t>
    <rPh sb="3" eb="5">
      <t>ジドウ</t>
    </rPh>
    <phoneticPr fontId="1"/>
  </si>
  <si>
    <t>あすなろ児童クラブ（3組）</t>
    <rPh sb="4" eb="6">
      <t>ジドウ</t>
    </rPh>
    <rPh sb="11" eb="12">
      <t>クミ</t>
    </rPh>
    <phoneticPr fontId="1"/>
  </si>
  <si>
    <t>みほっこ第2児童クラブ</t>
    <rPh sb="4" eb="5">
      <t>ダイ</t>
    </rPh>
    <rPh sb="6" eb="8">
      <t>ジドウ</t>
    </rPh>
    <phoneticPr fontId="1"/>
  </si>
  <si>
    <t>みほっこ第3児童クラブ</t>
    <rPh sb="4" eb="5">
      <t>ダイ</t>
    </rPh>
    <rPh sb="6" eb="8">
      <t>ジドウ</t>
    </rPh>
    <phoneticPr fontId="1"/>
  </si>
  <si>
    <t>みほっこ第4児童クラブ</t>
    <rPh sb="4" eb="5">
      <t>ダイ</t>
    </rPh>
    <rPh sb="6" eb="8">
      <t>ジドウ</t>
    </rPh>
    <phoneticPr fontId="1"/>
  </si>
  <si>
    <t>ちゃれんじ児童クラブ第2</t>
    <rPh sb="5" eb="7">
      <t>ジドウ</t>
    </rPh>
    <rPh sb="10" eb="11">
      <t>ダイ</t>
    </rPh>
    <phoneticPr fontId="1"/>
  </si>
  <si>
    <t>とくよしポケットクラブ1組</t>
    <rPh sb="12" eb="13">
      <t>クミ</t>
    </rPh>
    <phoneticPr fontId="1"/>
  </si>
  <si>
    <t>元気っ子児童クラブ2組</t>
    <rPh sb="0" eb="2">
      <t>ゲンキ</t>
    </rPh>
    <rPh sb="3" eb="4">
      <t>コ</t>
    </rPh>
    <rPh sb="10" eb="11">
      <t>クミ</t>
    </rPh>
    <phoneticPr fontId="1"/>
  </si>
  <si>
    <t>どんぐり第2児童クラブ</t>
    <rPh sb="4" eb="5">
      <t>ダイ</t>
    </rPh>
    <phoneticPr fontId="1"/>
  </si>
  <si>
    <t>とくよしポケットクラブ2組</t>
  </si>
  <si>
    <t>けやき児童クラブ</t>
    <rPh sb="3" eb="5">
      <t>ジドウ</t>
    </rPh>
    <phoneticPr fontId="2"/>
  </si>
  <si>
    <t>みらい児童クラブ</t>
    <rPh sb="3" eb="5">
      <t>ジドウ</t>
    </rPh>
    <phoneticPr fontId="2"/>
  </si>
  <si>
    <t>はとっ子児童クラブ2組</t>
    <rPh sb="3" eb="4">
      <t>コ</t>
    </rPh>
    <rPh sb="4" eb="6">
      <t>ジドウ</t>
    </rPh>
    <rPh sb="10" eb="11">
      <t>クミ</t>
    </rPh>
    <phoneticPr fontId="2"/>
  </si>
  <si>
    <t>ひまわり児童クラブ3組</t>
    <rPh sb="4" eb="6">
      <t>ジドウ</t>
    </rPh>
    <rPh sb="10" eb="11">
      <t>クミ</t>
    </rPh>
    <phoneticPr fontId="2"/>
  </si>
  <si>
    <t>浜村児童クラブ　きいろ教室</t>
    <rPh sb="0" eb="2">
      <t>ハマムラ</t>
    </rPh>
    <rPh sb="2" eb="4">
      <t>ジドウ</t>
    </rPh>
    <rPh sb="11" eb="13">
      <t>キョウシツ</t>
    </rPh>
    <phoneticPr fontId="2"/>
  </si>
  <si>
    <t>かすみのさと児童クラブ</t>
    <rPh sb="6" eb="8">
      <t>ジドウ</t>
    </rPh>
    <phoneticPr fontId="2"/>
  </si>
  <si>
    <t>くわのみ児童クラブ2組</t>
    <rPh sb="4" eb="6">
      <t>ジドウ</t>
    </rPh>
    <rPh sb="10" eb="11">
      <t>クミ</t>
    </rPh>
    <phoneticPr fontId="2"/>
  </si>
  <si>
    <t>ぽらん児童クラブ</t>
    <rPh sb="3" eb="5">
      <t>ジドウ</t>
    </rPh>
    <phoneticPr fontId="2"/>
  </si>
  <si>
    <t>くるみ第二児童クラブ</t>
    <rPh sb="3" eb="4">
      <t>ダイ</t>
    </rPh>
    <rPh sb="4" eb="5">
      <t>２</t>
    </rPh>
    <rPh sb="5" eb="7">
      <t>ジドウ</t>
    </rPh>
    <phoneticPr fontId="2"/>
  </si>
  <si>
    <t>クラブ名</t>
    <rPh sb="3" eb="4">
      <t>メイ</t>
    </rPh>
    <phoneticPr fontId="2"/>
  </si>
  <si>
    <t>クラブ名：</t>
    <rPh sb="3" eb="4">
      <t>ナ</t>
    </rPh>
    <phoneticPr fontId="2"/>
  </si>
  <si>
    <t>はとっ子児童クラブ1組</t>
    <rPh sb="10" eb="11">
      <t>クミ</t>
    </rPh>
    <phoneticPr fontId="2"/>
  </si>
  <si>
    <t>浜村児童クラブ　みどり教室</t>
    <rPh sb="11" eb="13">
      <t>キョウシツ</t>
    </rPh>
    <phoneticPr fontId="1"/>
  </si>
  <si>
    <t>みつばち児童クラブ　西町教室</t>
    <rPh sb="4" eb="6">
      <t>ジドウ</t>
    </rPh>
    <rPh sb="10" eb="12">
      <t>ニシマチ</t>
    </rPh>
    <phoneticPr fontId="2"/>
  </si>
  <si>
    <t>みつばち児童クラブ　湖山教室</t>
    <rPh sb="4" eb="6">
      <t>ジドウ</t>
    </rPh>
    <rPh sb="10" eb="12">
      <t>コヤマ</t>
    </rPh>
    <rPh sb="12" eb="14">
      <t>キョウシツ</t>
    </rPh>
    <phoneticPr fontId="2"/>
  </si>
  <si>
    <t>みつばち児童クラブ　公園前教室</t>
    <rPh sb="4" eb="6">
      <t>ジドウ</t>
    </rPh>
    <rPh sb="10" eb="13">
      <t>コウエンマエ</t>
    </rPh>
    <rPh sb="13" eb="15">
      <t>キョウシツ</t>
    </rPh>
    <phoneticPr fontId="2"/>
  </si>
  <si>
    <t>ひまわり児童クラブ4組</t>
    <rPh sb="4" eb="6">
      <t>ジドウ</t>
    </rPh>
    <rPh sb="10" eb="11">
      <t>クミ</t>
    </rPh>
    <phoneticPr fontId="2"/>
  </si>
  <si>
    <t>始業式</t>
  </si>
  <si>
    <t>入学式</t>
  </si>
  <si>
    <t>※令和7年度の計画（見込）を記入ください</t>
    <rPh sb="1" eb="3">
      <t>レイワ</t>
    </rPh>
    <rPh sb="4" eb="6">
      <t>ネンド</t>
    </rPh>
    <rPh sb="7" eb="9">
      <t>ケイカク</t>
    </rPh>
    <rPh sb="10" eb="12">
      <t>ミコ</t>
    </rPh>
    <rPh sb="14" eb="16">
      <t>キニュウ</t>
    </rPh>
    <phoneticPr fontId="2"/>
  </si>
  <si>
    <t>4日:体験的学習活動等休業日</t>
    <phoneticPr fontId="2"/>
  </si>
  <si>
    <t>学年末休業</t>
    <rPh sb="0" eb="2">
      <t>ガクネン</t>
    </rPh>
    <rPh sb="2" eb="3">
      <t>マツ</t>
    </rPh>
    <rPh sb="3" eb="5">
      <t>キュウギョウ</t>
    </rPh>
    <phoneticPr fontId="2"/>
  </si>
  <si>
    <t>7日</t>
    <rPh sb="1" eb="2">
      <t>ニチ</t>
    </rPh>
    <phoneticPr fontId="2"/>
  </si>
  <si>
    <t>新１年生受入れのため１日開設</t>
    <phoneticPr fontId="2"/>
  </si>
  <si>
    <t>■</t>
    <phoneticPr fontId="2"/>
  </si>
  <si>
    <t>15日:学習発表会</t>
    <rPh sb="4" eb="6">
      <t>ガクシュウ</t>
    </rPh>
    <rPh sb="6" eb="8">
      <t>ハッピョウ</t>
    </rPh>
    <rPh sb="8" eb="9">
      <t>カイ</t>
    </rPh>
    <phoneticPr fontId="2"/>
  </si>
  <si>
    <t>6日:運動会(振替8日)</t>
    <phoneticPr fontId="2"/>
  </si>
  <si>
    <t xml:space="preserve"> (振替17日)</t>
    <phoneticPr fontId="2"/>
  </si>
  <si>
    <t>7日参観日(振替9日)</t>
    <phoneticPr fontId="2"/>
  </si>
  <si>
    <t>●</t>
    <phoneticPr fontId="2"/>
  </si>
  <si>
    <t>るり児童クラブ</t>
    <rPh sb="2" eb="4">
      <t>ジドウ</t>
    </rPh>
    <phoneticPr fontId="2"/>
  </si>
  <si>
    <t>さざんか児童クラブ</t>
    <rPh sb="4" eb="6">
      <t>ジドウ</t>
    </rPh>
    <phoneticPr fontId="2"/>
  </si>
  <si>
    <t>記入例</t>
    <rPh sb="0" eb="3">
      <t>キニュウレイ</t>
    </rPh>
    <phoneticPr fontId="2"/>
  </si>
  <si>
    <t>令和７年度　児童クラブ開所（予定）日数表</t>
    <rPh sb="0" eb="2">
      <t>レイワ</t>
    </rPh>
    <rPh sb="3" eb="5">
      <t>ネンド</t>
    </rPh>
    <rPh sb="6" eb="11">
      <t>ジ</t>
    </rPh>
    <rPh sb="11" eb="13">
      <t>カイショ</t>
    </rPh>
    <rPh sb="14" eb="16">
      <t>ヨテイ</t>
    </rPh>
    <rPh sb="17" eb="19">
      <t>ニッスウ</t>
    </rPh>
    <rPh sb="19" eb="20">
      <t>ヒョウ</t>
    </rPh>
    <phoneticPr fontId="2"/>
  </si>
  <si>
    <t>※開所時間は「規約」上のもの</t>
    <rPh sb="1" eb="2">
      <t>カイ</t>
    </rPh>
    <rPh sb="2" eb="3">
      <t>ショ</t>
    </rPh>
    <rPh sb="3" eb="5">
      <t>ジカン</t>
    </rPh>
    <rPh sb="7" eb="9">
      <t>キヤク</t>
    </rPh>
    <rPh sb="10" eb="11">
      <t>ジョウ</t>
    </rPh>
    <phoneticPr fontId="2"/>
  </si>
  <si>
    <t>開所日</t>
    <rPh sb="0" eb="2">
      <t>カイショ</t>
    </rPh>
    <rPh sb="2" eb="3">
      <t>ビ</t>
    </rPh>
    <phoneticPr fontId="2"/>
  </si>
  <si>
    <t>開所日計</t>
    <rPh sb="2" eb="4">
      <t>ニッケイ</t>
    </rPh>
    <phoneticPr fontId="2"/>
  </si>
  <si>
    <t>※開所時間は「規約」上のもの</t>
    <rPh sb="1" eb="3">
      <t>カイショ</t>
    </rPh>
    <rPh sb="3" eb="5">
      <t>ジカン</t>
    </rPh>
    <rPh sb="7" eb="9">
      <t>キヤク</t>
    </rPh>
    <rPh sb="10" eb="11">
      <t>ジョウ</t>
    </rPh>
    <phoneticPr fontId="2"/>
  </si>
  <si>
    <t>開　　設　　日　　数</t>
    <rPh sb="0" eb="1">
      <t>カイ</t>
    </rPh>
    <rPh sb="3" eb="4">
      <t>セツ</t>
    </rPh>
    <rPh sb="6" eb="7">
      <t>ニチ</t>
    </rPh>
    <rPh sb="9" eb="10">
      <t>スウ</t>
    </rPh>
    <phoneticPr fontId="2"/>
  </si>
  <si>
    <t>月</t>
    <rPh sb="0" eb="1">
      <t>ツキ</t>
    </rPh>
    <phoneticPr fontId="2"/>
  </si>
  <si>
    <t>4月</t>
    <rPh sb="1" eb="2">
      <t>ガツ</t>
    </rPh>
    <phoneticPr fontId="2"/>
  </si>
  <si>
    <t>開　所　（予　定）　日　数</t>
    <rPh sb="0" eb="1">
      <t>カイ</t>
    </rPh>
    <rPh sb="2" eb="3">
      <t>ショ</t>
    </rPh>
    <rPh sb="5" eb="6">
      <t>ヨ</t>
    </rPh>
    <rPh sb="7" eb="8">
      <t>サダム</t>
    </rPh>
    <rPh sb="10" eb="11">
      <t>ニチ</t>
    </rPh>
    <rPh sb="12" eb="1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</si>
</sst>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neral&quot;時&quot;&quot;間&quot;"/>
    <numFmt numFmtId="177" formatCode="General&quot;日&quot;"/>
    <numFmt numFmtId="178" formatCode="0.00_);[Red]\(0.00\)"/>
    <numFmt numFmtId="179" formatCode="0_);[Red]\(0\)"/>
    <numFmt numFmtId="180" formatCode="aaa"/>
    <numFmt numFmtId="181" formatCode="0.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7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8" fontId="0" fillId="0" borderId="10" xfId="0" applyNumberFormat="1" applyBorder="1" applyAlignment="1">
      <alignment horizontal="right" vertical="center" shrinkToFit="1"/>
    </xf>
    <xf numFmtId="178" fontId="0" fillId="0" borderId="11" xfId="0" applyNumberFormat="1" applyBorder="1" applyAlignment="1">
      <alignment horizontal="right" vertical="center" shrinkToFit="1"/>
    </xf>
    <xf numFmtId="179" fontId="9" fillId="0" borderId="10" xfId="0" applyNumberFormat="1" applyFont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horizontal="right" vertical="center" shrinkToFit="1"/>
    </xf>
    <xf numFmtId="177" fontId="9" fillId="0" borderId="10" xfId="0" applyNumberFormat="1" applyFont="1" applyBorder="1" applyAlignment="1">
      <alignment horizontal="right" vertical="center" shrinkToFit="1"/>
    </xf>
    <xf numFmtId="177" fontId="0" fillId="0" borderId="10" xfId="0" applyNumberFormat="1" applyBorder="1" applyAlignment="1">
      <alignment horizontal="right" vertical="center" shrinkToFit="1"/>
    </xf>
    <xf numFmtId="0" fontId="0" fillId="0" borderId="13" xfId="0" applyBorder="1">
      <alignment vertical="center"/>
    </xf>
    <xf numFmtId="0" fontId="0" fillId="2" borderId="14" xfId="0" applyFill="1" applyBorder="1" applyAlignment="1">
      <alignment horizontal="center" vertical="center" shrinkToFit="1"/>
    </xf>
    <xf numFmtId="180" fontId="0" fillId="2" borderId="5" xfId="0" applyNumberFormat="1" applyFill="1" applyBorder="1" applyAlignment="1">
      <alignment horizontal="center" vertical="center" shrinkToFit="1"/>
    </xf>
    <xf numFmtId="180" fontId="0" fillId="2" borderId="11" xfId="0" applyNumberFormat="1" applyFill="1" applyBorder="1" applyAlignment="1">
      <alignment horizontal="center" vertical="center" shrinkToFit="1"/>
    </xf>
    <xf numFmtId="181" fontId="0" fillId="2" borderId="5" xfId="0" applyNumberFormat="1" applyFill="1" applyBorder="1" applyAlignment="1">
      <alignment horizontal="center" vertical="center" shrinkToFit="1"/>
    </xf>
    <xf numFmtId="181" fontId="0" fillId="2" borderId="12" xfId="0" applyNumberForma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horizontal="right" vertical="center" wrapText="1"/>
    </xf>
    <xf numFmtId="57" fontId="0" fillId="0" borderId="5" xfId="0" applyNumberFormat="1" applyBorder="1">
      <alignment vertical="center"/>
    </xf>
    <xf numFmtId="180" fontId="0" fillId="0" borderId="5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0" fillId="0" borderId="25" xfId="0" applyBorder="1">
      <alignment vertical="center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20" fontId="0" fillId="0" borderId="30" xfId="0" applyNumberFormat="1" applyBorder="1">
      <alignment vertical="center"/>
    </xf>
    <xf numFmtId="178" fontId="1" fillId="0" borderId="31" xfId="0" applyNumberFormat="1" applyFont="1" applyBorder="1" applyAlignment="1">
      <alignment horizontal="right" vertical="center" shrinkToFit="1"/>
    </xf>
    <xf numFmtId="176" fontId="1" fillId="0" borderId="33" xfId="0" applyNumberFormat="1" applyFont="1" applyBorder="1" applyAlignment="1">
      <alignment horizontal="right" vertical="center" shrinkToFit="1"/>
    </xf>
    <xf numFmtId="20" fontId="0" fillId="0" borderId="34" xfId="0" applyNumberFormat="1" applyBorder="1">
      <alignment vertical="center"/>
    </xf>
    <xf numFmtId="178" fontId="1" fillId="0" borderId="35" xfId="0" applyNumberFormat="1" applyFont="1" applyBorder="1" applyAlignment="1">
      <alignment horizontal="right" vertical="center" shrinkToFit="1"/>
    </xf>
    <xf numFmtId="176" fontId="1" fillId="0" borderId="37" xfId="0" applyNumberFormat="1" applyFont="1" applyBorder="1" applyAlignment="1">
      <alignment horizontal="right" vertical="center" shrinkToFit="1"/>
    </xf>
    <xf numFmtId="0" fontId="0" fillId="0" borderId="38" xfId="0" applyBorder="1">
      <alignment vertical="center"/>
    </xf>
    <xf numFmtId="178" fontId="1" fillId="0" borderId="39" xfId="0" applyNumberFormat="1" applyFont="1" applyBorder="1" applyAlignment="1">
      <alignment horizontal="right" vertical="center" shrinkToFit="1"/>
    </xf>
    <xf numFmtId="176" fontId="1" fillId="0" borderId="41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/>
    </xf>
    <xf numFmtId="178" fontId="1" fillId="0" borderId="23" xfId="0" applyNumberFormat="1" applyFont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178" fontId="1" fillId="0" borderId="11" xfId="0" applyNumberFormat="1" applyFont="1" applyBorder="1" applyAlignment="1">
      <alignment horizontal="left" vertical="center" shrinkToFit="1"/>
    </xf>
    <xf numFmtId="178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80" fontId="0" fillId="0" borderId="5" xfId="0" applyNumberFormat="1" applyBorder="1" applyAlignment="1">
      <alignment horizontal="center" vertical="center" shrinkToFit="1"/>
    </xf>
    <xf numFmtId="180" fontId="0" fillId="0" borderId="11" xfId="0" applyNumberFormat="1" applyBorder="1" applyAlignment="1">
      <alignment horizontal="center" vertical="center" shrinkToFit="1"/>
    </xf>
    <xf numFmtId="180" fontId="0" fillId="0" borderId="16" xfId="0" applyNumberFormat="1" applyBorder="1" applyAlignment="1">
      <alignment horizontal="center" vertical="center" shrinkToFit="1"/>
    </xf>
    <xf numFmtId="181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81" fontId="0" fillId="0" borderId="12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top"/>
    </xf>
    <xf numFmtId="0" fontId="10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shrinkToFit="1"/>
    </xf>
    <xf numFmtId="0" fontId="1" fillId="0" borderId="42" xfId="0" applyFont="1" applyBorder="1" applyAlignment="1">
      <alignment vertical="center" shrinkToFit="1"/>
    </xf>
    <xf numFmtId="20" fontId="10" fillId="0" borderId="30" xfId="0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20" fontId="10" fillId="0" borderId="32" xfId="0" applyNumberFormat="1" applyFont="1" applyBorder="1" applyAlignment="1">
      <alignment vertical="center" shrinkToFit="1"/>
    </xf>
    <xf numFmtId="20" fontId="10" fillId="0" borderId="34" xfId="0" applyNumberFormat="1" applyFont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20" fontId="10" fillId="0" borderId="36" xfId="0" applyNumberFormat="1" applyFont="1" applyBorder="1" applyAlignment="1">
      <alignment vertical="center" shrinkToFit="1"/>
    </xf>
    <xf numFmtId="20" fontId="10" fillId="0" borderId="38" xfId="0" applyNumberFormat="1" applyFont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20" fontId="10" fillId="0" borderId="40" xfId="0" applyNumberFormat="1" applyFont="1" applyBorder="1" applyAlignment="1">
      <alignment vertical="center" shrinkToFit="1"/>
    </xf>
    <xf numFmtId="0" fontId="7" fillId="0" borderId="20" xfId="0" applyFont="1" applyBorder="1">
      <alignment vertical="center"/>
    </xf>
    <xf numFmtId="0" fontId="0" fillId="0" borderId="43" xfId="0" applyBorder="1">
      <alignment vertical="center"/>
    </xf>
    <xf numFmtId="0" fontId="0" fillId="0" borderId="21" xfId="0" applyBorder="1">
      <alignment vertical="center"/>
    </xf>
    <xf numFmtId="0" fontId="0" fillId="0" borderId="5" xfId="0" applyBorder="1">
      <alignment vertical="center"/>
    </xf>
    <xf numFmtId="0" fontId="1" fillId="0" borderId="28" xfId="0" applyFont="1" applyBorder="1" applyAlignment="1">
      <alignment vertical="center" shrinkToFit="1"/>
    </xf>
    <xf numFmtId="178" fontId="0" fillId="0" borderId="64" xfId="0" applyNumberFormat="1" applyBorder="1" applyAlignment="1">
      <alignment horizontal="right" vertical="center" shrinkToFit="1"/>
    </xf>
    <xf numFmtId="179" fontId="9" fillId="0" borderId="64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5" xfId="0" applyBorder="1" applyAlignment="1">
      <alignment horizontal="center" vertical="center" shrinkToFit="1"/>
    </xf>
    <xf numFmtId="181" fontId="14" fillId="0" borderId="5" xfId="0" applyNumberFormat="1" applyFont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17" xfId="0" applyBorder="1" applyAlignment="1">
      <alignment horizontal="left" vertical="center"/>
    </xf>
    <xf numFmtId="0" fontId="15" fillId="0" borderId="66" xfId="0" applyFont="1" applyBorder="1" applyAlignment="1">
      <alignment horizontal="center" vertical="center"/>
    </xf>
    <xf numFmtId="179" fontId="9" fillId="0" borderId="5" xfId="0" applyNumberFormat="1" applyFont="1" applyBorder="1" applyAlignment="1">
      <alignment horizontal="right" vertical="center"/>
    </xf>
    <xf numFmtId="179" fontId="9" fillId="0" borderId="17" xfId="0" applyNumberFormat="1" applyFont="1" applyBorder="1" applyAlignment="1">
      <alignment horizontal="right" vertical="center"/>
    </xf>
    <xf numFmtId="179" fontId="9" fillId="0" borderId="11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46" xfId="0" applyBorder="1" applyAlignment="1">
      <alignment horizontal="left" vertical="center" wrapText="1" shrinkToFit="1"/>
    </xf>
    <xf numFmtId="0" fontId="0" fillId="0" borderId="47" xfId="0" applyBorder="1" applyAlignment="1">
      <alignment horizontal="left" vertical="center" wrapText="1" shrinkToFit="1"/>
    </xf>
    <xf numFmtId="0" fontId="0" fillId="0" borderId="48" xfId="0" applyBorder="1" applyAlignment="1">
      <alignment horizontal="left" vertical="center" wrapText="1" shrinkToFit="1"/>
    </xf>
    <xf numFmtId="0" fontId="0" fillId="0" borderId="0" xfId="0" applyAlignment="1">
      <alignment horizontal="distributed" vertical="center"/>
    </xf>
    <xf numFmtId="178" fontId="0" fillId="0" borderId="11" xfId="0" applyNumberFormat="1" applyBorder="1" applyAlignment="1">
      <alignment horizontal="right" vertical="center"/>
    </xf>
    <xf numFmtId="178" fontId="0" fillId="0" borderId="56" xfId="0" applyNumberFormat="1" applyBorder="1" applyAlignment="1">
      <alignment horizontal="right" vertical="center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178" fontId="0" fillId="0" borderId="17" xfId="0" applyNumberFormat="1" applyBorder="1" applyAlignment="1">
      <alignment horizontal="right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179" fontId="9" fillId="0" borderId="56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3" borderId="55" xfId="0" applyFont="1" applyFill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 shrinkToFit="1"/>
    </xf>
  </cellXfs>
  <cellStyles count="1">
    <cellStyle name="標準" xfId="0" builtinId="0"/>
  </cellStyles>
  <dxfs count="5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18"/>
  <sheetViews>
    <sheetView showZeros="0" tabSelected="1" view="pageBreakPreview" zoomScale="89" zoomScaleNormal="89" zoomScaleSheetLayoutView="89" workbookViewId="0">
      <pane xSplit="8" ySplit="3" topLeftCell="I109" activePane="bottomRight" state="frozenSplit"/>
      <selection pane="topRight"/>
      <selection pane="bottomLeft" activeCell="B10" sqref="B10"/>
      <selection pane="bottomRight" activeCell="G118" sqref="G118:H118"/>
    </sheetView>
  </sheetViews>
  <sheetFormatPr defaultColWidth="9" defaultRowHeight="13.2"/>
  <cols>
    <col min="1" max="1" width="5.33203125" customWidth="1"/>
    <col min="2" max="2" width="12.44140625" customWidth="1"/>
    <col min="3" max="3" width="5.33203125" style="71" customWidth="1"/>
    <col min="4" max="4" width="2.77734375" customWidth="1"/>
    <col min="5" max="5" width="5.33203125" style="71" customWidth="1"/>
    <col min="6" max="6" width="2.44140625" customWidth="1"/>
    <col min="7" max="7" width="5.88671875" customWidth="1"/>
    <col min="8" max="8" width="4.44140625" customWidth="1"/>
    <col min="9" max="39" width="3" customWidth="1"/>
    <col min="40" max="42" width="4.44140625" customWidth="1"/>
    <col min="43" max="43" width="18.21875" customWidth="1"/>
  </cols>
  <sheetData>
    <row r="1" spans="1:47" ht="20.399999999999999" customHeight="1">
      <c r="AQ1" s="92"/>
    </row>
    <row r="2" spans="1:47" ht="26.4" customHeight="1" thickBot="1">
      <c r="A2" s="26" t="s">
        <v>155</v>
      </c>
      <c r="B2" s="27"/>
      <c r="C2" s="72"/>
      <c r="D2" s="27"/>
      <c r="E2" s="72"/>
      <c r="F2" s="27"/>
      <c r="Q2" s="5" t="s">
        <v>141</v>
      </c>
      <c r="V2" s="5"/>
      <c r="AH2" s="140" t="s">
        <v>132</v>
      </c>
      <c r="AI2" s="140"/>
      <c r="AJ2" s="140"/>
      <c r="AK2" s="140"/>
      <c r="AL2" s="140"/>
      <c r="AM2" s="139"/>
      <c r="AN2" s="139"/>
      <c r="AO2" s="139"/>
      <c r="AP2" s="139"/>
      <c r="AQ2" s="139"/>
      <c r="AS2" s="28" t="s">
        <v>23</v>
      </c>
      <c r="AT2" s="29">
        <v>45748</v>
      </c>
      <c r="AU2" s="30">
        <f>WEEKDAY(AT2)</f>
        <v>3</v>
      </c>
    </row>
    <row r="3" spans="1:47" ht="15" customHeight="1">
      <c r="A3" s="128" t="s">
        <v>2</v>
      </c>
      <c r="B3" s="31"/>
      <c r="C3" s="73"/>
      <c r="D3" s="32"/>
      <c r="E3" s="73"/>
      <c r="F3" s="32"/>
      <c r="G3" s="33"/>
      <c r="H3" s="34" t="s">
        <v>0</v>
      </c>
      <c r="I3" s="57">
        <v>1</v>
      </c>
      <c r="J3" s="57">
        <v>2</v>
      </c>
      <c r="K3" s="57">
        <v>3</v>
      </c>
      <c r="L3" s="57">
        <v>4</v>
      </c>
      <c r="M3" s="57">
        <v>5</v>
      </c>
      <c r="N3" s="57">
        <v>6</v>
      </c>
      <c r="O3" s="57">
        <v>7</v>
      </c>
      <c r="P3" s="57">
        <v>8</v>
      </c>
      <c r="Q3" s="57">
        <v>9</v>
      </c>
      <c r="R3" s="57">
        <v>10</v>
      </c>
      <c r="S3" s="57">
        <v>11</v>
      </c>
      <c r="T3" s="57">
        <v>12</v>
      </c>
      <c r="U3" s="57">
        <v>13</v>
      </c>
      <c r="V3" s="57">
        <v>14</v>
      </c>
      <c r="W3" s="57">
        <v>15</v>
      </c>
      <c r="X3" s="57">
        <v>16</v>
      </c>
      <c r="Y3" s="57">
        <v>17</v>
      </c>
      <c r="Z3" s="57">
        <v>18</v>
      </c>
      <c r="AA3" s="57">
        <v>19</v>
      </c>
      <c r="AB3" s="57">
        <v>20</v>
      </c>
      <c r="AC3" s="57">
        <v>21</v>
      </c>
      <c r="AD3" s="57">
        <v>22</v>
      </c>
      <c r="AE3" s="57">
        <v>23</v>
      </c>
      <c r="AF3" s="57">
        <v>24</v>
      </c>
      <c r="AG3" s="57">
        <v>25</v>
      </c>
      <c r="AH3" s="57">
        <v>26</v>
      </c>
      <c r="AI3" s="57">
        <v>27</v>
      </c>
      <c r="AJ3" s="57">
        <v>28</v>
      </c>
      <c r="AK3" s="18">
        <v>29</v>
      </c>
      <c r="AL3" s="57">
        <v>30</v>
      </c>
      <c r="AM3" s="57"/>
      <c r="AN3" s="131" t="s">
        <v>158</v>
      </c>
      <c r="AO3" s="125" t="s">
        <v>9</v>
      </c>
      <c r="AP3" s="123" t="s">
        <v>8</v>
      </c>
      <c r="AQ3" s="115" t="s">
        <v>7</v>
      </c>
    </row>
    <row r="4" spans="1:47" ht="15" customHeight="1">
      <c r="A4" s="129"/>
      <c r="B4" s="35" t="s">
        <v>156</v>
      </c>
      <c r="G4" s="36"/>
      <c r="H4" s="37" t="s">
        <v>1</v>
      </c>
      <c r="I4" s="60">
        <f>+AU2</f>
        <v>3</v>
      </c>
      <c r="J4" s="60">
        <f>+I4+1</f>
        <v>4</v>
      </c>
      <c r="K4" s="60">
        <f t="shared" ref="K4:AL4" si="0">+J4+1</f>
        <v>5</v>
      </c>
      <c r="L4" s="60">
        <f t="shared" si="0"/>
        <v>6</v>
      </c>
      <c r="M4" s="60">
        <f t="shared" si="0"/>
        <v>7</v>
      </c>
      <c r="N4" s="60">
        <f t="shared" si="0"/>
        <v>8</v>
      </c>
      <c r="O4" s="60">
        <f t="shared" si="0"/>
        <v>9</v>
      </c>
      <c r="P4" s="60">
        <f t="shared" si="0"/>
        <v>10</v>
      </c>
      <c r="Q4" s="60">
        <f t="shared" si="0"/>
        <v>11</v>
      </c>
      <c r="R4" s="60">
        <f t="shared" si="0"/>
        <v>12</v>
      </c>
      <c r="S4" s="60">
        <f t="shared" si="0"/>
        <v>13</v>
      </c>
      <c r="T4" s="60">
        <f t="shared" si="0"/>
        <v>14</v>
      </c>
      <c r="U4" s="60">
        <f t="shared" si="0"/>
        <v>15</v>
      </c>
      <c r="V4" s="60">
        <f t="shared" si="0"/>
        <v>16</v>
      </c>
      <c r="W4" s="60">
        <f t="shared" si="0"/>
        <v>17</v>
      </c>
      <c r="X4" s="60">
        <f t="shared" si="0"/>
        <v>18</v>
      </c>
      <c r="Y4" s="60">
        <f t="shared" si="0"/>
        <v>19</v>
      </c>
      <c r="Z4" s="60">
        <f t="shared" si="0"/>
        <v>20</v>
      </c>
      <c r="AA4" s="60">
        <f t="shared" si="0"/>
        <v>21</v>
      </c>
      <c r="AB4" s="60">
        <f t="shared" si="0"/>
        <v>22</v>
      </c>
      <c r="AC4" s="60">
        <f t="shared" si="0"/>
        <v>23</v>
      </c>
      <c r="AD4" s="60">
        <f t="shared" si="0"/>
        <v>24</v>
      </c>
      <c r="AE4" s="60">
        <f t="shared" si="0"/>
        <v>25</v>
      </c>
      <c r="AF4" s="60">
        <f t="shared" si="0"/>
        <v>26</v>
      </c>
      <c r="AG4" s="60">
        <f t="shared" si="0"/>
        <v>27</v>
      </c>
      <c r="AH4" s="60">
        <f t="shared" si="0"/>
        <v>28</v>
      </c>
      <c r="AI4" s="60">
        <f t="shared" si="0"/>
        <v>29</v>
      </c>
      <c r="AJ4" s="60">
        <f t="shared" si="0"/>
        <v>30</v>
      </c>
      <c r="AK4" s="19">
        <f t="shared" si="0"/>
        <v>31</v>
      </c>
      <c r="AL4" s="60">
        <f t="shared" si="0"/>
        <v>32</v>
      </c>
      <c r="AM4" s="60"/>
      <c r="AN4" s="132"/>
      <c r="AO4" s="126"/>
      <c r="AP4" s="124"/>
      <c r="AQ4" s="116"/>
    </row>
    <row r="5" spans="1:47" ht="15.75" customHeight="1">
      <c r="A5" s="129"/>
      <c r="B5" s="97" t="s">
        <v>29</v>
      </c>
      <c r="C5" s="74"/>
      <c r="D5" s="39"/>
      <c r="E5" s="74"/>
      <c r="F5" s="39"/>
      <c r="G5" s="39"/>
      <c r="H5" s="40"/>
      <c r="I5" s="63" t="s">
        <v>146</v>
      </c>
      <c r="J5" s="63" t="s">
        <v>146</v>
      </c>
      <c r="K5" s="63" t="s">
        <v>146</v>
      </c>
      <c r="L5" s="63" t="s">
        <v>146</v>
      </c>
      <c r="M5" s="63" t="s">
        <v>146</v>
      </c>
      <c r="N5" s="63" t="s">
        <v>146</v>
      </c>
      <c r="O5" s="63" t="s">
        <v>139</v>
      </c>
      <c r="P5" s="63" t="s">
        <v>140</v>
      </c>
      <c r="Q5" s="95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21" t="s">
        <v>24</v>
      </c>
      <c r="AL5" s="63"/>
      <c r="AM5" s="63"/>
      <c r="AN5" s="1">
        <f>SUM(AO5:AP5)</f>
        <v>0</v>
      </c>
      <c r="AO5" s="6">
        <f>SUM(AO6:AO11)</f>
        <v>0</v>
      </c>
      <c r="AP5" s="85">
        <f>SUM(AP6:AP11)</f>
        <v>0</v>
      </c>
      <c r="AQ5" s="89" t="s">
        <v>5</v>
      </c>
    </row>
    <row r="6" spans="1:47" ht="15.75" customHeight="1">
      <c r="A6" s="129"/>
      <c r="B6" s="133" t="s">
        <v>19</v>
      </c>
      <c r="C6" s="76"/>
      <c r="D6" s="77" t="s">
        <v>20</v>
      </c>
      <c r="E6" s="78"/>
      <c r="F6" s="41" t="s">
        <v>10</v>
      </c>
      <c r="G6" s="42"/>
      <c r="H6" s="43" t="s">
        <v>12</v>
      </c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22"/>
      <c r="AL6" s="66"/>
      <c r="AM6" s="66"/>
      <c r="AN6" s="2"/>
      <c r="AO6" s="7">
        <f>COUNTIF(I6:AM6,"○")</f>
        <v>0</v>
      </c>
      <c r="AP6" s="86"/>
      <c r="AQ6" s="56"/>
      <c r="AS6">
        <f t="shared" ref="AS6:AU8" si="1">COUNTIF($I6:$AM6,AS$4)</f>
        <v>0</v>
      </c>
      <c r="AT6">
        <f t="shared" si="1"/>
        <v>0</v>
      </c>
      <c r="AU6">
        <f t="shared" si="1"/>
        <v>0</v>
      </c>
    </row>
    <row r="7" spans="1:47" ht="15.75" customHeight="1">
      <c r="A7" s="129"/>
      <c r="B7" s="134"/>
      <c r="C7" s="76"/>
      <c r="D7" s="77" t="s">
        <v>20</v>
      </c>
      <c r="E7" s="78"/>
      <c r="F7" s="41" t="s">
        <v>10</v>
      </c>
      <c r="G7" s="42"/>
      <c r="H7" s="43" t="s">
        <v>12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22"/>
      <c r="AL7" s="66"/>
      <c r="AM7" s="66"/>
      <c r="AN7" s="2"/>
      <c r="AO7" s="7">
        <f>COUNTIF(I7:AM7,"○")</f>
        <v>0</v>
      </c>
      <c r="AP7" s="86"/>
      <c r="AQ7" s="56"/>
      <c r="AS7">
        <f t="shared" si="1"/>
        <v>0</v>
      </c>
      <c r="AT7">
        <f t="shared" si="1"/>
        <v>0</v>
      </c>
      <c r="AU7">
        <f t="shared" si="1"/>
        <v>0</v>
      </c>
    </row>
    <row r="8" spans="1:47" ht="15.75" customHeight="1">
      <c r="A8" s="129"/>
      <c r="B8" s="135"/>
      <c r="C8" s="76"/>
      <c r="D8" s="77" t="s">
        <v>20</v>
      </c>
      <c r="E8" s="78"/>
      <c r="F8" s="41" t="s">
        <v>10</v>
      </c>
      <c r="G8" s="42"/>
      <c r="H8" s="43" t="s">
        <v>12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22"/>
      <c r="AL8" s="66"/>
      <c r="AM8" s="66"/>
      <c r="AN8" s="2"/>
      <c r="AO8" s="7">
        <f>COUNTIF(I8:AM8,"○")</f>
        <v>0</v>
      </c>
      <c r="AP8" s="86"/>
      <c r="AQ8" s="56"/>
      <c r="AS8">
        <f t="shared" si="1"/>
        <v>0</v>
      </c>
      <c r="AT8">
        <f t="shared" si="1"/>
        <v>0</v>
      </c>
      <c r="AU8">
        <f t="shared" si="1"/>
        <v>0</v>
      </c>
    </row>
    <row r="9" spans="1:47" ht="15.75" customHeight="1">
      <c r="A9" s="129"/>
      <c r="B9" s="117" t="s">
        <v>15</v>
      </c>
      <c r="C9" s="79"/>
      <c r="D9" s="80" t="s">
        <v>20</v>
      </c>
      <c r="E9" s="81"/>
      <c r="F9" s="44" t="s">
        <v>10</v>
      </c>
      <c r="G9" s="45"/>
      <c r="H9" s="46" t="s">
        <v>12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96"/>
      <c r="AL9" s="67"/>
      <c r="AM9" s="67"/>
      <c r="AN9" s="3"/>
      <c r="AO9" s="7"/>
      <c r="AP9" s="87">
        <f>COUNTIF(I9:AM9,"●")</f>
        <v>0</v>
      </c>
      <c r="AQ9" s="56" t="s">
        <v>58</v>
      </c>
      <c r="AS9">
        <f t="shared" ref="AS9:AS11" si="2">COUNTIF($I9:$AM9,AS$4)</f>
        <v>0</v>
      </c>
      <c r="AU9">
        <f t="shared" ref="AU9:AU48" si="3">COUNTIF($I9:$AM9,AU$4)</f>
        <v>0</v>
      </c>
    </row>
    <row r="10" spans="1:47" ht="15.75" customHeight="1">
      <c r="A10" s="129"/>
      <c r="B10" s="118"/>
      <c r="C10" s="79"/>
      <c r="D10" s="80" t="s">
        <v>20</v>
      </c>
      <c r="E10" s="81"/>
      <c r="F10" s="44" t="s">
        <v>10</v>
      </c>
      <c r="G10" s="45"/>
      <c r="H10" s="46" t="s">
        <v>12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96"/>
      <c r="AL10" s="67"/>
      <c r="AM10" s="67"/>
      <c r="AN10" s="3"/>
      <c r="AO10" s="7"/>
      <c r="AP10" s="87">
        <f>COUNTIF(I10:AM10,"●")</f>
        <v>0</v>
      </c>
      <c r="AQ10" s="89" t="s">
        <v>57</v>
      </c>
      <c r="AS10">
        <f t="shared" si="2"/>
        <v>0</v>
      </c>
      <c r="AT10">
        <f t="shared" ref="AT10:AT49" si="4">COUNTIF($I10:$AM10,AT$4)</f>
        <v>0</v>
      </c>
      <c r="AU10">
        <f t="shared" si="3"/>
        <v>0</v>
      </c>
    </row>
    <row r="11" spans="1:47" ht="15.75" customHeight="1" thickBot="1">
      <c r="A11" s="130"/>
      <c r="B11" s="119"/>
      <c r="C11" s="82"/>
      <c r="D11" s="83" t="s">
        <v>20</v>
      </c>
      <c r="E11" s="84"/>
      <c r="F11" s="47" t="s">
        <v>10</v>
      </c>
      <c r="G11" s="48"/>
      <c r="H11" s="49" t="s">
        <v>12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23"/>
      <c r="AL11" s="68"/>
      <c r="AM11" s="68"/>
      <c r="AN11" s="4"/>
      <c r="AO11" s="8"/>
      <c r="AP11" s="87">
        <f>COUNTIF(I11:AM11,"●")</f>
        <v>0</v>
      </c>
      <c r="AQ11" s="75"/>
      <c r="AS11">
        <f t="shared" si="2"/>
        <v>0</v>
      </c>
      <c r="AT11">
        <f t="shared" si="4"/>
        <v>0</v>
      </c>
      <c r="AU11">
        <f t="shared" si="3"/>
        <v>0</v>
      </c>
    </row>
    <row r="12" spans="1:47" ht="15" customHeight="1">
      <c r="A12" s="128" t="s">
        <v>33</v>
      </c>
      <c r="B12" s="31"/>
      <c r="C12" s="73"/>
      <c r="D12" s="32"/>
      <c r="E12" s="73"/>
      <c r="F12" s="32"/>
      <c r="G12" s="33"/>
      <c r="H12" s="34" t="s">
        <v>0</v>
      </c>
      <c r="I12" s="58">
        <v>1</v>
      </c>
      <c r="J12" s="58">
        <v>2</v>
      </c>
      <c r="K12" s="58">
        <v>3</v>
      </c>
      <c r="L12" s="58">
        <v>4</v>
      </c>
      <c r="M12" s="25">
        <v>5</v>
      </c>
      <c r="N12" s="25">
        <v>6</v>
      </c>
      <c r="O12" s="58">
        <v>7</v>
      </c>
      <c r="P12" s="58">
        <v>8</v>
      </c>
      <c r="Q12" s="58">
        <v>9</v>
      </c>
      <c r="R12" s="58">
        <v>10</v>
      </c>
      <c r="S12" s="58">
        <v>11</v>
      </c>
      <c r="T12" s="58">
        <v>12</v>
      </c>
      <c r="U12" s="58">
        <v>13</v>
      </c>
      <c r="V12" s="58">
        <v>14</v>
      </c>
      <c r="W12" s="58">
        <v>15</v>
      </c>
      <c r="X12" s="58">
        <v>16</v>
      </c>
      <c r="Y12" s="58">
        <v>17</v>
      </c>
      <c r="Z12" s="58">
        <v>18</v>
      </c>
      <c r="AA12" s="58">
        <v>19</v>
      </c>
      <c r="AB12" s="58">
        <v>20</v>
      </c>
      <c r="AC12" s="58">
        <v>21</v>
      </c>
      <c r="AD12" s="58">
        <v>22</v>
      </c>
      <c r="AE12" s="58">
        <v>23</v>
      </c>
      <c r="AF12" s="58">
        <v>24</v>
      </c>
      <c r="AG12" s="58">
        <v>25</v>
      </c>
      <c r="AH12" s="58">
        <v>26</v>
      </c>
      <c r="AI12" s="58">
        <v>27</v>
      </c>
      <c r="AJ12" s="58">
        <v>28</v>
      </c>
      <c r="AK12" s="58">
        <v>29</v>
      </c>
      <c r="AL12" s="58">
        <v>30</v>
      </c>
      <c r="AM12" s="58">
        <v>31</v>
      </c>
      <c r="AN12" s="131" t="s">
        <v>158</v>
      </c>
      <c r="AO12" s="125" t="s">
        <v>9</v>
      </c>
      <c r="AP12" s="123" t="s">
        <v>8</v>
      </c>
      <c r="AQ12" s="115" t="s">
        <v>7</v>
      </c>
      <c r="AS12">
        <f t="shared" ref="AS12:AS53" si="5">COUNTIF($I12:$AM12,AS$4)</f>
        <v>0</v>
      </c>
      <c r="AT12">
        <f t="shared" si="4"/>
        <v>0</v>
      </c>
      <c r="AU12">
        <f t="shared" si="3"/>
        <v>0</v>
      </c>
    </row>
    <row r="13" spans="1:47" ht="15" customHeight="1">
      <c r="A13" s="129"/>
      <c r="B13" s="35"/>
      <c r="G13" s="50"/>
      <c r="H13" s="37" t="s">
        <v>1</v>
      </c>
      <c r="I13" s="61">
        <f>AL4+1</f>
        <v>33</v>
      </c>
      <c r="J13" s="60">
        <f>+I13+1</f>
        <v>34</v>
      </c>
      <c r="K13" s="60">
        <f t="shared" ref="K13:AM13" si="6">+J13+1</f>
        <v>35</v>
      </c>
      <c r="L13" s="60">
        <f t="shared" si="6"/>
        <v>36</v>
      </c>
      <c r="M13" s="19">
        <f t="shared" si="6"/>
        <v>37</v>
      </c>
      <c r="N13" s="19">
        <f t="shared" si="6"/>
        <v>38</v>
      </c>
      <c r="O13" s="60">
        <f t="shared" si="6"/>
        <v>39</v>
      </c>
      <c r="P13" s="60">
        <f t="shared" si="6"/>
        <v>40</v>
      </c>
      <c r="Q13" s="60">
        <f t="shared" si="6"/>
        <v>41</v>
      </c>
      <c r="R13" s="60">
        <f t="shared" si="6"/>
        <v>42</v>
      </c>
      <c r="S13" s="60">
        <f t="shared" si="6"/>
        <v>43</v>
      </c>
      <c r="T13" s="60">
        <f t="shared" si="6"/>
        <v>44</v>
      </c>
      <c r="U13" s="60">
        <f t="shared" si="6"/>
        <v>45</v>
      </c>
      <c r="V13" s="60">
        <f t="shared" si="6"/>
        <v>46</v>
      </c>
      <c r="W13" s="60">
        <f t="shared" si="6"/>
        <v>47</v>
      </c>
      <c r="X13" s="60">
        <f t="shared" si="6"/>
        <v>48</v>
      </c>
      <c r="Y13" s="60">
        <f t="shared" si="6"/>
        <v>49</v>
      </c>
      <c r="Z13" s="60">
        <f t="shared" si="6"/>
        <v>50</v>
      </c>
      <c r="AA13" s="60">
        <f t="shared" si="6"/>
        <v>51</v>
      </c>
      <c r="AB13" s="60">
        <f t="shared" si="6"/>
        <v>52</v>
      </c>
      <c r="AC13" s="60">
        <f t="shared" si="6"/>
        <v>53</v>
      </c>
      <c r="AD13" s="60">
        <f t="shared" si="6"/>
        <v>54</v>
      </c>
      <c r="AE13" s="60">
        <f t="shared" si="6"/>
        <v>55</v>
      </c>
      <c r="AF13" s="60">
        <f t="shared" si="6"/>
        <v>56</v>
      </c>
      <c r="AG13" s="60">
        <f t="shared" si="6"/>
        <v>57</v>
      </c>
      <c r="AH13" s="60">
        <f t="shared" si="6"/>
        <v>58</v>
      </c>
      <c r="AI13" s="60">
        <f>+AH13+1</f>
        <v>59</v>
      </c>
      <c r="AJ13" s="60">
        <f t="shared" si="6"/>
        <v>60</v>
      </c>
      <c r="AK13" s="60">
        <f t="shared" si="6"/>
        <v>61</v>
      </c>
      <c r="AL13" s="60">
        <f t="shared" si="6"/>
        <v>62</v>
      </c>
      <c r="AM13" s="61">
        <f t="shared" si="6"/>
        <v>63</v>
      </c>
      <c r="AN13" s="132"/>
      <c r="AO13" s="126"/>
      <c r="AP13" s="124"/>
      <c r="AQ13" s="116"/>
      <c r="AS13">
        <f t="shared" si="5"/>
        <v>0</v>
      </c>
      <c r="AT13">
        <f t="shared" si="4"/>
        <v>0</v>
      </c>
      <c r="AU13">
        <f t="shared" si="3"/>
        <v>0</v>
      </c>
    </row>
    <row r="14" spans="1:47" ht="15.75" customHeight="1">
      <c r="A14" s="129"/>
      <c r="B14" s="38" t="s">
        <v>29</v>
      </c>
      <c r="C14" s="74"/>
      <c r="D14" s="39"/>
      <c r="E14" s="74"/>
      <c r="F14" s="39"/>
      <c r="G14" s="39"/>
      <c r="H14" s="40"/>
      <c r="I14" s="64"/>
      <c r="J14" s="64"/>
      <c r="K14" s="64" t="s">
        <v>25</v>
      </c>
      <c r="L14" s="64" t="s">
        <v>31</v>
      </c>
      <c r="M14" s="24" t="s">
        <v>32</v>
      </c>
      <c r="N14" s="24" t="s">
        <v>53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">
        <f>SUM(AO14:AP14)</f>
        <v>0</v>
      </c>
      <c r="AO14" s="6">
        <f>SUM(AO15:AO20)</f>
        <v>0</v>
      </c>
      <c r="AP14" s="85">
        <f>SUM(AP15:AP20)</f>
        <v>0</v>
      </c>
      <c r="AQ14" s="89"/>
      <c r="AS14">
        <f t="shared" si="5"/>
        <v>0</v>
      </c>
      <c r="AT14">
        <f t="shared" si="4"/>
        <v>0</v>
      </c>
      <c r="AU14">
        <f t="shared" si="3"/>
        <v>0</v>
      </c>
    </row>
    <row r="15" spans="1:47" ht="15.75" customHeight="1">
      <c r="A15" s="129"/>
      <c r="B15" s="133" t="s">
        <v>19</v>
      </c>
      <c r="C15" s="76"/>
      <c r="D15" s="77" t="s">
        <v>49</v>
      </c>
      <c r="E15" s="78"/>
      <c r="F15" s="41" t="s">
        <v>10</v>
      </c>
      <c r="G15" s="42"/>
      <c r="H15" s="43" t="s">
        <v>12</v>
      </c>
      <c r="I15" s="66"/>
      <c r="J15" s="66"/>
      <c r="K15" s="66"/>
      <c r="L15" s="66"/>
      <c r="M15" s="22"/>
      <c r="N15" s="22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2"/>
      <c r="AO15" s="7">
        <f>COUNTIF(I15:AM15,"○")</f>
        <v>0</v>
      </c>
      <c r="AP15" s="86"/>
      <c r="AQ15" s="89"/>
      <c r="AS15">
        <f t="shared" si="5"/>
        <v>0</v>
      </c>
      <c r="AT15">
        <f t="shared" si="4"/>
        <v>0</v>
      </c>
      <c r="AU15">
        <f t="shared" si="3"/>
        <v>0</v>
      </c>
    </row>
    <row r="16" spans="1:47" ht="15.75" customHeight="1">
      <c r="A16" s="129"/>
      <c r="B16" s="134"/>
      <c r="C16" s="76"/>
      <c r="D16" s="77" t="s">
        <v>49</v>
      </c>
      <c r="E16" s="78"/>
      <c r="F16" s="41" t="s">
        <v>10</v>
      </c>
      <c r="G16" s="42"/>
      <c r="H16" s="43" t="s">
        <v>12</v>
      </c>
      <c r="I16" s="66"/>
      <c r="J16" s="66"/>
      <c r="K16" s="66"/>
      <c r="L16" s="66"/>
      <c r="M16" s="22"/>
      <c r="N16" s="22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2"/>
      <c r="AO16" s="7">
        <f>COUNTIF(I16:AM16,"○")</f>
        <v>0</v>
      </c>
      <c r="AP16" s="86"/>
      <c r="AQ16" s="89"/>
      <c r="AS16">
        <f t="shared" si="5"/>
        <v>0</v>
      </c>
      <c r="AT16">
        <f t="shared" si="4"/>
        <v>0</v>
      </c>
      <c r="AU16">
        <f t="shared" si="3"/>
        <v>0</v>
      </c>
    </row>
    <row r="17" spans="1:47" ht="15.75" customHeight="1">
      <c r="A17" s="129"/>
      <c r="B17" s="135"/>
      <c r="C17" s="76"/>
      <c r="D17" s="77" t="s">
        <v>49</v>
      </c>
      <c r="E17" s="78"/>
      <c r="F17" s="41" t="s">
        <v>10</v>
      </c>
      <c r="G17" s="42"/>
      <c r="H17" s="43" t="s">
        <v>12</v>
      </c>
      <c r="I17" s="66"/>
      <c r="J17" s="66"/>
      <c r="K17" s="66"/>
      <c r="L17" s="66"/>
      <c r="M17" s="22"/>
      <c r="N17" s="22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2"/>
      <c r="AO17" s="7">
        <f>COUNTIF(I17:AM17,"○")</f>
        <v>0</v>
      </c>
      <c r="AP17" s="86"/>
      <c r="AQ17" s="89"/>
      <c r="AS17">
        <f t="shared" si="5"/>
        <v>0</v>
      </c>
      <c r="AT17">
        <f t="shared" si="4"/>
        <v>0</v>
      </c>
      <c r="AU17">
        <f t="shared" si="3"/>
        <v>0</v>
      </c>
    </row>
    <row r="18" spans="1:47" ht="15.75" customHeight="1">
      <c r="A18" s="129"/>
      <c r="B18" s="117" t="s">
        <v>15</v>
      </c>
      <c r="C18" s="79"/>
      <c r="D18" s="80" t="s">
        <v>49</v>
      </c>
      <c r="E18" s="81"/>
      <c r="F18" s="44" t="s">
        <v>10</v>
      </c>
      <c r="G18" s="45"/>
      <c r="H18" s="46" t="s">
        <v>12</v>
      </c>
      <c r="I18" s="67"/>
      <c r="J18" s="67"/>
      <c r="K18" s="67"/>
      <c r="L18" s="67"/>
      <c r="M18" s="96"/>
      <c r="N18" s="96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3"/>
      <c r="AO18" s="7"/>
      <c r="AP18" s="87">
        <f>COUNTIF(I18:AM18,"●")</f>
        <v>0</v>
      </c>
      <c r="AQ18" s="56" t="s">
        <v>52</v>
      </c>
      <c r="AS18">
        <f t="shared" si="5"/>
        <v>0</v>
      </c>
      <c r="AT18">
        <f t="shared" si="4"/>
        <v>0</v>
      </c>
      <c r="AU18">
        <f t="shared" si="3"/>
        <v>0</v>
      </c>
    </row>
    <row r="19" spans="1:47" ht="15.75" customHeight="1">
      <c r="A19" s="129"/>
      <c r="B19" s="118"/>
      <c r="C19" s="79"/>
      <c r="D19" s="80" t="s">
        <v>20</v>
      </c>
      <c r="E19" s="81"/>
      <c r="F19" s="44" t="s">
        <v>10</v>
      </c>
      <c r="G19" s="45"/>
      <c r="H19" s="46" t="s">
        <v>12</v>
      </c>
      <c r="I19" s="67"/>
      <c r="J19" s="67"/>
      <c r="K19" s="67"/>
      <c r="L19" s="67"/>
      <c r="M19" s="96"/>
      <c r="N19" s="96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3"/>
      <c r="AO19" s="7"/>
      <c r="AP19" s="87">
        <f>COUNTIF(I19:AM19,"●")</f>
        <v>0</v>
      </c>
      <c r="AQ19" s="89" t="s">
        <v>57</v>
      </c>
      <c r="AS19">
        <f t="shared" si="5"/>
        <v>0</v>
      </c>
      <c r="AT19">
        <f t="shared" si="4"/>
        <v>0</v>
      </c>
      <c r="AU19">
        <f t="shared" si="3"/>
        <v>0</v>
      </c>
    </row>
    <row r="20" spans="1:47" ht="15.75" customHeight="1" thickBot="1">
      <c r="A20" s="130"/>
      <c r="B20" s="119"/>
      <c r="C20" s="82"/>
      <c r="D20" s="83" t="s">
        <v>20</v>
      </c>
      <c r="E20" s="84"/>
      <c r="F20" s="47" t="s">
        <v>10</v>
      </c>
      <c r="G20" s="48"/>
      <c r="H20" s="49" t="s">
        <v>12</v>
      </c>
      <c r="I20" s="67"/>
      <c r="J20" s="67"/>
      <c r="K20" s="67"/>
      <c r="L20" s="67"/>
      <c r="M20" s="96"/>
      <c r="N20" s="96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4"/>
      <c r="AO20" s="8"/>
      <c r="AP20" s="87">
        <f>COUNTIF(I20:AM20,"●")</f>
        <v>0</v>
      </c>
      <c r="AQ20" s="89"/>
      <c r="AS20">
        <f t="shared" si="5"/>
        <v>0</v>
      </c>
      <c r="AT20">
        <f t="shared" si="4"/>
        <v>0</v>
      </c>
      <c r="AU20">
        <f t="shared" si="3"/>
        <v>0</v>
      </c>
    </row>
    <row r="21" spans="1:47" ht="15" customHeight="1">
      <c r="A21" s="128" t="s">
        <v>34</v>
      </c>
      <c r="B21" s="31"/>
      <c r="C21" s="73"/>
      <c r="D21" s="32"/>
      <c r="E21" s="73"/>
      <c r="F21" s="32"/>
      <c r="G21" s="51"/>
      <c r="H21" s="34" t="s">
        <v>0</v>
      </c>
      <c r="I21" s="58">
        <v>1</v>
      </c>
      <c r="J21" s="58">
        <v>2</v>
      </c>
      <c r="K21" s="58">
        <v>3</v>
      </c>
      <c r="L21" s="58">
        <v>4</v>
      </c>
      <c r="M21" s="58">
        <v>5</v>
      </c>
      <c r="N21" s="58">
        <v>6</v>
      </c>
      <c r="O21" s="58">
        <v>7</v>
      </c>
      <c r="P21" s="58">
        <v>8</v>
      </c>
      <c r="Q21" s="58">
        <v>9</v>
      </c>
      <c r="R21" s="58">
        <v>10</v>
      </c>
      <c r="S21" s="58">
        <v>11</v>
      </c>
      <c r="T21" s="58">
        <v>12</v>
      </c>
      <c r="U21" s="58">
        <v>13</v>
      </c>
      <c r="V21" s="58">
        <v>14</v>
      </c>
      <c r="W21" s="58">
        <v>15</v>
      </c>
      <c r="X21" s="58">
        <v>16</v>
      </c>
      <c r="Y21" s="58">
        <v>17</v>
      </c>
      <c r="Z21" s="58">
        <v>18</v>
      </c>
      <c r="AA21" s="58">
        <v>19</v>
      </c>
      <c r="AB21" s="58">
        <v>20</v>
      </c>
      <c r="AC21" s="58">
        <v>21</v>
      </c>
      <c r="AD21" s="58">
        <v>22</v>
      </c>
      <c r="AE21" s="58">
        <v>23</v>
      </c>
      <c r="AF21" s="58">
        <v>24</v>
      </c>
      <c r="AG21" s="58">
        <v>25</v>
      </c>
      <c r="AH21" s="58">
        <v>26</v>
      </c>
      <c r="AI21" s="58">
        <v>27</v>
      </c>
      <c r="AJ21" s="58">
        <v>28</v>
      </c>
      <c r="AK21" s="58">
        <v>29</v>
      </c>
      <c r="AL21" s="57">
        <v>30</v>
      </c>
      <c r="AM21" s="69"/>
      <c r="AN21" s="131" t="s">
        <v>158</v>
      </c>
      <c r="AO21" s="125" t="s">
        <v>9</v>
      </c>
      <c r="AP21" s="123" t="s">
        <v>8</v>
      </c>
      <c r="AQ21" s="115" t="s">
        <v>7</v>
      </c>
      <c r="AS21">
        <f t="shared" si="5"/>
        <v>0</v>
      </c>
      <c r="AT21">
        <f t="shared" si="4"/>
        <v>0</v>
      </c>
      <c r="AU21">
        <f t="shared" si="3"/>
        <v>0</v>
      </c>
    </row>
    <row r="22" spans="1:47" ht="15" customHeight="1">
      <c r="A22" s="129"/>
      <c r="B22" s="35"/>
      <c r="G22" s="52"/>
      <c r="H22" s="37" t="s">
        <v>1</v>
      </c>
      <c r="I22" s="61">
        <f>AM13+1</f>
        <v>64</v>
      </c>
      <c r="J22" s="60">
        <f>+I22+1</f>
        <v>65</v>
      </c>
      <c r="K22" s="60">
        <f t="shared" ref="K22:AL22" si="7">+J22+1</f>
        <v>66</v>
      </c>
      <c r="L22" s="60">
        <f t="shared" si="7"/>
        <v>67</v>
      </c>
      <c r="M22" s="60">
        <f t="shared" si="7"/>
        <v>68</v>
      </c>
      <c r="N22" s="60">
        <f t="shared" si="7"/>
        <v>69</v>
      </c>
      <c r="O22" s="60">
        <f t="shared" si="7"/>
        <v>70</v>
      </c>
      <c r="P22" s="60">
        <f t="shared" si="7"/>
        <v>71</v>
      </c>
      <c r="Q22" s="60">
        <f t="shared" si="7"/>
        <v>72</v>
      </c>
      <c r="R22" s="60">
        <f t="shared" si="7"/>
        <v>73</v>
      </c>
      <c r="S22" s="60">
        <f t="shared" si="7"/>
        <v>74</v>
      </c>
      <c r="T22" s="60">
        <f t="shared" si="7"/>
        <v>75</v>
      </c>
      <c r="U22" s="60">
        <f t="shared" si="7"/>
        <v>76</v>
      </c>
      <c r="V22" s="60">
        <f t="shared" si="7"/>
        <v>77</v>
      </c>
      <c r="W22" s="60">
        <f t="shared" si="7"/>
        <v>78</v>
      </c>
      <c r="X22" s="60">
        <f t="shared" si="7"/>
        <v>79</v>
      </c>
      <c r="Y22" s="60">
        <f t="shared" si="7"/>
        <v>80</v>
      </c>
      <c r="Z22" s="60">
        <f t="shared" si="7"/>
        <v>81</v>
      </c>
      <c r="AA22" s="60">
        <f t="shared" si="7"/>
        <v>82</v>
      </c>
      <c r="AB22" s="60">
        <f t="shared" si="7"/>
        <v>83</v>
      </c>
      <c r="AC22" s="60">
        <f t="shared" si="7"/>
        <v>84</v>
      </c>
      <c r="AD22" s="60">
        <f t="shared" si="7"/>
        <v>85</v>
      </c>
      <c r="AE22" s="60">
        <f t="shared" si="7"/>
        <v>86</v>
      </c>
      <c r="AF22" s="60">
        <f t="shared" si="7"/>
        <v>87</v>
      </c>
      <c r="AG22" s="60">
        <f t="shared" si="7"/>
        <v>88</v>
      </c>
      <c r="AH22" s="60">
        <f t="shared" si="7"/>
        <v>89</v>
      </c>
      <c r="AI22" s="60">
        <f t="shared" si="7"/>
        <v>90</v>
      </c>
      <c r="AJ22" s="60">
        <f t="shared" si="7"/>
        <v>91</v>
      </c>
      <c r="AK22" s="60">
        <f t="shared" si="7"/>
        <v>92</v>
      </c>
      <c r="AL22" s="60">
        <f t="shared" si="7"/>
        <v>93</v>
      </c>
      <c r="AM22" s="65"/>
      <c r="AN22" s="132"/>
      <c r="AO22" s="126"/>
      <c r="AP22" s="124"/>
      <c r="AQ22" s="116"/>
      <c r="AS22">
        <f t="shared" si="5"/>
        <v>0</v>
      </c>
      <c r="AT22">
        <f t="shared" si="4"/>
        <v>0</v>
      </c>
      <c r="AU22">
        <f t="shared" si="3"/>
        <v>0</v>
      </c>
    </row>
    <row r="23" spans="1:47" ht="15.75" customHeight="1">
      <c r="A23" s="129"/>
      <c r="B23" s="38" t="s">
        <v>29</v>
      </c>
      <c r="C23" s="74"/>
      <c r="D23" s="39"/>
      <c r="E23" s="74"/>
      <c r="F23" s="39"/>
      <c r="G23" s="53"/>
      <c r="H23" s="40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5"/>
      <c r="AN23" s="1">
        <f>SUM(AO23:AP23)</f>
        <v>0</v>
      </c>
      <c r="AO23" s="6">
        <f>SUM(AO24:AO29)</f>
        <v>0</v>
      </c>
      <c r="AP23" s="85">
        <f>SUM(AP24:AP29)</f>
        <v>0</v>
      </c>
      <c r="AQ23" s="89"/>
      <c r="AS23">
        <f t="shared" si="5"/>
        <v>0</v>
      </c>
      <c r="AT23">
        <f t="shared" si="4"/>
        <v>0</v>
      </c>
      <c r="AU23">
        <f t="shared" si="3"/>
        <v>0</v>
      </c>
    </row>
    <row r="24" spans="1:47" ht="15.75" customHeight="1">
      <c r="A24" s="129"/>
      <c r="B24" s="133" t="s">
        <v>19</v>
      </c>
      <c r="C24" s="76"/>
      <c r="D24" s="77" t="s">
        <v>49</v>
      </c>
      <c r="E24" s="78"/>
      <c r="F24" s="41" t="s">
        <v>10</v>
      </c>
      <c r="G24" s="42"/>
      <c r="H24" s="43" t="s">
        <v>12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2"/>
      <c r="AO24" s="7">
        <f>COUNTIF(I24:AM24,"○")</f>
        <v>0</v>
      </c>
      <c r="AP24" s="86"/>
      <c r="AQ24" s="56"/>
      <c r="AS24">
        <f t="shared" si="5"/>
        <v>0</v>
      </c>
      <c r="AT24">
        <f t="shared" si="4"/>
        <v>0</v>
      </c>
      <c r="AU24">
        <f t="shared" si="3"/>
        <v>0</v>
      </c>
    </row>
    <row r="25" spans="1:47" ht="15.75" customHeight="1">
      <c r="A25" s="129"/>
      <c r="B25" s="134"/>
      <c r="C25" s="76"/>
      <c r="D25" s="77" t="s">
        <v>49</v>
      </c>
      <c r="E25" s="78"/>
      <c r="F25" s="41" t="s">
        <v>10</v>
      </c>
      <c r="G25" s="42"/>
      <c r="H25" s="43" t="s">
        <v>12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2"/>
      <c r="AO25" s="7">
        <f>COUNTIF(I25:AM25,"○")</f>
        <v>0</v>
      </c>
      <c r="AP25" s="86"/>
      <c r="AQ25" s="56"/>
      <c r="AS25">
        <f t="shared" si="5"/>
        <v>0</v>
      </c>
      <c r="AT25">
        <f t="shared" si="4"/>
        <v>0</v>
      </c>
      <c r="AU25">
        <f t="shared" si="3"/>
        <v>0</v>
      </c>
    </row>
    <row r="26" spans="1:47" ht="15.75" customHeight="1">
      <c r="A26" s="129"/>
      <c r="B26" s="135"/>
      <c r="C26" s="76"/>
      <c r="D26" s="77" t="s">
        <v>49</v>
      </c>
      <c r="E26" s="78"/>
      <c r="F26" s="41" t="s">
        <v>10</v>
      </c>
      <c r="G26" s="42"/>
      <c r="H26" s="43" t="s">
        <v>12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2"/>
      <c r="AO26" s="7">
        <f>COUNTIF(I26:AM26,"○")</f>
        <v>0</v>
      </c>
      <c r="AP26" s="86"/>
      <c r="AQ26" s="56"/>
      <c r="AS26">
        <f t="shared" si="5"/>
        <v>0</v>
      </c>
      <c r="AT26">
        <f t="shared" si="4"/>
        <v>0</v>
      </c>
      <c r="AU26">
        <f t="shared" si="3"/>
        <v>0</v>
      </c>
    </row>
    <row r="27" spans="1:47" ht="15.75" customHeight="1">
      <c r="A27" s="129"/>
      <c r="B27" s="117" t="s">
        <v>15</v>
      </c>
      <c r="C27" s="79"/>
      <c r="D27" s="80" t="s">
        <v>49</v>
      </c>
      <c r="E27" s="81"/>
      <c r="F27" s="44" t="s">
        <v>10</v>
      </c>
      <c r="G27" s="45"/>
      <c r="H27" s="46" t="s">
        <v>12</v>
      </c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67"/>
      <c r="AN27" s="3"/>
      <c r="AO27" s="7"/>
      <c r="AP27" s="87">
        <f>COUNTIF(I27:AM27,"●")</f>
        <v>0</v>
      </c>
      <c r="AQ27" s="89"/>
      <c r="AS27">
        <f t="shared" si="5"/>
        <v>0</v>
      </c>
      <c r="AT27">
        <f t="shared" si="4"/>
        <v>0</v>
      </c>
      <c r="AU27">
        <f t="shared" si="3"/>
        <v>0</v>
      </c>
    </row>
    <row r="28" spans="1:47" ht="15.75" customHeight="1">
      <c r="A28" s="129"/>
      <c r="B28" s="118"/>
      <c r="C28" s="79"/>
      <c r="D28" s="80" t="s">
        <v>20</v>
      </c>
      <c r="E28" s="81"/>
      <c r="F28" s="44" t="s">
        <v>10</v>
      </c>
      <c r="G28" s="45"/>
      <c r="H28" s="46" t="s">
        <v>12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67"/>
      <c r="AN28" s="3"/>
      <c r="AO28" s="7"/>
      <c r="AP28" s="87">
        <f>COUNTIF(I28:AM28,"●")</f>
        <v>0</v>
      </c>
      <c r="AQ28" s="89"/>
      <c r="AS28">
        <f t="shared" si="5"/>
        <v>0</v>
      </c>
      <c r="AT28">
        <f t="shared" si="4"/>
        <v>0</v>
      </c>
      <c r="AU28">
        <f t="shared" si="3"/>
        <v>0</v>
      </c>
    </row>
    <row r="29" spans="1:47" ht="15.75" customHeight="1" thickBot="1">
      <c r="A29" s="130"/>
      <c r="B29" s="119"/>
      <c r="C29" s="82"/>
      <c r="D29" s="83" t="s">
        <v>20</v>
      </c>
      <c r="E29" s="84"/>
      <c r="F29" s="47" t="s">
        <v>10</v>
      </c>
      <c r="G29" s="48"/>
      <c r="H29" s="49" t="s">
        <v>12</v>
      </c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7"/>
      <c r="AN29" s="4"/>
      <c r="AO29" s="8"/>
      <c r="AP29" s="87">
        <f>COUNTIF(I29:AM29,"●")</f>
        <v>0</v>
      </c>
      <c r="AQ29" s="89"/>
      <c r="AS29">
        <f t="shared" si="5"/>
        <v>0</v>
      </c>
      <c r="AT29">
        <f t="shared" si="4"/>
        <v>0</v>
      </c>
      <c r="AU29">
        <f t="shared" si="3"/>
        <v>0</v>
      </c>
    </row>
    <row r="30" spans="1:47" ht="15" customHeight="1">
      <c r="A30" s="128" t="s">
        <v>35</v>
      </c>
      <c r="B30" s="31"/>
      <c r="C30" s="73"/>
      <c r="D30" s="32"/>
      <c r="E30" s="73"/>
      <c r="F30" s="32"/>
      <c r="G30" s="51"/>
      <c r="H30" s="34" t="s">
        <v>0</v>
      </c>
      <c r="I30" s="58">
        <v>1</v>
      </c>
      <c r="J30" s="58">
        <v>2</v>
      </c>
      <c r="K30" s="58">
        <v>3</v>
      </c>
      <c r="L30" s="58">
        <v>4</v>
      </c>
      <c r="M30" s="58">
        <v>5</v>
      </c>
      <c r="N30" s="58">
        <v>6</v>
      </c>
      <c r="O30" s="58">
        <v>7</v>
      </c>
      <c r="P30" s="58">
        <v>8</v>
      </c>
      <c r="Q30" s="58">
        <v>9</v>
      </c>
      <c r="R30" s="58">
        <v>10</v>
      </c>
      <c r="S30" s="58">
        <v>11</v>
      </c>
      <c r="T30" s="58">
        <v>12</v>
      </c>
      <c r="U30" s="58">
        <v>13</v>
      </c>
      <c r="V30" s="58">
        <v>14</v>
      </c>
      <c r="W30" s="58">
        <v>15</v>
      </c>
      <c r="X30" s="58">
        <v>16</v>
      </c>
      <c r="Y30" s="58">
        <v>17</v>
      </c>
      <c r="Z30" s="58">
        <v>18</v>
      </c>
      <c r="AA30" s="58">
        <v>19</v>
      </c>
      <c r="AB30" s="58">
        <v>20</v>
      </c>
      <c r="AC30" s="25">
        <v>21</v>
      </c>
      <c r="AD30" s="58">
        <v>22</v>
      </c>
      <c r="AE30" s="58">
        <v>23</v>
      </c>
      <c r="AF30" s="58">
        <v>24</v>
      </c>
      <c r="AG30" s="58">
        <v>25</v>
      </c>
      <c r="AH30" s="58">
        <v>26</v>
      </c>
      <c r="AI30" s="58">
        <v>27</v>
      </c>
      <c r="AJ30" s="58">
        <v>28</v>
      </c>
      <c r="AK30" s="58">
        <v>29</v>
      </c>
      <c r="AL30" s="58">
        <v>30</v>
      </c>
      <c r="AM30" s="58">
        <v>31</v>
      </c>
      <c r="AN30" s="131" t="s">
        <v>158</v>
      </c>
      <c r="AO30" s="125" t="s">
        <v>9</v>
      </c>
      <c r="AP30" s="123" t="s">
        <v>8</v>
      </c>
      <c r="AQ30" s="115" t="s">
        <v>7</v>
      </c>
      <c r="AS30">
        <f t="shared" si="5"/>
        <v>0</v>
      </c>
      <c r="AT30">
        <f t="shared" si="4"/>
        <v>0</v>
      </c>
      <c r="AU30">
        <f t="shared" si="3"/>
        <v>0</v>
      </c>
    </row>
    <row r="31" spans="1:47" ht="15" customHeight="1">
      <c r="A31" s="129"/>
      <c r="B31" s="35"/>
      <c r="G31" s="54"/>
      <c r="H31" s="37" t="s">
        <v>1</v>
      </c>
      <c r="I31" s="61">
        <f>+AL22+1</f>
        <v>94</v>
      </c>
      <c r="J31" s="60">
        <f>+I31+1</f>
        <v>95</v>
      </c>
      <c r="K31" s="60">
        <f t="shared" ref="K31:AM31" si="8">+J31+1</f>
        <v>96</v>
      </c>
      <c r="L31" s="60">
        <f t="shared" si="8"/>
        <v>97</v>
      </c>
      <c r="M31" s="60">
        <f t="shared" si="8"/>
        <v>98</v>
      </c>
      <c r="N31" s="60">
        <f t="shared" si="8"/>
        <v>99</v>
      </c>
      <c r="O31" s="60">
        <f t="shared" si="8"/>
        <v>100</v>
      </c>
      <c r="P31" s="60">
        <f t="shared" si="8"/>
        <v>101</v>
      </c>
      <c r="Q31" s="60">
        <f t="shared" si="8"/>
        <v>102</v>
      </c>
      <c r="R31" s="60">
        <f t="shared" si="8"/>
        <v>103</v>
      </c>
      <c r="S31" s="60">
        <f t="shared" si="8"/>
        <v>104</v>
      </c>
      <c r="T31" s="60">
        <f t="shared" si="8"/>
        <v>105</v>
      </c>
      <c r="U31" s="60">
        <f t="shared" si="8"/>
        <v>106</v>
      </c>
      <c r="V31" s="60">
        <f t="shared" si="8"/>
        <v>107</v>
      </c>
      <c r="W31" s="60">
        <f t="shared" si="8"/>
        <v>108</v>
      </c>
      <c r="X31" s="60">
        <f t="shared" si="8"/>
        <v>109</v>
      </c>
      <c r="Y31" s="60">
        <f t="shared" si="8"/>
        <v>110</v>
      </c>
      <c r="Z31" s="60">
        <f t="shared" si="8"/>
        <v>111</v>
      </c>
      <c r="AA31" s="60">
        <f t="shared" si="8"/>
        <v>112</v>
      </c>
      <c r="AB31" s="60">
        <f t="shared" si="8"/>
        <v>113</v>
      </c>
      <c r="AC31" s="19">
        <f t="shared" si="8"/>
        <v>114</v>
      </c>
      <c r="AD31" s="60">
        <f t="shared" si="8"/>
        <v>115</v>
      </c>
      <c r="AE31" s="60">
        <f t="shared" si="8"/>
        <v>116</v>
      </c>
      <c r="AF31" s="60">
        <f t="shared" si="8"/>
        <v>117</v>
      </c>
      <c r="AG31" s="60">
        <f t="shared" si="8"/>
        <v>118</v>
      </c>
      <c r="AH31" s="60">
        <f t="shared" si="8"/>
        <v>119</v>
      </c>
      <c r="AI31" s="60">
        <f t="shared" si="8"/>
        <v>120</v>
      </c>
      <c r="AJ31" s="60">
        <f t="shared" si="8"/>
        <v>121</v>
      </c>
      <c r="AK31" s="60">
        <f t="shared" si="8"/>
        <v>122</v>
      </c>
      <c r="AL31" s="60">
        <f t="shared" si="8"/>
        <v>123</v>
      </c>
      <c r="AM31" s="61">
        <f t="shared" si="8"/>
        <v>124</v>
      </c>
      <c r="AN31" s="132"/>
      <c r="AO31" s="126"/>
      <c r="AP31" s="124"/>
      <c r="AQ31" s="116"/>
      <c r="AS31">
        <f t="shared" si="5"/>
        <v>0</v>
      </c>
      <c r="AT31">
        <f t="shared" si="4"/>
        <v>0</v>
      </c>
      <c r="AU31">
        <f t="shared" si="3"/>
        <v>0</v>
      </c>
    </row>
    <row r="32" spans="1:47" ht="15.75" customHeight="1">
      <c r="A32" s="129"/>
      <c r="B32" s="97" t="s">
        <v>29</v>
      </c>
      <c r="C32" s="74"/>
      <c r="D32" s="39"/>
      <c r="E32" s="74"/>
      <c r="F32" s="39"/>
      <c r="G32" s="53"/>
      <c r="H32" s="40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24" t="s">
        <v>54</v>
      </c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1">
        <f>SUM(AO32:AP32)</f>
        <v>0</v>
      </c>
      <c r="AO32" s="6">
        <f>SUM(AO33:AO38)</f>
        <v>0</v>
      </c>
      <c r="AP32" s="85">
        <f>SUM(AP33:AP38)</f>
        <v>0</v>
      </c>
      <c r="AQ32" s="89" t="s">
        <v>3</v>
      </c>
      <c r="AS32">
        <f t="shared" si="5"/>
        <v>0</v>
      </c>
      <c r="AT32">
        <f t="shared" si="4"/>
        <v>0</v>
      </c>
      <c r="AU32">
        <f t="shared" si="3"/>
        <v>0</v>
      </c>
    </row>
    <row r="33" spans="1:47" ht="15.75" customHeight="1">
      <c r="A33" s="129"/>
      <c r="B33" s="133" t="s">
        <v>19</v>
      </c>
      <c r="C33" s="76"/>
      <c r="D33" s="77" t="s">
        <v>49</v>
      </c>
      <c r="E33" s="78"/>
      <c r="F33" s="41" t="s">
        <v>10</v>
      </c>
      <c r="G33" s="42"/>
      <c r="H33" s="43" t="s">
        <v>12</v>
      </c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22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2"/>
      <c r="AO33" s="7">
        <f>COUNTIF(I33:AM33,"○")</f>
        <v>0</v>
      </c>
      <c r="AP33" s="86"/>
      <c r="AQ33" s="89"/>
      <c r="AS33">
        <f t="shared" si="5"/>
        <v>0</v>
      </c>
      <c r="AT33">
        <f t="shared" si="4"/>
        <v>0</v>
      </c>
      <c r="AU33">
        <f t="shared" si="3"/>
        <v>0</v>
      </c>
    </row>
    <row r="34" spans="1:47" ht="15.75" customHeight="1">
      <c r="A34" s="129"/>
      <c r="B34" s="134"/>
      <c r="C34" s="76"/>
      <c r="D34" s="77" t="s">
        <v>49</v>
      </c>
      <c r="E34" s="78"/>
      <c r="F34" s="41" t="s">
        <v>10</v>
      </c>
      <c r="G34" s="42"/>
      <c r="H34" s="43" t="s">
        <v>12</v>
      </c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22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2"/>
      <c r="AO34" s="7">
        <f>COUNTIF(I34:AM34,"○")</f>
        <v>0</v>
      </c>
      <c r="AP34" s="86"/>
      <c r="AQ34" s="89"/>
      <c r="AS34">
        <f t="shared" si="5"/>
        <v>0</v>
      </c>
      <c r="AT34">
        <f t="shared" si="4"/>
        <v>0</v>
      </c>
      <c r="AU34">
        <f t="shared" si="3"/>
        <v>0</v>
      </c>
    </row>
    <row r="35" spans="1:47" ht="15.75" customHeight="1">
      <c r="A35" s="129"/>
      <c r="B35" s="135"/>
      <c r="C35" s="76"/>
      <c r="D35" s="77" t="s">
        <v>49</v>
      </c>
      <c r="E35" s="78"/>
      <c r="F35" s="41" t="s">
        <v>10</v>
      </c>
      <c r="G35" s="42"/>
      <c r="H35" s="43" t="s">
        <v>12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22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2"/>
      <c r="AO35" s="7">
        <f>COUNTIF(I35:AM35,"○")</f>
        <v>0</v>
      </c>
      <c r="AP35" s="86"/>
      <c r="AQ35" s="89"/>
      <c r="AS35">
        <f t="shared" si="5"/>
        <v>0</v>
      </c>
      <c r="AT35">
        <f t="shared" si="4"/>
        <v>0</v>
      </c>
      <c r="AU35">
        <f t="shared" si="3"/>
        <v>0</v>
      </c>
    </row>
    <row r="36" spans="1:47" ht="15.75" customHeight="1">
      <c r="A36" s="129"/>
      <c r="B36" s="117" t="s">
        <v>15</v>
      </c>
      <c r="C36" s="79"/>
      <c r="D36" s="80" t="s">
        <v>49</v>
      </c>
      <c r="E36" s="81"/>
      <c r="F36" s="44" t="s">
        <v>10</v>
      </c>
      <c r="G36" s="45"/>
      <c r="H36" s="46" t="s">
        <v>12</v>
      </c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96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3"/>
      <c r="AO36" s="7"/>
      <c r="AP36" s="87">
        <f>COUNTIF(I36:AM36,"●")</f>
        <v>0</v>
      </c>
      <c r="AQ36" s="89"/>
      <c r="AS36">
        <f t="shared" si="5"/>
        <v>0</v>
      </c>
      <c r="AT36">
        <f t="shared" si="4"/>
        <v>0</v>
      </c>
      <c r="AU36">
        <f t="shared" si="3"/>
        <v>0</v>
      </c>
    </row>
    <row r="37" spans="1:47" ht="15.75" customHeight="1">
      <c r="A37" s="129"/>
      <c r="B37" s="118"/>
      <c r="C37" s="79"/>
      <c r="D37" s="80" t="s">
        <v>20</v>
      </c>
      <c r="E37" s="81"/>
      <c r="F37" s="44" t="s">
        <v>10</v>
      </c>
      <c r="G37" s="45"/>
      <c r="H37" s="46" t="s">
        <v>12</v>
      </c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96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3"/>
      <c r="AO37" s="7"/>
      <c r="AP37" s="87">
        <f>COUNTIF(I37:AM37,"●")</f>
        <v>0</v>
      </c>
      <c r="AQ37" s="89"/>
      <c r="AS37">
        <f t="shared" si="5"/>
        <v>0</v>
      </c>
      <c r="AT37">
        <f t="shared" si="4"/>
        <v>0</v>
      </c>
      <c r="AU37">
        <f t="shared" si="3"/>
        <v>0</v>
      </c>
    </row>
    <row r="38" spans="1:47" ht="15.75" customHeight="1" thickBot="1">
      <c r="A38" s="130"/>
      <c r="B38" s="119"/>
      <c r="C38" s="82"/>
      <c r="D38" s="83" t="s">
        <v>20</v>
      </c>
      <c r="E38" s="84"/>
      <c r="F38" s="47" t="s">
        <v>10</v>
      </c>
      <c r="G38" s="48"/>
      <c r="H38" s="49" t="s">
        <v>12</v>
      </c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96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4"/>
      <c r="AO38" s="8"/>
      <c r="AP38" s="87">
        <f>COUNTIF(I38:AM38,"●")</f>
        <v>0</v>
      </c>
      <c r="AQ38" s="89"/>
      <c r="AS38">
        <f t="shared" si="5"/>
        <v>0</v>
      </c>
      <c r="AT38">
        <f t="shared" si="4"/>
        <v>0</v>
      </c>
      <c r="AU38">
        <f t="shared" si="3"/>
        <v>0</v>
      </c>
    </row>
    <row r="39" spans="1:47" ht="15" customHeight="1">
      <c r="A39" s="128" t="s">
        <v>36</v>
      </c>
      <c r="B39" s="31"/>
      <c r="C39" s="73"/>
      <c r="D39" s="32"/>
      <c r="E39" s="73"/>
      <c r="F39" s="32"/>
      <c r="G39" s="51"/>
      <c r="H39" s="34" t="s">
        <v>0</v>
      </c>
      <c r="I39" s="58">
        <v>1</v>
      </c>
      <c r="J39" s="58">
        <v>2</v>
      </c>
      <c r="K39" s="58">
        <v>3</v>
      </c>
      <c r="L39" s="58">
        <v>4</v>
      </c>
      <c r="M39" s="58">
        <v>5</v>
      </c>
      <c r="N39" s="58">
        <v>6</v>
      </c>
      <c r="O39" s="58">
        <v>7</v>
      </c>
      <c r="P39" s="58">
        <v>8</v>
      </c>
      <c r="Q39" s="58">
        <v>9</v>
      </c>
      <c r="R39" s="58">
        <v>10</v>
      </c>
      <c r="S39" s="25">
        <v>11</v>
      </c>
      <c r="T39" s="58">
        <v>12</v>
      </c>
      <c r="U39" s="58">
        <v>13</v>
      </c>
      <c r="V39" s="58">
        <v>14</v>
      </c>
      <c r="W39" s="58">
        <v>15</v>
      </c>
      <c r="X39" s="58">
        <v>16</v>
      </c>
      <c r="Y39" s="58">
        <v>17</v>
      </c>
      <c r="Z39" s="58">
        <v>18</v>
      </c>
      <c r="AA39" s="58">
        <v>19</v>
      </c>
      <c r="AB39" s="58">
        <v>20</v>
      </c>
      <c r="AC39" s="58">
        <v>21</v>
      </c>
      <c r="AD39" s="58">
        <v>22</v>
      </c>
      <c r="AE39" s="58">
        <v>23</v>
      </c>
      <c r="AF39" s="58">
        <v>24</v>
      </c>
      <c r="AG39" s="58">
        <v>25</v>
      </c>
      <c r="AH39" s="58">
        <v>26</v>
      </c>
      <c r="AI39" s="58">
        <v>27</v>
      </c>
      <c r="AJ39" s="58">
        <v>28</v>
      </c>
      <c r="AK39" s="58">
        <v>29</v>
      </c>
      <c r="AL39" s="58">
        <v>30</v>
      </c>
      <c r="AM39" s="58">
        <v>31</v>
      </c>
      <c r="AN39" s="131" t="s">
        <v>158</v>
      </c>
      <c r="AO39" s="125" t="s">
        <v>9</v>
      </c>
      <c r="AP39" s="123" t="s">
        <v>8</v>
      </c>
      <c r="AQ39" s="115" t="s">
        <v>7</v>
      </c>
      <c r="AS39">
        <f t="shared" si="5"/>
        <v>0</v>
      </c>
      <c r="AT39">
        <f t="shared" si="4"/>
        <v>0</v>
      </c>
      <c r="AU39">
        <f t="shared" si="3"/>
        <v>0</v>
      </c>
    </row>
    <row r="40" spans="1:47" ht="15" customHeight="1">
      <c r="A40" s="129"/>
      <c r="B40" s="35"/>
      <c r="G40" s="52"/>
      <c r="H40" s="37" t="s">
        <v>1</v>
      </c>
      <c r="I40" s="61">
        <f>+AM31+1</f>
        <v>125</v>
      </c>
      <c r="J40" s="60">
        <f>+I40+1</f>
        <v>126</v>
      </c>
      <c r="K40" s="60">
        <f t="shared" ref="K40:AM40" si="9">+J40+1</f>
        <v>127</v>
      </c>
      <c r="L40" s="60">
        <f t="shared" si="9"/>
        <v>128</v>
      </c>
      <c r="M40" s="60">
        <f t="shared" si="9"/>
        <v>129</v>
      </c>
      <c r="N40" s="60">
        <f t="shared" si="9"/>
        <v>130</v>
      </c>
      <c r="O40" s="60">
        <f t="shared" si="9"/>
        <v>131</v>
      </c>
      <c r="P40" s="60">
        <f t="shared" si="9"/>
        <v>132</v>
      </c>
      <c r="Q40" s="60">
        <f t="shared" si="9"/>
        <v>133</v>
      </c>
      <c r="R40" s="60">
        <f t="shared" si="9"/>
        <v>134</v>
      </c>
      <c r="S40" s="19">
        <f t="shared" si="9"/>
        <v>135</v>
      </c>
      <c r="T40" s="60">
        <f t="shared" si="9"/>
        <v>136</v>
      </c>
      <c r="U40" s="60">
        <f t="shared" si="9"/>
        <v>137</v>
      </c>
      <c r="V40" s="60">
        <f t="shared" si="9"/>
        <v>138</v>
      </c>
      <c r="W40" s="60">
        <f t="shared" si="9"/>
        <v>139</v>
      </c>
      <c r="X40" s="60">
        <f t="shared" si="9"/>
        <v>140</v>
      </c>
      <c r="Y40" s="60">
        <f t="shared" si="9"/>
        <v>141</v>
      </c>
      <c r="Z40" s="60">
        <f t="shared" si="9"/>
        <v>142</v>
      </c>
      <c r="AA40" s="60">
        <f t="shared" si="9"/>
        <v>143</v>
      </c>
      <c r="AB40" s="60">
        <f t="shared" si="9"/>
        <v>144</v>
      </c>
      <c r="AC40" s="60">
        <f t="shared" si="9"/>
        <v>145</v>
      </c>
      <c r="AD40" s="60">
        <f t="shared" si="9"/>
        <v>146</v>
      </c>
      <c r="AE40" s="60">
        <f t="shared" si="9"/>
        <v>147</v>
      </c>
      <c r="AF40" s="60">
        <f t="shared" si="9"/>
        <v>148</v>
      </c>
      <c r="AG40" s="60">
        <f t="shared" si="9"/>
        <v>149</v>
      </c>
      <c r="AH40" s="60">
        <f t="shared" si="9"/>
        <v>150</v>
      </c>
      <c r="AI40" s="60">
        <f t="shared" si="9"/>
        <v>151</v>
      </c>
      <c r="AJ40" s="60">
        <f t="shared" si="9"/>
        <v>152</v>
      </c>
      <c r="AK40" s="60">
        <f t="shared" si="9"/>
        <v>153</v>
      </c>
      <c r="AL40" s="60">
        <f t="shared" si="9"/>
        <v>154</v>
      </c>
      <c r="AM40" s="61">
        <f t="shared" si="9"/>
        <v>155</v>
      </c>
      <c r="AN40" s="132"/>
      <c r="AO40" s="126"/>
      <c r="AP40" s="124"/>
      <c r="AQ40" s="116"/>
      <c r="AS40">
        <f t="shared" si="5"/>
        <v>0</v>
      </c>
      <c r="AT40">
        <f t="shared" si="4"/>
        <v>0</v>
      </c>
      <c r="AU40">
        <f t="shared" si="3"/>
        <v>0</v>
      </c>
    </row>
    <row r="41" spans="1:47" ht="15.75" customHeight="1">
      <c r="A41" s="129"/>
      <c r="B41" s="97" t="s">
        <v>29</v>
      </c>
      <c r="C41" s="74"/>
      <c r="D41" s="39"/>
      <c r="E41" s="74"/>
      <c r="F41" s="39"/>
      <c r="G41" s="53"/>
      <c r="H41" s="40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2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1">
        <f>SUM(AO41:AP41)</f>
        <v>0</v>
      </c>
      <c r="AO41" s="6">
        <f>SUM(AO42:AO47)</f>
        <v>0</v>
      </c>
      <c r="AP41" s="85">
        <f>SUM(AP42:AP47)</f>
        <v>0</v>
      </c>
      <c r="AQ41" s="89" t="s">
        <v>3</v>
      </c>
      <c r="AS41">
        <f t="shared" si="5"/>
        <v>0</v>
      </c>
      <c r="AT41">
        <f t="shared" si="4"/>
        <v>0</v>
      </c>
      <c r="AU41">
        <f t="shared" si="3"/>
        <v>0</v>
      </c>
    </row>
    <row r="42" spans="1:47" ht="15.75" customHeight="1">
      <c r="A42" s="129"/>
      <c r="B42" s="133" t="s">
        <v>19</v>
      </c>
      <c r="C42" s="76"/>
      <c r="D42" s="77" t="s">
        <v>49</v>
      </c>
      <c r="E42" s="78"/>
      <c r="F42" s="41" t="s">
        <v>10</v>
      </c>
      <c r="G42" s="42"/>
      <c r="H42" s="43" t="s">
        <v>12</v>
      </c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22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2"/>
      <c r="AO42" s="7">
        <f>COUNTIF(I42:AM42,"○")</f>
        <v>0</v>
      </c>
      <c r="AP42" s="86"/>
      <c r="AQ42" s="89"/>
      <c r="AS42">
        <f t="shared" si="5"/>
        <v>0</v>
      </c>
      <c r="AT42">
        <f t="shared" si="4"/>
        <v>0</v>
      </c>
      <c r="AU42">
        <f t="shared" si="3"/>
        <v>0</v>
      </c>
    </row>
    <row r="43" spans="1:47" ht="15.75" customHeight="1">
      <c r="A43" s="129"/>
      <c r="B43" s="134"/>
      <c r="C43" s="76"/>
      <c r="D43" s="77" t="s">
        <v>49</v>
      </c>
      <c r="E43" s="78"/>
      <c r="F43" s="41" t="s">
        <v>10</v>
      </c>
      <c r="G43" s="42"/>
      <c r="H43" s="43" t="s">
        <v>12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22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2"/>
      <c r="AO43" s="7">
        <f>COUNTIF(I43:AM43,"○")</f>
        <v>0</v>
      </c>
      <c r="AP43" s="86"/>
      <c r="AQ43" s="89"/>
      <c r="AS43">
        <f t="shared" si="5"/>
        <v>0</v>
      </c>
      <c r="AT43">
        <f t="shared" si="4"/>
        <v>0</v>
      </c>
      <c r="AU43">
        <f t="shared" si="3"/>
        <v>0</v>
      </c>
    </row>
    <row r="44" spans="1:47" ht="15.75" customHeight="1">
      <c r="A44" s="129"/>
      <c r="B44" s="135"/>
      <c r="C44" s="76"/>
      <c r="D44" s="77" t="s">
        <v>49</v>
      </c>
      <c r="E44" s="78"/>
      <c r="F44" s="41" t="s">
        <v>10</v>
      </c>
      <c r="G44" s="42"/>
      <c r="H44" s="43" t="s">
        <v>12</v>
      </c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22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2"/>
      <c r="AO44" s="7">
        <f>COUNTIF(I44:AM44,"○")</f>
        <v>0</v>
      </c>
      <c r="AP44" s="86"/>
      <c r="AQ44" s="89"/>
      <c r="AS44">
        <f t="shared" si="5"/>
        <v>0</v>
      </c>
      <c r="AT44">
        <f t="shared" si="4"/>
        <v>0</v>
      </c>
      <c r="AU44">
        <f t="shared" si="3"/>
        <v>0</v>
      </c>
    </row>
    <row r="45" spans="1:47" ht="15.75" customHeight="1">
      <c r="A45" s="129"/>
      <c r="B45" s="117" t="s">
        <v>15</v>
      </c>
      <c r="C45" s="79"/>
      <c r="D45" s="80" t="s">
        <v>49</v>
      </c>
      <c r="E45" s="81"/>
      <c r="F45" s="44" t="s">
        <v>10</v>
      </c>
      <c r="G45" s="45"/>
      <c r="H45" s="46" t="s">
        <v>12</v>
      </c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96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3"/>
      <c r="AO45" s="7"/>
      <c r="AP45" s="87">
        <f>COUNTIF(I45:AM45,"●")</f>
        <v>0</v>
      </c>
      <c r="AQ45" s="89"/>
      <c r="AS45">
        <f t="shared" si="5"/>
        <v>0</v>
      </c>
      <c r="AT45">
        <f t="shared" si="4"/>
        <v>0</v>
      </c>
      <c r="AU45">
        <f t="shared" si="3"/>
        <v>0</v>
      </c>
    </row>
    <row r="46" spans="1:47" ht="15.75" customHeight="1">
      <c r="A46" s="129"/>
      <c r="B46" s="118"/>
      <c r="C46" s="79"/>
      <c r="D46" s="80" t="s">
        <v>20</v>
      </c>
      <c r="E46" s="81"/>
      <c r="F46" s="44" t="s">
        <v>10</v>
      </c>
      <c r="G46" s="45"/>
      <c r="H46" s="46" t="s">
        <v>12</v>
      </c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9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3"/>
      <c r="AO46" s="7"/>
      <c r="AP46" s="87">
        <f>COUNTIF(I46:AM46,"●")</f>
        <v>0</v>
      </c>
      <c r="AQ46" s="89"/>
      <c r="AS46">
        <f t="shared" si="5"/>
        <v>0</v>
      </c>
      <c r="AT46">
        <f t="shared" si="4"/>
        <v>0</v>
      </c>
      <c r="AU46">
        <f t="shared" si="3"/>
        <v>0</v>
      </c>
    </row>
    <row r="47" spans="1:47" ht="15.75" customHeight="1" thickBot="1">
      <c r="A47" s="130"/>
      <c r="B47" s="119"/>
      <c r="C47" s="82"/>
      <c r="D47" s="83" t="s">
        <v>20</v>
      </c>
      <c r="E47" s="84"/>
      <c r="F47" s="47" t="s">
        <v>10</v>
      </c>
      <c r="G47" s="48"/>
      <c r="H47" s="49" t="s">
        <v>12</v>
      </c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96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4"/>
      <c r="AO47" s="8"/>
      <c r="AP47" s="87">
        <f>COUNTIF(I47:AM47,"●")</f>
        <v>0</v>
      </c>
      <c r="AQ47" s="89"/>
      <c r="AS47">
        <f t="shared" si="5"/>
        <v>0</v>
      </c>
      <c r="AT47">
        <f t="shared" si="4"/>
        <v>0</v>
      </c>
      <c r="AU47">
        <f t="shared" si="3"/>
        <v>0</v>
      </c>
    </row>
    <row r="48" spans="1:47" ht="15" customHeight="1">
      <c r="A48" s="128" t="s">
        <v>37</v>
      </c>
      <c r="B48" s="31"/>
      <c r="C48" s="73"/>
      <c r="D48" s="32"/>
      <c r="E48" s="73"/>
      <c r="F48" s="32"/>
      <c r="G48" s="51"/>
      <c r="H48" s="34" t="s">
        <v>0</v>
      </c>
      <c r="I48" s="58">
        <v>1</v>
      </c>
      <c r="J48" s="58">
        <v>2</v>
      </c>
      <c r="K48" s="58">
        <v>3</v>
      </c>
      <c r="L48" s="58">
        <v>4</v>
      </c>
      <c r="M48" s="58">
        <v>5</v>
      </c>
      <c r="N48" s="58">
        <v>6</v>
      </c>
      <c r="O48" s="58">
        <v>7</v>
      </c>
      <c r="P48" s="58">
        <v>8</v>
      </c>
      <c r="Q48" s="58">
        <v>9</v>
      </c>
      <c r="R48" s="58">
        <v>10</v>
      </c>
      <c r="S48" s="58">
        <v>11</v>
      </c>
      <c r="T48" s="58">
        <v>12</v>
      </c>
      <c r="U48" s="58">
        <v>13</v>
      </c>
      <c r="V48" s="58">
        <v>14</v>
      </c>
      <c r="W48" s="25">
        <v>15</v>
      </c>
      <c r="X48" s="58">
        <v>16</v>
      </c>
      <c r="Y48" s="58">
        <v>17</v>
      </c>
      <c r="Z48" s="58">
        <v>18</v>
      </c>
      <c r="AA48" s="58">
        <v>19</v>
      </c>
      <c r="AB48" s="58">
        <v>20</v>
      </c>
      <c r="AC48" s="58">
        <v>21</v>
      </c>
      <c r="AD48" s="58">
        <v>22</v>
      </c>
      <c r="AE48" s="25">
        <v>23</v>
      </c>
      <c r="AF48" s="58">
        <v>24</v>
      </c>
      <c r="AG48" s="58">
        <v>25</v>
      </c>
      <c r="AH48" s="58">
        <v>26</v>
      </c>
      <c r="AI48" s="58">
        <v>27</v>
      </c>
      <c r="AJ48" s="58">
        <v>28</v>
      </c>
      <c r="AK48" s="58">
        <v>29</v>
      </c>
      <c r="AL48" s="57">
        <v>30</v>
      </c>
      <c r="AM48" s="69"/>
      <c r="AN48" s="131" t="s">
        <v>158</v>
      </c>
      <c r="AO48" s="125" t="s">
        <v>9</v>
      </c>
      <c r="AP48" s="123" t="s">
        <v>8</v>
      </c>
      <c r="AQ48" s="115" t="s">
        <v>7</v>
      </c>
      <c r="AS48">
        <f t="shared" si="5"/>
        <v>0</v>
      </c>
      <c r="AT48">
        <f t="shared" si="4"/>
        <v>0</v>
      </c>
      <c r="AU48">
        <f t="shared" si="3"/>
        <v>0</v>
      </c>
    </row>
    <row r="49" spans="1:47" ht="15" customHeight="1">
      <c r="A49" s="129"/>
      <c r="B49" s="35"/>
      <c r="G49" s="52"/>
      <c r="H49" s="37" t="s">
        <v>1</v>
      </c>
      <c r="I49" s="61">
        <f>AM40+1</f>
        <v>156</v>
      </c>
      <c r="J49" s="60">
        <f>+I49+1</f>
        <v>157</v>
      </c>
      <c r="K49" s="60">
        <f t="shared" ref="K49:AL49" si="10">+J49+1</f>
        <v>158</v>
      </c>
      <c r="L49" s="60">
        <f t="shared" si="10"/>
        <v>159</v>
      </c>
      <c r="M49" s="60">
        <f t="shared" si="10"/>
        <v>160</v>
      </c>
      <c r="N49" s="60">
        <f t="shared" si="10"/>
        <v>161</v>
      </c>
      <c r="O49" s="60">
        <f t="shared" si="10"/>
        <v>162</v>
      </c>
      <c r="P49" s="60">
        <f t="shared" si="10"/>
        <v>163</v>
      </c>
      <c r="Q49" s="60">
        <f t="shared" si="10"/>
        <v>164</v>
      </c>
      <c r="R49" s="60">
        <f t="shared" si="10"/>
        <v>165</v>
      </c>
      <c r="S49" s="60">
        <f t="shared" si="10"/>
        <v>166</v>
      </c>
      <c r="T49" s="60">
        <f t="shared" si="10"/>
        <v>167</v>
      </c>
      <c r="U49" s="60">
        <f t="shared" si="10"/>
        <v>168</v>
      </c>
      <c r="V49" s="60">
        <f t="shared" si="10"/>
        <v>169</v>
      </c>
      <c r="W49" s="19">
        <f t="shared" si="10"/>
        <v>170</v>
      </c>
      <c r="X49" s="60">
        <f t="shared" si="10"/>
        <v>171</v>
      </c>
      <c r="Y49" s="60">
        <f t="shared" si="10"/>
        <v>172</v>
      </c>
      <c r="Z49" s="60">
        <f t="shared" si="10"/>
        <v>173</v>
      </c>
      <c r="AA49" s="60">
        <f t="shared" si="10"/>
        <v>174</v>
      </c>
      <c r="AB49" s="60">
        <f t="shared" si="10"/>
        <v>175</v>
      </c>
      <c r="AC49" s="60">
        <f t="shared" si="10"/>
        <v>176</v>
      </c>
      <c r="AD49" s="60">
        <f t="shared" si="10"/>
        <v>177</v>
      </c>
      <c r="AE49" s="19">
        <f t="shared" si="10"/>
        <v>178</v>
      </c>
      <c r="AF49" s="60">
        <f t="shared" si="10"/>
        <v>179</v>
      </c>
      <c r="AG49" s="60">
        <f t="shared" si="10"/>
        <v>180</v>
      </c>
      <c r="AH49" s="60">
        <f t="shared" si="10"/>
        <v>181</v>
      </c>
      <c r="AI49" s="60">
        <f t="shared" si="10"/>
        <v>182</v>
      </c>
      <c r="AJ49" s="60">
        <f>+AI49+1</f>
        <v>183</v>
      </c>
      <c r="AK49" s="60">
        <f t="shared" si="10"/>
        <v>184</v>
      </c>
      <c r="AL49" s="60">
        <f t="shared" si="10"/>
        <v>185</v>
      </c>
      <c r="AM49" s="94"/>
      <c r="AN49" s="132"/>
      <c r="AO49" s="126"/>
      <c r="AP49" s="124"/>
      <c r="AQ49" s="116"/>
      <c r="AS49">
        <f t="shared" si="5"/>
        <v>0</v>
      </c>
      <c r="AT49">
        <f t="shared" si="4"/>
        <v>0</v>
      </c>
      <c r="AU49">
        <f t="shared" ref="AU49:AU90" si="11">COUNTIF($I49:$AM49,AU$4)</f>
        <v>0</v>
      </c>
    </row>
    <row r="50" spans="1:47" ht="15.75" customHeight="1">
      <c r="A50" s="129"/>
      <c r="B50" s="38" t="s">
        <v>29</v>
      </c>
      <c r="C50" s="74"/>
      <c r="D50" s="39"/>
      <c r="E50" s="74"/>
      <c r="F50" s="39"/>
      <c r="G50" s="53"/>
      <c r="H50" s="40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24" t="s">
        <v>48</v>
      </c>
      <c r="X50" s="64"/>
      <c r="Y50" s="64"/>
      <c r="Z50" s="64"/>
      <c r="AA50" s="64"/>
      <c r="AB50" s="64"/>
      <c r="AC50" s="64"/>
      <c r="AD50" s="64"/>
      <c r="AE50" s="24" t="s">
        <v>55</v>
      </c>
      <c r="AF50" s="64"/>
      <c r="AG50" s="64"/>
      <c r="AH50" s="64"/>
      <c r="AI50" s="64"/>
      <c r="AJ50" s="64"/>
      <c r="AK50" s="64"/>
      <c r="AL50" s="64"/>
      <c r="AM50" s="65"/>
      <c r="AN50" s="1">
        <f>SUM(AO50:AP50)</f>
        <v>0</v>
      </c>
      <c r="AO50" s="6">
        <f>SUM(AO51:AO56)</f>
        <v>0</v>
      </c>
      <c r="AP50" s="85">
        <f>SUM(AP51:AP56)</f>
        <v>0</v>
      </c>
      <c r="AQ50" s="56"/>
      <c r="AS50">
        <f t="shared" si="5"/>
        <v>0</v>
      </c>
      <c r="AT50">
        <f t="shared" ref="AT50:AT91" si="12">COUNTIF($I50:$AM50,AT$4)</f>
        <v>0</v>
      </c>
      <c r="AU50">
        <f t="shared" si="11"/>
        <v>0</v>
      </c>
    </row>
    <row r="51" spans="1:47" ht="15.75" customHeight="1">
      <c r="A51" s="129"/>
      <c r="B51" s="133" t="s">
        <v>19</v>
      </c>
      <c r="C51" s="76"/>
      <c r="D51" s="77" t="s">
        <v>49</v>
      </c>
      <c r="E51" s="78"/>
      <c r="F51" s="41" t="s">
        <v>10</v>
      </c>
      <c r="G51" s="42"/>
      <c r="H51" s="43" t="s">
        <v>12</v>
      </c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22"/>
      <c r="X51" s="66"/>
      <c r="Y51" s="66"/>
      <c r="Z51" s="66"/>
      <c r="AA51" s="66"/>
      <c r="AB51" s="66"/>
      <c r="AC51" s="66"/>
      <c r="AD51" s="66"/>
      <c r="AE51" s="22"/>
      <c r="AF51" s="66"/>
      <c r="AG51" s="66"/>
      <c r="AH51" s="66"/>
      <c r="AI51" s="66"/>
      <c r="AJ51" s="66"/>
      <c r="AK51" s="66"/>
      <c r="AL51" s="66"/>
      <c r="AM51" s="66"/>
      <c r="AN51" s="2"/>
      <c r="AO51" s="7">
        <f>COUNTIF(I51:AM51,"○")</f>
        <v>0</v>
      </c>
      <c r="AP51" s="86"/>
      <c r="AQ51" s="56"/>
      <c r="AS51">
        <f t="shared" si="5"/>
        <v>0</v>
      </c>
      <c r="AT51">
        <f t="shared" si="12"/>
        <v>0</v>
      </c>
      <c r="AU51">
        <f t="shared" si="11"/>
        <v>0</v>
      </c>
    </row>
    <row r="52" spans="1:47" ht="15.75" customHeight="1">
      <c r="A52" s="129"/>
      <c r="B52" s="134"/>
      <c r="C52" s="76"/>
      <c r="D52" s="77" t="s">
        <v>49</v>
      </c>
      <c r="E52" s="78"/>
      <c r="F52" s="41" t="s">
        <v>10</v>
      </c>
      <c r="G52" s="42"/>
      <c r="H52" s="43" t="s">
        <v>12</v>
      </c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22"/>
      <c r="X52" s="66"/>
      <c r="Y52" s="66"/>
      <c r="Z52" s="66"/>
      <c r="AA52" s="66"/>
      <c r="AB52" s="66"/>
      <c r="AC52" s="66"/>
      <c r="AD52" s="66"/>
      <c r="AE52" s="22"/>
      <c r="AF52" s="66"/>
      <c r="AG52" s="66"/>
      <c r="AH52" s="66"/>
      <c r="AI52" s="66"/>
      <c r="AJ52" s="66"/>
      <c r="AK52" s="66"/>
      <c r="AL52" s="66"/>
      <c r="AM52" s="66"/>
      <c r="AN52" s="2"/>
      <c r="AO52" s="7">
        <f>COUNTIF(I52:AM52,"○")</f>
        <v>0</v>
      </c>
      <c r="AP52" s="86"/>
      <c r="AQ52" s="56"/>
      <c r="AS52">
        <f t="shared" si="5"/>
        <v>0</v>
      </c>
      <c r="AT52">
        <f t="shared" si="12"/>
        <v>0</v>
      </c>
      <c r="AU52">
        <f t="shared" si="11"/>
        <v>0</v>
      </c>
    </row>
    <row r="53" spans="1:47" ht="15.75" customHeight="1">
      <c r="A53" s="129"/>
      <c r="B53" s="135"/>
      <c r="C53" s="76"/>
      <c r="D53" s="77" t="s">
        <v>49</v>
      </c>
      <c r="E53" s="78"/>
      <c r="F53" s="41" t="s">
        <v>10</v>
      </c>
      <c r="G53" s="42"/>
      <c r="H53" s="43" t="s">
        <v>12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22"/>
      <c r="X53" s="66"/>
      <c r="Y53" s="66"/>
      <c r="Z53" s="66"/>
      <c r="AA53" s="66"/>
      <c r="AB53" s="66"/>
      <c r="AC53" s="66"/>
      <c r="AD53" s="66"/>
      <c r="AE53" s="22"/>
      <c r="AF53" s="66"/>
      <c r="AG53" s="66"/>
      <c r="AH53" s="66"/>
      <c r="AI53" s="66"/>
      <c r="AJ53" s="66"/>
      <c r="AK53" s="66"/>
      <c r="AL53" s="66"/>
      <c r="AM53" s="66"/>
      <c r="AN53" s="2"/>
      <c r="AO53" s="7">
        <f>COUNTIF(I53:AM53,"○")</f>
        <v>0</v>
      </c>
      <c r="AP53" s="86"/>
      <c r="AQ53" s="56"/>
      <c r="AS53">
        <f t="shared" si="5"/>
        <v>0</v>
      </c>
      <c r="AT53">
        <f t="shared" si="12"/>
        <v>0</v>
      </c>
      <c r="AU53">
        <f t="shared" si="11"/>
        <v>0</v>
      </c>
    </row>
    <row r="54" spans="1:47" ht="15.75" customHeight="1">
      <c r="A54" s="129"/>
      <c r="B54" s="117" t="s">
        <v>15</v>
      </c>
      <c r="C54" s="79"/>
      <c r="D54" s="80" t="s">
        <v>49</v>
      </c>
      <c r="E54" s="81"/>
      <c r="F54" s="44" t="s">
        <v>10</v>
      </c>
      <c r="G54" s="45"/>
      <c r="H54" s="46" t="s">
        <v>12</v>
      </c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70"/>
      <c r="X54" s="93"/>
      <c r="Y54" s="93"/>
      <c r="Z54" s="93"/>
      <c r="AA54" s="93"/>
      <c r="AB54" s="93"/>
      <c r="AC54" s="93"/>
      <c r="AD54" s="93"/>
      <c r="AE54" s="70"/>
      <c r="AF54" s="93"/>
      <c r="AG54" s="93"/>
      <c r="AH54" s="93"/>
      <c r="AI54" s="93"/>
      <c r="AJ54" s="93"/>
      <c r="AK54" s="93"/>
      <c r="AL54" s="93"/>
      <c r="AM54" s="67"/>
      <c r="AN54" s="3"/>
      <c r="AO54" s="7"/>
      <c r="AP54" s="87">
        <f>COUNTIF(I54:AM54,"●")</f>
        <v>0</v>
      </c>
      <c r="AQ54" s="89"/>
      <c r="AS54">
        <f t="shared" ref="AS54:AS93" si="13">COUNTIF($I54:$AM54,AS$4)</f>
        <v>0</v>
      </c>
      <c r="AT54">
        <f t="shared" si="12"/>
        <v>0</v>
      </c>
      <c r="AU54">
        <f t="shared" si="11"/>
        <v>0</v>
      </c>
    </row>
    <row r="55" spans="1:47" ht="15.75" customHeight="1">
      <c r="A55" s="129"/>
      <c r="B55" s="118"/>
      <c r="C55" s="79"/>
      <c r="D55" s="80" t="s">
        <v>20</v>
      </c>
      <c r="E55" s="81"/>
      <c r="F55" s="44" t="s">
        <v>10</v>
      </c>
      <c r="G55" s="45"/>
      <c r="H55" s="46" t="s">
        <v>12</v>
      </c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70"/>
      <c r="X55" s="93"/>
      <c r="Y55" s="93"/>
      <c r="Z55" s="93"/>
      <c r="AA55" s="93"/>
      <c r="AB55" s="93"/>
      <c r="AC55" s="93"/>
      <c r="AD55" s="93"/>
      <c r="AE55" s="70"/>
      <c r="AF55" s="93"/>
      <c r="AG55" s="93"/>
      <c r="AH55" s="93"/>
      <c r="AI55" s="93"/>
      <c r="AJ55" s="93"/>
      <c r="AK55" s="93"/>
      <c r="AL55" s="93"/>
      <c r="AM55" s="67"/>
      <c r="AN55" s="3"/>
      <c r="AO55" s="7"/>
      <c r="AP55" s="87">
        <f>COUNTIF(I55:AM55,"●")</f>
        <v>0</v>
      </c>
      <c r="AQ55" s="89"/>
      <c r="AS55">
        <f t="shared" si="13"/>
        <v>0</v>
      </c>
      <c r="AT55">
        <f t="shared" si="12"/>
        <v>0</v>
      </c>
      <c r="AU55">
        <f t="shared" si="11"/>
        <v>0</v>
      </c>
    </row>
    <row r="56" spans="1:47" ht="15.75" customHeight="1" thickBot="1">
      <c r="A56" s="130"/>
      <c r="B56" s="119"/>
      <c r="C56" s="82"/>
      <c r="D56" s="83" t="s">
        <v>20</v>
      </c>
      <c r="E56" s="84"/>
      <c r="F56" s="47" t="s">
        <v>10</v>
      </c>
      <c r="G56" s="48"/>
      <c r="H56" s="49" t="s">
        <v>12</v>
      </c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23"/>
      <c r="X56" s="68"/>
      <c r="Y56" s="68"/>
      <c r="Z56" s="68"/>
      <c r="AA56" s="68"/>
      <c r="AB56" s="68"/>
      <c r="AC56" s="68"/>
      <c r="AD56" s="68"/>
      <c r="AE56" s="23"/>
      <c r="AF56" s="68"/>
      <c r="AG56" s="68"/>
      <c r="AH56" s="68"/>
      <c r="AI56" s="68"/>
      <c r="AJ56" s="68"/>
      <c r="AK56" s="68"/>
      <c r="AL56" s="68"/>
      <c r="AM56" s="67"/>
      <c r="AN56" s="4"/>
      <c r="AO56" s="8"/>
      <c r="AP56" s="87">
        <f>COUNTIF(I56:AM56,"●")</f>
        <v>0</v>
      </c>
      <c r="AQ56" s="89"/>
      <c r="AS56">
        <f t="shared" si="13"/>
        <v>0</v>
      </c>
      <c r="AT56">
        <f t="shared" si="12"/>
        <v>0</v>
      </c>
      <c r="AU56">
        <f t="shared" si="11"/>
        <v>0</v>
      </c>
    </row>
    <row r="57" spans="1:47" ht="15" customHeight="1">
      <c r="A57" s="128" t="s">
        <v>38</v>
      </c>
      <c r="B57" s="31"/>
      <c r="C57" s="73"/>
      <c r="D57" s="32"/>
      <c r="E57" s="73"/>
      <c r="F57" s="32"/>
      <c r="G57" s="51"/>
      <c r="H57" s="34" t="s">
        <v>0</v>
      </c>
      <c r="I57" s="58">
        <v>1</v>
      </c>
      <c r="J57" s="58">
        <v>2</v>
      </c>
      <c r="K57" s="58">
        <v>3</v>
      </c>
      <c r="L57" s="58">
        <v>4</v>
      </c>
      <c r="M57" s="58">
        <v>5</v>
      </c>
      <c r="N57" s="58">
        <v>6</v>
      </c>
      <c r="O57" s="58">
        <v>7</v>
      </c>
      <c r="P57" s="58">
        <v>8</v>
      </c>
      <c r="Q57" s="58">
        <v>9</v>
      </c>
      <c r="R57" s="58">
        <v>10</v>
      </c>
      <c r="S57" s="58">
        <v>11</v>
      </c>
      <c r="T57" s="58">
        <v>12</v>
      </c>
      <c r="U57" s="25">
        <v>13</v>
      </c>
      <c r="V57" s="58">
        <v>14</v>
      </c>
      <c r="W57" s="58">
        <v>15</v>
      </c>
      <c r="X57" s="58">
        <v>16</v>
      </c>
      <c r="Y57" s="58">
        <v>17</v>
      </c>
      <c r="Z57" s="58">
        <v>18</v>
      </c>
      <c r="AA57" s="58">
        <v>19</v>
      </c>
      <c r="AB57" s="58">
        <v>20</v>
      </c>
      <c r="AC57" s="58">
        <v>21</v>
      </c>
      <c r="AD57" s="58">
        <v>22</v>
      </c>
      <c r="AE57" s="58">
        <v>23</v>
      </c>
      <c r="AF57" s="58">
        <v>24</v>
      </c>
      <c r="AG57" s="58">
        <v>25</v>
      </c>
      <c r="AH57" s="58">
        <v>26</v>
      </c>
      <c r="AI57" s="58">
        <v>27</v>
      </c>
      <c r="AJ57" s="58">
        <v>28</v>
      </c>
      <c r="AK57" s="58">
        <v>29</v>
      </c>
      <c r="AL57" s="58">
        <v>30</v>
      </c>
      <c r="AM57" s="58">
        <v>31</v>
      </c>
      <c r="AN57" s="131" t="s">
        <v>158</v>
      </c>
      <c r="AO57" s="125" t="s">
        <v>9</v>
      </c>
      <c r="AP57" s="123" t="s">
        <v>8</v>
      </c>
      <c r="AQ57" s="115" t="s">
        <v>7</v>
      </c>
      <c r="AS57">
        <f t="shared" si="13"/>
        <v>0</v>
      </c>
      <c r="AT57">
        <f t="shared" si="12"/>
        <v>0</v>
      </c>
      <c r="AU57">
        <f t="shared" si="11"/>
        <v>0</v>
      </c>
    </row>
    <row r="58" spans="1:47" ht="15" customHeight="1">
      <c r="A58" s="129"/>
      <c r="B58" s="35"/>
      <c r="G58" s="52"/>
      <c r="H58" s="37" t="s">
        <v>1</v>
      </c>
      <c r="I58" s="61">
        <f>AL49+1</f>
        <v>186</v>
      </c>
      <c r="J58" s="60">
        <f>+I58+1</f>
        <v>187</v>
      </c>
      <c r="K58" s="60">
        <f t="shared" ref="K58:AM58" si="14">+J58+1</f>
        <v>188</v>
      </c>
      <c r="L58" s="60">
        <f t="shared" si="14"/>
        <v>189</v>
      </c>
      <c r="M58" s="60">
        <f t="shared" si="14"/>
        <v>190</v>
      </c>
      <c r="N58" s="60">
        <f t="shared" si="14"/>
        <v>191</v>
      </c>
      <c r="O58" s="60">
        <f t="shared" si="14"/>
        <v>192</v>
      </c>
      <c r="P58" s="60">
        <f t="shared" si="14"/>
        <v>193</v>
      </c>
      <c r="Q58" s="60">
        <f t="shared" si="14"/>
        <v>194</v>
      </c>
      <c r="R58" s="60">
        <f t="shared" si="14"/>
        <v>195</v>
      </c>
      <c r="S58" s="60">
        <f t="shared" si="14"/>
        <v>196</v>
      </c>
      <c r="T58" s="60">
        <f t="shared" si="14"/>
        <v>197</v>
      </c>
      <c r="U58" s="19">
        <f t="shared" si="14"/>
        <v>198</v>
      </c>
      <c r="V58" s="60">
        <f t="shared" si="14"/>
        <v>199</v>
      </c>
      <c r="W58" s="60">
        <f t="shared" si="14"/>
        <v>200</v>
      </c>
      <c r="X58" s="60">
        <f t="shared" si="14"/>
        <v>201</v>
      </c>
      <c r="Y58" s="60">
        <f t="shared" si="14"/>
        <v>202</v>
      </c>
      <c r="Z58" s="60">
        <f t="shared" si="14"/>
        <v>203</v>
      </c>
      <c r="AA58" s="60">
        <f t="shared" si="14"/>
        <v>204</v>
      </c>
      <c r="AB58" s="60">
        <f t="shared" si="14"/>
        <v>205</v>
      </c>
      <c r="AC58" s="60">
        <f t="shared" si="14"/>
        <v>206</v>
      </c>
      <c r="AD58" s="60">
        <f t="shared" si="14"/>
        <v>207</v>
      </c>
      <c r="AE58" s="60">
        <f t="shared" si="14"/>
        <v>208</v>
      </c>
      <c r="AF58" s="60">
        <f t="shared" si="14"/>
        <v>209</v>
      </c>
      <c r="AG58" s="60">
        <f t="shared" si="14"/>
        <v>210</v>
      </c>
      <c r="AH58" s="60">
        <f t="shared" si="14"/>
        <v>211</v>
      </c>
      <c r="AI58" s="60">
        <f t="shared" si="14"/>
        <v>212</v>
      </c>
      <c r="AJ58" s="60">
        <f t="shared" si="14"/>
        <v>213</v>
      </c>
      <c r="AK58" s="60">
        <f t="shared" si="14"/>
        <v>214</v>
      </c>
      <c r="AL58" s="60">
        <f t="shared" si="14"/>
        <v>215</v>
      </c>
      <c r="AM58" s="61">
        <f t="shared" si="14"/>
        <v>216</v>
      </c>
      <c r="AN58" s="132"/>
      <c r="AO58" s="126"/>
      <c r="AP58" s="124"/>
      <c r="AQ58" s="116"/>
      <c r="AS58">
        <f t="shared" si="13"/>
        <v>0</v>
      </c>
      <c r="AT58">
        <f t="shared" si="12"/>
        <v>0</v>
      </c>
      <c r="AU58">
        <f t="shared" si="11"/>
        <v>0</v>
      </c>
    </row>
    <row r="59" spans="1:47" ht="15.75" customHeight="1">
      <c r="A59" s="129"/>
      <c r="B59" s="38" t="s">
        <v>29</v>
      </c>
      <c r="C59" s="74"/>
      <c r="D59" s="39"/>
      <c r="E59" s="74"/>
      <c r="F59" s="39"/>
      <c r="G59" s="53"/>
      <c r="H59" s="40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24" t="s">
        <v>47</v>
      </c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1">
        <f>SUM(AO59:AP59)</f>
        <v>0</v>
      </c>
      <c r="AO59" s="6">
        <f>SUM(AO60:AO65)</f>
        <v>0</v>
      </c>
      <c r="AP59" s="85">
        <f>SUM(AP60:AP65)</f>
        <v>0</v>
      </c>
      <c r="AQ59" s="89"/>
      <c r="AS59">
        <f t="shared" si="13"/>
        <v>0</v>
      </c>
      <c r="AT59">
        <f t="shared" si="12"/>
        <v>0</v>
      </c>
      <c r="AU59">
        <f t="shared" si="11"/>
        <v>0</v>
      </c>
    </row>
    <row r="60" spans="1:47" ht="15.75" customHeight="1">
      <c r="A60" s="129"/>
      <c r="B60" s="133" t="s">
        <v>19</v>
      </c>
      <c r="C60" s="76"/>
      <c r="D60" s="77" t="s">
        <v>49</v>
      </c>
      <c r="E60" s="78"/>
      <c r="F60" s="41" t="s">
        <v>10</v>
      </c>
      <c r="G60" s="42"/>
      <c r="H60" s="43" t="s">
        <v>12</v>
      </c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22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2"/>
      <c r="AO60" s="7">
        <f>COUNTIF(I60:AM60,"○")</f>
        <v>0</v>
      </c>
      <c r="AP60" s="86"/>
      <c r="AQ60" s="89"/>
      <c r="AS60">
        <f t="shared" si="13"/>
        <v>0</v>
      </c>
      <c r="AT60">
        <f t="shared" si="12"/>
        <v>0</v>
      </c>
      <c r="AU60">
        <f t="shared" si="11"/>
        <v>0</v>
      </c>
    </row>
    <row r="61" spans="1:47" ht="15.75" customHeight="1">
      <c r="A61" s="129"/>
      <c r="B61" s="134"/>
      <c r="C61" s="76"/>
      <c r="D61" s="77" t="s">
        <v>49</v>
      </c>
      <c r="E61" s="78"/>
      <c r="F61" s="41" t="s">
        <v>10</v>
      </c>
      <c r="G61" s="42"/>
      <c r="H61" s="43" t="s">
        <v>12</v>
      </c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22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2"/>
      <c r="AO61" s="7">
        <f>COUNTIF(I61:AM61,"○")</f>
        <v>0</v>
      </c>
      <c r="AP61" s="86"/>
      <c r="AQ61" s="89"/>
      <c r="AS61">
        <f t="shared" si="13"/>
        <v>0</v>
      </c>
      <c r="AT61">
        <f t="shared" si="12"/>
        <v>0</v>
      </c>
      <c r="AU61">
        <f t="shared" si="11"/>
        <v>0</v>
      </c>
    </row>
    <row r="62" spans="1:47" ht="15.75" customHeight="1">
      <c r="A62" s="129"/>
      <c r="B62" s="135"/>
      <c r="C62" s="76"/>
      <c r="D62" s="77" t="s">
        <v>49</v>
      </c>
      <c r="E62" s="78"/>
      <c r="F62" s="41" t="s">
        <v>10</v>
      </c>
      <c r="G62" s="42"/>
      <c r="H62" s="43" t="s">
        <v>12</v>
      </c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22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2"/>
      <c r="AO62" s="7">
        <f>COUNTIF(I62:AM62,"○")</f>
        <v>0</v>
      </c>
      <c r="AP62" s="86"/>
      <c r="AQ62" s="89"/>
      <c r="AS62">
        <f t="shared" si="13"/>
        <v>0</v>
      </c>
      <c r="AT62">
        <f t="shared" si="12"/>
        <v>0</v>
      </c>
      <c r="AU62">
        <f t="shared" si="11"/>
        <v>0</v>
      </c>
    </row>
    <row r="63" spans="1:47" ht="15.75" customHeight="1">
      <c r="A63" s="129"/>
      <c r="B63" s="117" t="s">
        <v>15</v>
      </c>
      <c r="C63" s="79"/>
      <c r="D63" s="80" t="s">
        <v>49</v>
      </c>
      <c r="E63" s="81"/>
      <c r="F63" s="44" t="s">
        <v>10</v>
      </c>
      <c r="G63" s="45"/>
      <c r="H63" s="46" t="s">
        <v>12</v>
      </c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96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3"/>
      <c r="AO63" s="7"/>
      <c r="AP63" s="87">
        <f>COUNTIF(I63:AM63,"●")</f>
        <v>0</v>
      </c>
      <c r="AQ63" s="89"/>
      <c r="AR63" s="55"/>
      <c r="AS63">
        <f t="shared" si="13"/>
        <v>0</v>
      </c>
      <c r="AT63">
        <f t="shared" si="12"/>
        <v>0</v>
      </c>
      <c r="AU63">
        <f t="shared" si="11"/>
        <v>0</v>
      </c>
    </row>
    <row r="64" spans="1:47" ht="15.75" customHeight="1">
      <c r="A64" s="129"/>
      <c r="B64" s="118"/>
      <c r="C64" s="79"/>
      <c r="D64" s="80" t="s">
        <v>20</v>
      </c>
      <c r="E64" s="81"/>
      <c r="F64" s="44" t="s">
        <v>10</v>
      </c>
      <c r="G64" s="45"/>
      <c r="H64" s="46" t="s">
        <v>12</v>
      </c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96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3"/>
      <c r="AO64" s="7"/>
      <c r="AP64" s="87">
        <f>COUNTIF(I64:AM64,"●")</f>
        <v>0</v>
      </c>
      <c r="AQ64" s="89"/>
      <c r="AR64" s="55"/>
      <c r="AS64">
        <f t="shared" si="13"/>
        <v>0</v>
      </c>
      <c r="AT64">
        <f t="shared" si="12"/>
        <v>0</v>
      </c>
      <c r="AU64">
        <f t="shared" si="11"/>
        <v>0</v>
      </c>
    </row>
    <row r="65" spans="1:47" ht="15.75" customHeight="1" thickBot="1">
      <c r="A65" s="130"/>
      <c r="B65" s="119"/>
      <c r="C65" s="82"/>
      <c r="D65" s="83" t="s">
        <v>20</v>
      </c>
      <c r="E65" s="84"/>
      <c r="F65" s="47" t="s">
        <v>10</v>
      </c>
      <c r="G65" s="48"/>
      <c r="H65" s="49" t="s">
        <v>12</v>
      </c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96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4"/>
      <c r="AO65" s="8"/>
      <c r="AP65" s="87">
        <f>COUNTIF(I65:AM65,"●")</f>
        <v>0</v>
      </c>
      <c r="AQ65" s="89"/>
      <c r="AS65">
        <f t="shared" si="13"/>
        <v>0</v>
      </c>
      <c r="AT65">
        <f t="shared" si="12"/>
        <v>0</v>
      </c>
      <c r="AU65">
        <f t="shared" si="11"/>
        <v>0</v>
      </c>
    </row>
    <row r="66" spans="1:47" ht="15" customHeight="1">
      <c r="A66" s="128" t="s">
        <v>39</v>
      </c>
      <c r="B66" s="31"/>
      <c r="C66" s="73"/>
      <c r="D66" s="32"/>
      <c r="E66" s="73"/>
      <c r="F66" s="32"/>
      <c r="G66" s="51"/>
      <c r="H66" s="34" t="s">
        <v>0</v>
      </c>
      <c r="I66" s="58">
        <v>1</v>
      </c>
      <c r="J66" s="58">
        <v>2</v>
      </c>
      <c r="K66" s="25">
        <v>3</v>
      </c>
      <c r="L66" s="58">
        <v>4</v>
      </c>
      <c r="M66" s="58">
        <v>5</v>
      </c>
      <c r="N66" s="58">
        <v>6</v>
      </c>
      <c r="O66" s="58">
        <v>7</v>
      </c>
      <c r="P66" s="58">
        <v>8</v>
      </c>
      <c r="Q66" s="58">
        <v>9</v>
      </c>
      <c r="R66" s="58">
        <v>10</v>
      </c>
      <c r="S66" s="58">
        <v>11</v>
      </c>
      <c r="T66" s="58">
        <v>12</v>
      </c>
      <c r="U66" s="58">
        <v>13</v>
      </c>
      <c r="V66" s="58">
        <v>14</v>
      </c>
      <c r="W66" s="58">
        <v>15</v>
      </c>
      <c r="X66" s="58">
        <v>16</v>
      </c>
      <c r="Y66" s="58">
        <v>17</v>
      </c>
      <c r="Z66" s="58">
        <v>18</v>
      </c>
      <c r="AA66" s="58">
        <v>19</v>
      </c>
      <c r="AB66" s="58">
        <v>20</v>
      </c>
      <c r="AC66" s="58">
        <v>21</v>
      </c>
      <c r="AD66" s="58">
        <v>22</v>
      </c>
      <c r="AE66" s="58">
        <v>23</v>
      </c>
      <c r="AF66" s="25">
        <v>24</v>
      </c>
      <c r="AG66" s="58">
        <v>25</v>
      </c>
      <c r="AH66" s="58">
        <v>26</v>
      </c>
      <c r="AI66" s="58">
        <v>27</v>
      </c>
      <c r="AJ66" s="58">
        <v>28</v>
      </c>
      <c r="AK66" s="58">
        <v>29</v>
      </c>
      <c r="AL66" s="57">
        <v>30</v>
      </c>
      <c r="AM66" s="69"/>
      <c r="AN66" s="131" t="s">
        <v>158</v>
      </c>
      <c r="AO66" s="125" t="s">
        <v>9</v>
      </c>
      <c r="AP66" s="123" t="s">
        <v>8</v>
      </c>
      <c r="AQ66" s="115" t="s">
        <v>7</v>
      </c>
      <c r="AS66">
        <f t="shared" si="13"/>
        <v>0</v>
      </c>
      <c r="AT66">
        <f t="shared" si="12"/>
        <v>0</v>
      </c>
      <c r="AU66">
        <f t="shared" si="11"/>
        <v>0</v>
      </c>
    </row>
    <row r="67" spans="1:47" ht="15" customHeight="1">
      <c r="A67" s="129"/>
      <c r="B67" s="35"/>
      <c r="G67" s="52"/>
      <c r="H67" s="37" t="s">
        <v>1</v>
      </c>
      <c r="I67" s="61">
        <f>AM58+1</f>
        <v>217</v>
      </c>
      <c r="J67" s="60">
        <f>+I67+1</f>
        <v>218</v>
      </c>
      <c r="K67" s="19">
        <f t="shared" ref="K67:AL67" si="15">+J67+1</f>
        <v>219</v>
      </c>
      <c r="L67" s="60">
        <f t="shared" si="15"/>
        <v>220</v>
      </c>
      <c r="M67" s="60">
        <f t="shared" si="15"/>
        <v>221</v>
      </c>
      <c r="N67" s="60">
        <f t="shared" si="15"/>
        <v>222</v>
      </c>
      <c r="O67" s="60">
        <f t="shared" si="15"/>
        <v>223</v>
      </c>
      <c r="P67" s="60">
        <f t="shared" si="15"/>
        <v>224</v>
      </c>
      <c r="Q67" s="60">
        <f t="shared" si="15"/>
        <v>225</v>
      </c>
      <c r="R67" s="60">
        <f t="shared" si="15"/>
        <v>226</v>
      </c>
      <c r="S67" s="60">
        <f t="shared" si="15"/>
        <v>227</v>
      </c>
      <c r="T67" s="60">
        <f t="shared" si="15"/>
        <v>228</v>
      </c>
      <c r="U67" s="60">
        <f t="shared" si="15"/>
        <v>229</v>
      </c>
      <c r="V67" s="60">
        <f t="shared" si="15"/>
        <v>230</v>
      </c>
      <c r="W67" s="60">
        <f t="shared" si="15"/>
        <v>231</v>
      </c>
      <c r="X67" s="60">
        <f t="shared" si="15"/>
        <v>232</v>
      </c>
      <c r="Y67" s="60">
        <f t="shared" si="15"/>
        <v>233</v>
      </c>
      <c r="Z67" s="60">
        <f t="shared" si="15"/>
        <v>234</v>
      </c>
      <c r="AA67" s="60">
        <f t="shared" si="15"/>
        <v>235</v>
      </c>
      <c r="AB67" s="60">
        <f t="shared" si="15"/>
        <v>236</v>
      </c>
      <c r="AC67" s="60">
        <f t="shared" si="15"/>
        <v>237</v>
      </c>
      <c r="AD67" s="60">
        <f t="shared" si="15"/>
        <v>238</v>
      </c>
      <c r="AE67" s="60">
        <f t="shared" si="15"/>
        <v>239</v>
      </c>
      <c r="AF67" s="19">
        <f t="shared" si="15"/>
        <v>240</v>
      </c>
      <c r="AG67" s="60">
        <f t="shared" si="15"/>
        <v>241</v>
      </c>
      <c r="AH67" s="60">
        <f t="shared" si="15"/>
        <v>242</v>
      </c>
      <c r="AI67" s="60">
        <f t="shared" si="15"/>
        <v>243</v>
      </c>
      <c r="AJ67" s="60">
        <f t="shared" si="15"/>
        <v>244</v>
      </c>
      <c r="AK67" s="60">
        <f t="shared" si="15"/>
        <v>245</v>
      </c>
      <c r="AL67" s="60">
        <f t="shared" si="15"/>
        <v>246</v>
      </c>
      <c r="AM67" s="65"/>
      <c r="AN67" s="132"/>
      <c r="AO67" s="126"/>
      <c r="AP67" s="124"/>
      <c r="AQ67" s="116"/>
      <c r="AS67">
        <f t="shared" si="13"/>
        <v>0</v>
      </c>
      <c r="AT67">
        <f t="shared" si="12"/>
        <v>0</v>
      </c>
      <c r="AU67">
        <f t="shared" si="11"/>
        <v>0</v>
      </c>
    </row>
    <row r="68" spans="1:47" ht="15.75" customHeight="1">
      <c r="A68" s="129"/>
      <c r="B68" s="38" t="s">
        <v>29</v>
      </c>
      <c r="C68" s="74"/>
      <c r="D68" s="39"/>
      <c r="E68" s="74"/>
      <c r="F68" s="39"/>
      <c r="G68" s="53"/>
      <c r="H68" s="40"/>
      <c r="I68" s="64"/>
      <c r="J68" s="64"/>
      <c r="K68" s="24" t="s">
        <v>27</v>
      </c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 t="s">
        <v>26</v>
      </c>
      <c r="AF68" s="24" t="s">
        <v>53</v>
      </c>
      <c r="AG68" s="64"/>
      <c r="AH68" s="64"/>
      <c r="AI68" s="64"/>
      <c r="AJ68" s="64"/>
      <c r="AK68" s="64"/>
      <c r="AL68" s="64"/>
      <c r="AM68" s="65"/>
      <c r="AN68" s="1">
        <f>SUM(AO68:AP68)</f>
        <v>0</v>
      </c>
      <c r="AO68" s="6">
        <f>SUM(AO69:AO74)</f>
        <v>0</v>
      </c>
      <c r="AP68" s="85">
        <f>SUM(AP69:AP74)</f>
        <v>0</v>
      </c>
      <c r="AQ68" s="89"/>
      <c r="AS68">
        <f t="shared" si="13"/>
        <v>0</v>
      </c>
      <c r="AT68">
        <f t="shared" si="12"/>
        <v>0</v>
      </c>
      <c r="AU68">
        <f t="shared" si="11"/>
        <v>0</v>
      </c>
    </row>
    <row r="69" spans="1:47" ht="15.75" customHeight="1">
      <c r="A69" s="129"/>
      <c r="B69" s="133" t="s">
        <v>19</v>
      </c>
      <c r="C69" s="76"/>
      <c r="D69" s="77" t="s">
        <v>49</v>
      </c>
      <c r="E69" s="78"/>
      <c r="F69" s="41" t="s">
        <v>10</v>
      </c>
      <c r="G69" s="42"/>
      <c r="H69" s="43" t="s">
        <v>12</v>
      </c>
      <c r="I69" s="66"/>
      <c r="J69" s="66"/>
      <c r="K69" s="22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22"/>
      <c r="AG69" s="66"/>
      <c r="AH69" s="66"/>
      <c r="AI69" s="66"/>
      <c r="AJ69" s="66"/>
      <c r="AK69" s="66"/>
      <c r="AL69" s="66"/>
      <c r="AM69" s="66"/>
      <c r="AN69" s="2"/>
      <c r="AO69" s="7">
        <f>COUNTIF(I69:AM69,"○")</f>
        <v>0</v>
      </c>
      <c r="AP69" s="86"/>
      <c r="AQ69" s="56" t="s">
        <v>142</v>
      </c>
      <c r="AS69">
        <f t="shared" si="13"/>
        <v>0</v>
      </c>
      <c r="AT69">
        <f t="shared" si="12"/>
        <v>0</v>
      </c>
      <c r="AU69">
        <f t="shared" si="11"/>
        <v>0</v>
      </c>
    </row>
    <row r="70" spans="1:47" ht="15.75" customHeight="1">
      <c r="A70" s="129"/>
      <c r="B70" s="134"/>
      <c r="C70" s="76"/>
      <c r="D70" s="77" t="s">
        <v>49</v>
      </c>
      <c r="E70" s="78"/>
      <c r="F70" s="41" t="s">
        <v>10</v>
      </c>
      <c r="G70" s="42"/>
      <c r="H70" s="43" t="s">
        <v>12</v>
      </c>
      <c r="I70" s="66"/>
      <c r="J70" s="66"/>
      <c r="K70" s="22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22"/>
      <c r="AG70" s="66"/>
      <c r="AH70" s="66"/>
      <c r="AI70" s="66"/>
      <c r="AJ70" s="66"/>
      <c r="AK70" s="66"/>
      <c r="AL70" s="66"/>
      <c r="AM70" s="66"/>
      <c r="AN70" s="2"/>
      <c r="AO70" s="7">
        <f>COUNTIF(I70:AM70,"○")</f>
        <v>0</v>
      </c>
      <c r="AP70" s="86"/>
      <c r="AQ70" s="56"/>
      <c r="AS70">
        <f t="shared" si="13"/>
        <v>0</v>
      </c>
      <c r="AT70">
        <f t="shared" si="12"/>
        <v>0</v>
      </c>
      <c r="AU70">
        <f t="shared" si="11"/>
        <v>0</v>
      </c>
    </row>
    <row r="71" spans="1:47" ht="15.75" customHeight="1">
      <c r="A71" s="129"/>
      <c r="B71" s="135"/>
      <c r="C71" s="76"/>
      <c r="D71" s="77" t="s">
        <v>49</v>
      </c>
      <c r="E71" s="78"/>
      <c r="F71" s="41" t="s">
        <v>10</v>
      </c>
      <c r="G71" s="42"/>
      <c r="H71" s="43" t="s">
        <v>12</v>
      </c>
      <c r="I71" s="66"/>
      <c r="J71" s="66"/>
      <c r="K71" s="22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22"/>
      <c r="AG71" s="66"/>
      <c r="AH71" s="66"/>
      <c r="AI71" s="66"/>
      <c r="AJ71" s="66"/>
      <c r="AK71" s="66"/>
      <c r="AL71" s="66"/>
      <c r="AM71" s="66"/>
      <c r="AN71" s="2"/>
      <c r="AO71" s="7">
        <f>COUNTIF(I71:AM71,"○")</f>
        <v>0</v>
      </c>
      <c r="AP71" s="86"/>
      <c r="AQ71" s="56"/>
      <c r="AS71">
        <f t="shared" si="13"/>
        <v>0</v>
      </c>
      <c r="AT71">
        <f t="shared" si="12"/>
        <v>0</v>
      </c>
      <c r="AU71">
        <f t="shared" si="11"/>
        <v>0</v>
      </c>
    </row>
    <row r="72" spans="1:47" ht="15.75" customHeight="1">
      <c r="A72" s="129"/>
      <c r="B72" s="117" t="s">
        <v>15</v>
      </c>
      <c r="C72" s="79"/>
      <c r="D72" s="80" t="s">
        <v>49</v>
      </c>
      <c r="E72" s="81"/>
      <c r="F72" s="44" t="s">
        <v>10</v>
      </c>
      <c r="G72" s="45"/>
      <c r="H72" s="46" t="s">
        <v>12</v>
      </c>
      <c r="I72" s="67"/>
      <c r="J72" s="67"/>
      <c r="K72" s="96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96"/>
      <c r="AG72" s="67"/>
      <c r="AH72" s="67"/>
      <c r="AI72" s="67"/>
      <c r="AJ72" s="67"/>
      <c r="AK72" s="67"/>
      <c r="AL72" s="67"/>
      <c r="AM72" s="67"/>
      <c r="AN72" s="3"/>
      <c r="AO72" s="7"/>
      <c r="AP72" s="87">
        <f>COUNTIF(I72:AM72,"●")</f>
        <v>0</v>
      </c>
      <c r="AQ72" s="56"/>
      <c r="AR72" s="55"/>
      <c r="AS72">
        <f t="shared" si="13"/>
        <v>0</v>
      </c>
      <c r="AT72">
        <f t="shared" si="12"/>
        <v>0</v>
      </c>
      <c r="AU72">
        <f t="shared" si="11"/>
        <v>0</v>
      </c>
    </row>
    <row r="73" spans="1:47" ht="15.75" customHeight="1">
      <c r="A73" s="129"/>
      <c r="B73" s="118"/>
      <c r="C73" s="79"/>
      <c r="D73" s="80" t="s">
        <v>20</v>
      </c>
      <c r="E73" s="81"/>
      <c r="F73" s="44" t="s">
        <v>10</v>
      </c>
      <c r="G73" s="45"/>
      <c r="H73" s="46" t="s">
        <v>12</v>
      </c>
      <c r="I73" s="67"/>
      <c r="J73" s="67"/>
      <c r="K73" s="96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96"/>
      <c r="AG73" s="67"/>
      <c r="AH73" s="67"/>
      <c r="AI73" s="67"/>
      <c r="AJ73" s="67"/>
      <c r="AK73" s="67"/>
      <c r="AL73" s="67"/>
      <c r="AM73" s="67"/>
      <c r="AN73" s="3"/>
      <c r="AO73" s="7"/>
      <c r="AP73" s="87">
        <f>COUNTIF(I73:AM73,"●")</f>
        <v>0</v>
      </c>
      <c r="AQ73" s="89"/>
      <c r="AR73" s="55"/>
      <c r="AS73">
        <f t="shared" si="13"/>
        <v>0</v>
      </c>
      <c r="AT73">
        <f t="shared" si="12"/>
        <v>0</v>
      </c>
      <c r="AU73">
        <f t="shared" si="11"/>
        <v>0</v>
      </c>
    </row>
    <row r="74" spans="1:47" ht="15.75" customHeight="1" thickBot="1">
      <c r="A74" s="130"/>
      <c r="B74" s="119"/>
      <c r="C74" s="82"/>
      <c r="D74" s="83" t="s">
        <v>20</v>
      </c>
      <c r="E74" s="84"/>
      <c r="F74" s="47" t="s">
        <v>10</v>
      </c>
      <c r="G74" s="48"/>
      <c r="H74" s="49" t="s">
        <v>12</v>
      </c>
      <c r="I74" s="67"/>
      <c r="J74" s="67"/>
      <c r="K74" s="96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96"/>
      <c r="AG74" s="67"/>
      <c r="AH74" s="67"/>
      <c r="AI74" s="67"/>
      <c r="AJ74" s="67"/>
      <c r="AK74" s="67"/>
      <c r="AL74" s="67"/>
      <c r="AM74" s="67"/>
      <c r="AN74" s="4"/>
      <c r="AO74" s="8"/>
      <c r="AP74" s="87">
        <f>COUNTIF(I74:AM74,"●")</f>
        <v>0</v>
      </c>
      <c r="AQ74" s="89"/>
      <c r="AS74">
        <f t="shared" si="13"/>
        <v>0</v>
      </c>
      <c r="AT74">
        <f t="shared" si="12"/>
        <v>0</v>
      </c>
      <c r="AU74">
        <f t="shared" si="11"/>
        <v>0</v>
      </c>
    </row>
    <row r="75" spans="1:47" ht="15" customHeight="1">
      <c r="A75" s="128" t="s">
        <v>40</v>
      </c>
      <c r="B75" s="31"/>
      <c r="C75" s="73"/>
      <c r="D75" s="32"/>
      <c r="E75" s="73"/>
      <c r="F75" s="32"/>
      <c r="G75" s="51"/>
      <c r="H75" s="34" t="s">
        <v>0</v>
      </c>
      <c r="I75" s="58">
        <v>1</v>
      </c>
      <c r="J75" s="58">
        <v>2</v>
      </c>
      <c r="K75" s="58">
        <v>3</v>
      </c>
      <c r="L75" s="58">
        <v>4</v>
      </c>
      <c r="M75" s="58">
        <v>5</v>
      </c>
      <c r="N75" s="58">
        <v>6</v>
      </c>
      <c r="O75" s="58">
        <v>7</v>
      </c>
      <c r="P75" s="58">
        <v>8</v>
      </c>
      <c r="Q75" s="58">
        <v>9</v>
      </c>
      <c r="R75" s="58">
        <v>10</v>
      </c>
      <c r="S75" s="58">
        <v>11</v>
      </c>
      <c r="T75" s="58">
        <v>12</v>
      </c>
      <c r="U75" s="58">
        <v>13</v>
      </c>
      <c r="V75" s="58">
        <v>14</v>
      </c>
      <c r="W75" s="58">
        <v>15</v>
      </c>
      <c r="X75" s="58">
        <v>16</v>
      </c>
      <c r="Y75" s="58">
        <v>17</v>
      </c>
      <c r="Z75" s="58">
        <v>18</v>
      </c>
      <c r="AA75" s="58">
        <v>19</v>
      </c>
      <c r="AB75" s="58">
        <v>20</v>
      </c>
      <c r="AC75" s="58">
        <v>21</v>
      </c>
      <c r="AD75" s="58">
        <v>22</v>
      </c>
      <c r="AE75" s="58">
        <v>23</v>
      </c>
      <c r="AF75" s="58">
        <v>24</v>
      </c>
      <c r="AG75" s="58">
        <v>25</v>
      </c>
      <c r="AH75" s="58">
        <v>26</v>
      </c>
      <c r="AI75" s="58">
        <v>27</v>
      </c>
      <c r="AJ75" s="58">
        <v>28</v>
      </c>
      <c r="AK75" s="58">
        <v>29</v>
      </c>
      <c r="AL75" s="58">
        <v>30</v>
      </c>
      <c r="AM75" s="58">
        <v>31</v>
      </c>
      <c r="AN75" s="131" t="s">
        <v>158</v>
      </c>
      <c r="AO75" s="125" t="s">
        <v>9</v>
      </c>
      <c r="AP75" s="123" t="s">
        <v>8</v>
      </c>
      <c r="AQ75" s="115" t="s">
        <v>7</v>
      </c>
      <c r="AS75">
        <f t="shared" si="13"/>
        <v>0</v>
      </c>
      <c r="AT75">
        <f t="shared" si="12"/>
        <v>0</v>
      </c>
      <c r="AU75">
        <f t="shared" si="11"/>
        <v>0</v>
      </c>
    </row>
    <row r="76" spans="1:47" ht="15" customHeight="1">
      <c r="A76" s="129"/>
      <c r="B76" s="35"/>
      <c r="G76" s="52"/>
      <c r="H76" s="37" t="s">
        <v>1</v>
      </c>
      <c r="I76" s="61">
        <f>AL67+1</f>
        <v>247</v>
      </c>
      <c r="J76" s="60">
        <f>+I76+1</f>
        <v>248</v>
      </c>
      <c r="K76" s="60">
        <f t="shared" ref="K76:AM76" si="16">+J76+1</f>
        <v>249</v>
      </c>
      <c r="L76" s="60">
        <f t="shared" si="16"/>
        <v>250</v>
      </c>
      <c r="M76" s="60">
        <f t="shared" si="16"/>
        <v>251</v>
      </c>
      <c r="N76" s="60">
        <f t="shared" si="16"/>
        <v>252</v>
      </c>
      <c r="O76" s="60">
        <f t="shared" si="16"/>
        <v>253</v>
      </c>
      <c r="P76" s="60">
        <f t="shared" si="16"/>
        <v>254</v>
      </c>
      <c r="Q76" s="60">
        <f t="shared" si="16"/>
        <v>255</v>
      </c>
      <c r="R76" s="60">
        <f t="shared" si="16"/>
        <v>256</v>
      </c>
      <c r="S76" s="60">
        <f t="shared" si="16"/>
        <v>257</v>
      </c>
      <c r="T76" s="60">
        <f t="shared" si="16"/>
        <v>258</v>
      </c>
      <c r="U76" s="60">
        <f t="shared" si="16"/>
        <v>259</v>
      </c>
      <c r="V76" s="60">
        <f t="shared" si="16"/>
        <v>260</v>
      </c>
      <c r="W76" s="60">
        <f t="shared" si="16"/>
        <v>261</v>
      </c>
      <c r="X76" s="60">
        <f t="shared" si="16"/>
        <v>262</v>
      </c>
      <c r="Y76" s="60">
        <f t="shared" si="16"/>
        <v>263</v>
      </c>
      <c r="Z76" s="60">
        <f t="shared" si="16"/>
        <v>264</v>
      </c>
      <c r="AA76" s="60">
        <f t="shared" si="16"/>
        <v>265</v>
      </c>
      <c r="AB76" s="60">
        <f t="shared" si="16"/>
        <v>266</v>
      </c>
      <c r="AC76" s="60">
        <f t="shared" si="16"/>
        <v>267</v>
      </c>
      <c r="AD76" s="60">
        <f t="shared" si="16"/>
        <v>268</v>
      </c>
      <c r="AE76" s="60">
        <f t="shared" si="16"/>
        <v>269</v>
      </c>
      <c r="AF76" s="60">
        <f t="shared" si="16"/>
        <v>270</v>
      </c>
      <c r="AG76" s="60">
        <f t="shared" si="16"/>
        <v>271</v>
      </c>
      <c r="AH76" s="60">
        <f t="shared" si="16"/>
        <v>272</v>
      </c>
      <c r="AI76" s="60">
        <f t="shared" si="16"/>
        <v>273</v>
      </c>
      <c r="AJ76" s="60">
        <f t="shared" si="16"/>
        <v>274</v>
      </c>
      <c r="AK76" s="60">
        <f t="shared" si="16"/>
        <v>275</v>
      </c>
      <c r="AL76" s="60">
        <f t="shared" si="16"/>
        <v>276</v>
      </c>
      <c r="AM76" s="61">
        <f t="shared" si="16"/>
        <v>277</v>
      </c>
      <c r="AN76" s="132"/>
      <c r="AO76" s="126"/>
      <c r="AP76" s="124"/>
      <c r="AQ76" s="116"/>
      <c r="AS76">
        <f t="shared" si="13"/>
        <v>0</v>
      </c>
      <c r="AT76">
        <f t="shared" si="12"/>
        <v>0</v>
      </c>
      <c r="AU76">
        <f t="shared" si="11"/>
        <v>0</v>
      </c>
    </row>
    <row r="77" spans="1:47" ht="15.75" customHeight="1">
      <c r="A77" s="129"/>
      <c r="B77" s="97" t="s">
        <v>29</v>
      </c>
      <c r="C77" s="74"/>
      <c r="D77" s="39"/>
      <c r="E77" s="74"/>
      <c r="F77" s="39"/>
      <c r="G77" s="53"/>
      <c r="H77" s="40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1">
        <f>SUM(AO77:AP77)</f>
        <v>0</v>
      </c>
      <c r="AO77" s="6">
        <f>SUM(AO78:AO83)</f>
        <v>0</v>
      </c>
      <c r="AP77" s="85">
        <f>SUM(AP78:AP83)</f>
        <v>0</v>
      </c>
      <c r="AQ77" s="89" t="s">
        <v>4</v>
      </c>
      <c r="AS77">
        <f t="shared" si="13"/>
        <v>0</v>
      </c>
      <c r="AT77">
        <f t="shared" si="12"/>
        <v>0</v>
      </c>
      <c r="AU77">
        <f t="shared" si="11"/>
        <v>0</v>
      </c>
    </row>
    <row r="78" spans="1:47" ht="15.75" customHeight="1">
      <c r="A78" s="129"/>
      <c r="B78" s="133" t="s">
        <v>19</v>
      </c>
      <c r="C78" s="76"/>
      <c r="D78" s="77" t="s">
        <v>49</v>
      </c>
      <c r="E78" s="78"/>
      <c r="F78" s="41" t="s">
        <v>10</v>
      </c>
      <c r="G78" s="42"/>
      <c r="H78" s="43" t="s">
        <v>12</v>
      </c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2"/>
      <c r="AO78" s="7">
        <f>COUNTIF(I78:AM78,"○")</f>
        <v>0</v>
      </c>
      <c r="AP78" s="86"/>
      <c r="AQ78" s="89"/>
      <c r="AS78">
        <f t="shared" si="13"/>
        <v>0</v>
      </c>
      <c r="AT78">
        <f t="shared" si="12"/>
        <v>0</v>
      </c>
      <c r="AU78">
        <f t="shared" si="11"/>
        <v>0</v>
      </c>
    </row>
    <row r="79" spans="1:47" ht="15.75" customHeight="1">
      <c r="A79" s="129"/>
      <c r="B79" s="134"/>
      <c r="C79" s="76"/>
      <c r="D79" s="77" t="s">
        <v>49</v>
      </c>
      <c r="E79" s="78"/>
      <c r="F79" s="41" t="s">
        <v>10</v>
      </c>
      <c r="G79" s="42"/>
      <c r="H79" s="43" t="s">
        <v>12</v>
      </c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2"/>
      <c r="AO79" s="7">
        <f>COUNTIF(I79:AM79,"○")</f>
        <v>0</v>
      </c>
      <c r="AP79" s="86"/>
      <c r="AQ79" s="89"/>
      <c r="AS79">
        <f t="shared" si="13"/>
        <v>0</v>
      </c>
      <c r="AT79">
        <f t="shared" si="12"/>
        <v>0</v>
      </c>
      <c r="AU79">
        <f t="shared" si="11"/>
        <v>0</v>
      </c>
    </row>
    <row r="80" spans="1:47" ht="15.75" customHeight="1">
      <c r="A80" s="129"/>
      <c r="B80" s="135"/>
      <c r="C80" s="76"/>
      <c r="D80" s="77" t="s">
        <v>49</v>
      </c>
      <c r="E80" s="78"/>
      <c r="F80" s="41" t="s">
        <v>10</v>
      </c>
      <c r="G80" s="42"/>
      <c r="H80" s="43" t="s">
        <v>12</v>
      </c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2"/>
      <c r="AO80" s="7">
        <f>COUNTIF(I80:AM80,"○")</f>
        <v>0</v>
      </c>
      <c r="AP80" s="86"/>
      <c r="AQ80" s="89"/>
      <c r="AS80">
        <f t="shared" si="13"/>
        <v>0</v>
      </c>
      <c r="AT80">
        <f t="shared" si="12"/>
        <v>0</v>
      </c>
      <c r="AU80">
        <f t="shared" si="11"/>
        <v>0</v>
      </c>
    </row>
    <row r="81" spans="1:47" ht="15.75" customHeight="1">
      <c r="A81" s="129"/>
      <c r="B81" s="117" t="s">
        <v>15</v>
      </c>
      <c r="C81" s="79"/>
      <c r="D81" s="80" t="s">
        <v>49</v>
      </c>
      <c r="E81" s="81"/>
      <c r="F81" s="44" t="s">
        <v>10</v>
      </c>
      <c r="G81" s="45"/>
      <c r="H81" s="46" t="s">
        <v>12</v>
      </c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3"/>
      <c r="AO81" s="7"/>
      <c r="AP81" s="87">
        <f>COUNTIF(I81:AM81,"●")</f>
        <v>0</v>
      </c>
      <c r="AQ81" s="89"/>
      <c r="AR81" s="55"/>
      <c r="AS81">
        <f t="shared" si="13"/>
        <v>0</v>
      </c>
      <c r="AT81">
        <f t="shared" si="12"/>
        <v>0</v>
      </c>
      <c r="AU81">
        <f t="shared" si="11"/>
        <v>0</v>
      </c>
    </row>
    <row r="82" spans="1:47" ht="15.75" customHeight="1">
      <c r="A82" s="129"/>
      <c r="B82" s="118"/>
      <c r="C82" s="79"/>
      <c r="D82" s="80" t="s">
        <v>20</v>
      </c>
      <c r="E82" s="81"/>
      <c r="F82" s="44" t="s">
        <v>10</v>
      </c>
      <c r="G82" s="45"/>
      <c r="H82" s="46" t="s">
        <v>12</v>
      </c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3"/>
      <c r="AO82" s="7"/>
      <c r="AP82" s="87">
        <f>COUNTIF(I82:AM82,"●")</f>
        <v>0</v>
      </c>
      <c r="AQ82" s="89"/>
      <c r="AR82" s="55"/>
      <c r="AS82">
        <f t="shared" si="13"/>
        <v>0</v>
      </c>
      <c r="AT82">
        <f t="shared" si="12"/>
        <v>0</v>
      </c>
      <c r="AU82">
        <f t="shared" si="11"/>
        <v>0</v>
      </c>
    </row>
    <row r="83" spans="1:47" ht="15.75" customHeight="1" thickBot="1">
      <c r="A83" s="130"/>
      <c r="B83" s="119"/>
      <c r="C83" s="82"/>
      <c r="D83" s="83" t="s">
        <v>20</v>
      </c>
      <c r="E83" s="84"/>
      <c r="F83" s="47" t="s">
        <v>10</v>
      </c>
      <c r="G83" s="48"/>
      <c r="H83" s="49" t="s">
        <v>12</v>
      </c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4"/>
      <c r="AO83" s="8"/>
      <c r="AP83" s="87">
        <f>COUNTIF(I83:AM83,"●")</f>
        <v>0</v>
      </c>
      <c r="AQ83" s="89"/>
      <c r="AS83">
        <f t="shared" si="13"/>
        <v>0</v>
      </c>
      <c r="AT83">
        <f t="shared" si="12"/>
        <v>0</v>
      </c>
      <c r="AU83">
        <f t="shared" si="11"/>
        <v>0</v>
      </c>
    </row>
    <row r="84" spans="1:47" ht="15" customHeight="1">
      <c r="A84" s="128" t="s">
        <v>41</v>
      </c>
      <c r="B84" s="31"/>
      <c r="C84" s="73"/>
      <c r="D84" s="32"/>
      <c r="E84" s="73"/>
      <c r="F84" s="32"/>
      <c r="G84" s="51"/>
      <c r="H84" s="34" t="s">
        <v>0</v>
      </c>
      <c r="I84" s="25">
        <v>1</v>
      </c>
      <c r="J84" s="58">
        <v>2</v>
      </c>
      <c r="K84" s="58">
        <v>3</v>
      </c>
      <c r="L84" s="58">
        <v>4</v>
      </c>
      <c r="M84" s="58">
        <v>5</v>
      </c>
      <c r="N84" s="58">
        <v>6</v>
      </c>
      <c r="O84" s="58">
        <v>7</v>
      </c>
      <c r="P84" s="58">
        <v>8</v>
      </c>
      <c r="Q84" s="58">
        <v>9</v>
      </c>
      <c r="R84" s="58">
        <v>10</v>
      </c>
      <c r="S84" s="58">
        <v>11</v>
      </c>
      <c r="T84" s="25">
        <v>12</v>
      </c>
      <c r="U84" s="58">
        <v>13</v>
      </c>
      <c r="V84" s="58">
        <v>14</v>
      </c>
      <c r="W84" s="58">
        <v>15</v>
      </c>
      <c r="X84" s="58">
        <v>16</v>
      </c>
      <c r="Y84" s="58">
        <v>17</v>
      </c>
      <c r="Z84" s="58">
        <v>18</v>
      </c>
      <c r="AA84" s="58">
        <v>19</v>
      </c>
      <c r="AB84" s="58">
        <v>20</v>
      </c>
      <c r="AC84" s="58">
        <v>21</v>
      </c>
      <c r="AD84" s="58">
        <v>22</v>
      </c>
      <c r="AE84" s="58">
        <v>23</v>
      </c>
      <c r="AF84" s="58">
        <v>24</v>
      </c>
      <c r="AG84" s="58">
        <v>25</v>
      </c>
      <c r="AH84" s="58">
        <v>26</v>
      </c>
      <c r="AI84" s="58">
        <v>27</v>
      </c>
      <c r="AJ84" s="58">
        <v>28</v>
      </c>
      <c r="AK84" s="58">
        <v>29</v>
      </c>
      <c r="AL84" s="58">
        <v>30</v>
      </c>
      <c r="AM84" s="58">
        <v>31</v>
      </c>
      <c r="AN84" s="131" t="s">
        <v>158</v>
      </c>
      <c r="AO84" s="125" t="s">
        <v>9</v>
      </c>
      <c r="AP84" s="123" t="s">
        <v>8</v>
      </c>
      <c r="AQ84" s="115" t="s">
        <v>7</v>
      </c>
      <c r="AS84">
        <f t="shared" si="13"/>
        <v>0</v>
      </c>
      <c r="AT84">
        <f t="shared" si="12"/>
        <v>0</v>
      </c>
      <c r="AU84">
        <f t="shared" si="11"/>
        <v>0</v>
      </c>
    </row>
    <row r="85" spans="1:47" ht="15" customHeight="1">
      <c r="A85" s="129"/>
      <c r="B85" s="35"/>
      <c r="G85" s="54"/>
      <c r="H85" s="37" t="s">
        <v>1</v>
      </c>
      <c r="I85" s="20">
        <f>AM76+1</f>
        <v>278</v>
      </c>
      <c r="J85" s="60">
        <f>+I85+1</f>
        <v>279</v>
      </c>
      <c r="K85" s="60">
        <f t="shared" ref="K85:AM85" si="17">+J85+1</f>
        <v>280</v>
      </c>
      <c r="L85" s="60">
        <f t="shared" si="17"/>
        <v>281</v>
      </c>
      <c r="M85" s="60">
        <f t="shared" si="17"/>
        <v>282</v>
      </c>
      <c r="N85" s="60">
        <f t="shared" si="17"/>
        <v>283</v>
      </c>
      <c r="O85" s="60">
        <f t="shared" si="17"/>
        <v>284</v>
      </c>
      <c r="P85" s="60">
        <f t="shared" si="17"/>
        <v>285</v>
      </c>
      <c r="Q85" s="60">
        <f t="shared" si="17"/>
        <v>286</v>
      </c>
      <c r="R85" s="60">
        <f t="shared" si="17"/>
        <v>287</v>
      </c>
      <c r="S85" s="60">
        <f t="shared" si="17"/>
        <v>288</v>
      </c>
      <c r="T85" s="19">
        <f t="shared" si="17"/>
        <v>289</v>
      </c>
      <c r="U85" s="60">
        <f t="shared" si="17"/>
        <v>290</v>
      </c>
      <c r="V85" s="60">
        <f t="shared" si="17"/>
        <v>291</v>
      </c>
      <c r="W85" s="60">
        <f t="shared" si="17"/>
        <v>292</v>
      </c>
      <c r="X85" s="60">
        <f t="shared" si="17"/>
        <v>293</v>
      </c>
      <c r="Y85" s="60">
        <f t="shared" si="17"/>
        <v>294</v>
      </c>
      <c r="Z85" s="60">
        <f t="shared" si="17"/>
        <v>295</v>
      </c>
      <c r="AA85" s="60">
        <f t="shared" si="17"/>
        <v>296</v>
      </c>
      <c r="AB85" s="60">
        <f t="shared" si="17"/>
        <v>297</v>
      </c>
      <c r="AC85" s="60">
        <f t="shared" si="17"/>
        <v>298</v>
      </c>
      <c r="AD85" s="60">
        <f t="shared" si="17"/>
        <v>299</v>
      </c>
      <c r="AE85" s="60">
        <f t="shared" si="17"/>
        <v>300</v>
      </c>
      <c r="AF85" s="60">
        <f t="shared" si="17"/>
        <v>301</v>
      </c>
      <c r="AG85" s="60">
        <f t="shared" si="17"/>
        <v>302</v>
      </c>
      <c r="AH85" s="60">
        <f t="shared" si="17"/>
        <v>303</v>
      </c>
      <c r="AI85" s="60">
        <f t="shared" si="17"/>
        <v>304</v>
      </c>
      <c r="AJ85" s="60">
        <f t="shared" si="17"/>
        <v>305</v>
      </c>
      <c r="AK85" s="60">
        <f t="shared" si="17"/>
        <v>306</v>
      </c>
      <c r="AL85" s="60">
        <f t="shared" si="17"/>
        <v>307</v>
      </c>
      <c r="AM85" s="61">
        <f t="shared" si="17"/>
        <v>308</v>
      </c>
      <c r="AN85" s="132"/>
      <c r="AO85" s="126"/>
      <c r="AP85" s="124"/>
      <c r="AQ85" s="116"/>
      <c r="AS85">
        <f t="shared" si="13"/>
        <v>0</v>
      </c>
      <c r="AT85">
        <f t="shared" si="12"/>
        <v>0</v>
      </c>
      <c r="AU85">
        <f t="shared" si="11"/>
        <v>0</v>
      </c>
    </row>
    <row r="86" spans="1:47" ht="15.75" customHeight="1">
      <c r="A86" s="129"/>
      <c r="B86" s="97" t="s">
        <v>29</v>
      </c>
      <c r="C86" s="74"/>
      <c r="D86" s="39"/>
      <c r="E86" s="74"/>
      <c r="F86" s="39"/>
      <c r="G86" s="53"/>
      <c r="H86" s="40"/>
      <c r="I86" s="24" t="s">
        <v>45</v>
      </c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24" t="s">
        <v>56</v>
      </c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1">
        <f>SUM(AO86:AP86)</f>
        <v>0</v>
      </c>
      <c r="AO86" s="6">
        <f>SUM(AO87:AO92)</f>
        <v>0</v>
      </c>
      <c r="AP86" s="85">
        <f>SUM(AP87:AP92)</f>
        <v>0</v>
      </c>
      <c r="AQ86" s="89" t="s">
        <v>4</v>
      </c>
      <c r="AS86">
        <f t="shared" si="13"/>
        <v>0</v>
      </c>
      <c r="AT86">
        <f t="shared" si="12"/>
        <v>0</v>
      </c>
      <c r="AU86">
        <f t="shared" si="11"/>
        <v>0</v>
      </c>
    </row>
    <row r="87" spans="1:47" ht="15.75" customHeight="1">
      <c r="A87" s="129"/>
      <c r="B87" s="133" t="s">
        <v>19</v>
      </c>
      <c r="C87" s="76"/>
      <c r="D87" s="77" t="s">
        <v>49</v>
      </c>
      <c r="E87" s="78"/>
      <c r="F87" s="41" t="s">
        <v>10</v>
      </c>
      <c r="G87" s="42"/>
      <c r="H87" s="43" t="s">
        <v>12</v>
      </c>
      <c r="I87" s="22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22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2"/>
      <c r="AO87" s="7">
        <f>COUNTIF(I87:AM87,"○")</f>
        <v>0</v>
      </c>
      <c r="AP87" s="86"/>
      <c r="AQ87" s="89"/>
      <c r="AS87">
        <f t="shared" si="13"/>
        <v>0</v>
      </c>
      <c r="AT87">
        <f t="shared" si="12"/>
        <v>0</v>
      </c>
      <c r="AU87">
        <f t="shared" si="11"/>
        <v>0</v>
      </c>
    </row>
    <row r="88" spans="1:47" ht="15.75" customHeight="1">
      <c r="A88" s="129"/>
      <c r="B88" s="134"/>
      <c r="C88" s="76"/>
      <c r="D88" s="77" t="s">
        <v>49</v>
      </c>
      <c r="E88" s="78"/>
      <c r="F88" s="41" t="s">
        <v>10</v>
      </c>
      <c r="G88" s="42"/>
      <c r="H88" s="43" t="s">
        <v>12</v>
      </c>
      <c r="I88" s="22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22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2"/>
      <c r="AO88" s="7">
        <f>COUNTIF(I88:AM88,"○")</f>
        <v>0</v>
      </c>
      <c r="AP88" s="86"/>
      <c r="AQ88" s="89"/>
      <c r="AS88">
        <f t="shared" si="13"/>
        <v>0</v>
      </c>
      <c r="AT88">
        <f t="shared" si="12"/>
        <v>0</v>
      </c>
      <c r="AU88">
        <f t="shared" si="11"/>
        <v>0</v>
      </c>
    </row>
    <row r="89" spans="1:47" ht="15.75" customHeight="1">
      <c r="A89" s="129"/>
      <c r="B89" s="135"/>
      <c r="C89" s="76"/>
      <c r="D89" s="77" t="s">
        <v>49</v>
      </c>
      <c r="E89" s="78"/>
      <c r="F89" s="41" t="s">
        <v>10</v>
      </c>
      <c r="G89" s="42"/>
      <c r="H89" s="43" t="s">
        <v>12</v>
      </c>
      <c r="I89" s="22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22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2"/>
      <c r="AO89" s="7">
        <f>COUNTIF(I89:AM89,"○")</f>
        <v>0</v>
      </c>
      <c r="AP89" s="86"/>
      <c r="AQ89" s="89"/>
      <c r="AS89">
        <f t="shared" si="13"/>
        <v>0</v>
      </c>
      <c r="AT89">
        <f t="shared" si="12"/>
        <v>0</v>
      </c>
      <c r="AU89">
        <f t="shared" si="11"/>
        <v>0</v>
      </c>
    </row>
    <row r="90" spans="1:47" ht="15.75" customHeight="1">
      <c r="A90" s="129"/>
      <c r="B90" s="117" t="s">
        <v>15</v>
      </c>
      <c r="C90" s="79"/>
      <c r="D90" s="80" t="s">
        <v>49</v>
      </c>
      <c r="E90" s="81"/>
      <c r="F90" s="44" t="s">
        <v>10</v>
      </c>
      <c r="G90" s="45"/>
      <c r="H90" s="46" t="s">
        <v>12</v>
      </c>
      <c r="I90" s="70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70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3"/>
      <c r="AO90" s="7"/>
      <c r="AP90" s="87">
        <f>COUNTIF(I90:AM90,"●")</f>
        <v>0</v>
      </c>
      <c r="AQ90" s="89"/>
      <c r="AR90" s="55"/>
      <c r="AS90">
        <f t="shared" si="13"/>
        <v>0</v>
      </c>
      <c r="AT90">
        <f t="shared" si="12"/>
        <v>0</v>
      </c>
      <c r="AU90">
        <f t="shared" si="11"/>
        <v>0</v>
      </c>
    </row>
    <row r="91" spans="1:47" ht="15.75" customHeight="1">
      <c r="A91" s="129"/>
      <c r="B91" s="118"/>
      <c r="C91" s="79"/>
      <c r="D91" s="80" t="s">
        <v>20</v>
      </c>
      <c r="E91" s="81"/>
      <c r="F91" s="44" t="s">
        <v>10</v>
      </c>
      <c r="G91" s="45"/>
      <c r="H91" s="46" t="s">
        <v>12</v>
      </c>
      <c r="I91" s="70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70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3"/>
      <c r="AO91" s="7"/>
      <c r="AP91" s="87">
        <f>COUNTIF(I91:AM91,"●")</f>
        <v>0</v>
      </c>
      <c r="AQ91" s="89"/>
      <c r="AR91" s="55"/>
      <c r="AS91">
        <f t="shared" si="13"/>
        <v>0</v>
      </c>
      <c r="AT91">
        <f t="shared" si="12"/>
        <v>0</v>
      </c>
      <c r="AU91">
        <f t="shared" ref="AU91:AU110" si="18">COUNTIF($I91:$AM91,AU$4)</f>
        <v>0</v>
      </c>
    </row>
    <row r="92" spans="1:47" ht="15.75" customHeight="1" thickBot="1">
      <c r="A92" s="130"/>
      <c r="B92" s="119"/>
      <c r="C92" s="82"/>
      <c r="D92" s="83" t="s">
        <v>20</v>
      </c>
      <c r="E92" s="84"/>
      <c r="F92" s="47" t="s">
        <v>10</v>
      </c>
      <c r="G92" s="48"/>
      <c r="H92" s="49" t="s">
        <v>12</v>
      </c>
      <c r="I92" s="23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23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4"/>
      <c r="AO92" s="8"/>
      <c r="AP92" s="87">
        <f>COUNTIF(I92:AM92,"●")</f>
        <v>0</v>
      </c>
      <c r="AQ92" s="89"/>
      <c r="AS92">
        <f t="shared" si="13"/>
        <v>0</v>
      </c>
      <c r="AT92">
        <f t="shared" ref="AT92:AT110" si="19">COUNTIF($I92:$AM92,AT$4)</f>
        <v>0</v>
      </c>
      <c r="AU92">
        <f t="shared" si="18"/>
        <v>0</v>
      </c>
    </row>
    <row r="93" spans="1:47" ht="15" customHeight="1">
      <c r="A93" s="128" t="s">
        <v>42</v>
      </c>
      <c r="B93" s="31"/>
      <c r="C93" s="73"/>
      <c r="D93" s="32"/>
      <c r="E93" s="73"/>
      <c r="F93" s="32"/>
      <c r="G93" s="51"/>
      <c r="H93" s="34" t="s">
        <v>0</v>
      </c>
      <c r="I93" s="58">
        <v>1</v>
      </c>
      <c r="J93" s="58">
        <v>2</v>
      </c>
      <c r="K93" s="58">
        <v>3</v>
      </c>
      <c r="L93" s="58">
        <v>4</v>
      </c>
      <c r="M93" s="58">
        <v>5</v>
      </c>
      <c r="N93" s="58">
        <v>6</v>
      </c>
      <c r="O93" s="58">
        <v>7</v>
      </c>
      <c r="P93" s="58">
        <v>8</v>
      </c>
      <c r="Q93" s="58">
        <v>9</v>
      </c>
      <c r="R93" s="58">
        <v>10</v>
      </c>
      <c r="S93" s="25">
        <v>11</v>
      </c>
      <c r="T93" s="58">
        <v>12</v>
      </c>
      <c r="U93" s="58">
        <v>13</v>
      </c>
      <c r="V93" s="58">
        <v>14</v>
      </c>
      <c r="W93" s="58">
        <v>15</v>
      </c>
      <c r="X93" s="58">
        <v>16</v>
      </c>
      <c r="Y93" s="58">
        <v>17</v>
      </c>
      <c r="Z93" s="58">
        <v>18</v>
      </c>
      <c r="AA93" s="58">
        <v>19</v>
      </c>
      <c r="AB93" s="58">
        <v>20</v>
      </c>
      <c r="AC93" s="58">
        <v>21</v>
      </c>
      <c r="AD93" s="58">
        <v>22</v>
      </c>
      <c r="AE93" s="25">
        <v>23</v>
      </c>
      <c r="AF93" s="58">
        <v>24</v>
      </c>
      <c r="AG93" s="58">
        <v>25</v>
      </c>
      <c r="AH93" s="58">
        <v>26</v>
      </c>
      <c r="AI93" s="58">
        <v>27</v>
      </c>
      <c r="AJ93" s="57">
        <v>28</v>
      </c>
      <c r="AK93" s="59"/>
      <c r="AL93" s="57"/>
      <c r="AM93" s="69"/>
      <c r="AN93" s="131" t="s">
        <v>158</v>
      </c>
      <c r="AO93" s="125" t="s">
        <v>9</v>
      </c>
      <c r="AP93" s="123" t="s">
        <v>8</v>
      </c>
      <c r="AQ93" s="115" t="s">
        <v>7</v>
      </c>
      <c r="AS93">
        <f t="shared" si="13"/>
        <v>0</v>
      </c>
      <c r="AT93">
        <f t="shared" si="19"/>
        <v>0</v>
      </c>
      <c r="AU93">
        <f t="shared" si="18"/>
        <v>0</v>
      </c>
    </row>
    <row r="94" spans="1:47" ht="15" customHeight="1">
      <c r="A94" s="129"/>
      <c r="B94" s="35"/>
      <c r="G94" s="52"/>
      <c r="H94" s="37" t="s">
        <v>1</v>
      </c>
      <c r="I94" s="61">
        <f>AM85+1</f>
        <v>309</v>
      </c>
      <c r="J94" s="60">
        <f>+I94+1</f>
        <v>310</v>
      </c>
      <c r="K94" s="60">
        <f t="shared" ref="K94:AJ94" si="20">+J94+1</f>
        <v>311</v>
      </c>
      <c r="L94" s="60">
        <f t="shared" si="20"/>
        <v>312</v>
      </c>
      <c r="M94" s="60">
        <f t="shared" si="20"/>
        <v>313</v>
      </c>
      <c r="N94" s="60">
        <f t="shared" si="20"/>
        <v>314</v>
      </c>
      <c r="O94" s="60">
        <f t="shared" si="20"/>
        <v>315</v>
      </c>
      <c r="P94" s="60">
        <f t="shared" si="20"/>
        <v>316</v>
      </c>
      <c r="Q94" s="60">
        <f t="shared" si="20"/>
        <v>317</v>
      </c>
      <c r="R94" s="60">
        <f t="shared" si="20"/>
        <v>318</v>
      </c>
      <c r="S94" s="19">
        <f t="shared" si="20"/>
        <v>319</v>
      </c>
      <c r="T94" s="60">
        <f t="shared" si="20"/>
        <v>320</v>
      </c>
      <c r="U94" s="60">
        <f t="shared" si="20"/>
        <v>321</v>
      </c>
      <c r="V94" s="60">
        <f t="shared" si="20"/>
        <v>322</v>
      </c>
      <c r="W94" s="60">
        <f t="shared" si="20"/>
        <v>323</v>
      </c>
      <c r="X94" s="60">
        <f t="shared" si="20"/>
        <v>324</v>
      </c>
      <c r="Y94" s="60">
        <f t="shared" si="20"/>
        <v>325</v>
      </c>
      <c r="Z94" s="60">
        <f t="shared" si="20"/>
        <v>326</v>
      </c>
      <c r="AA94" s="60">
        <f t="shared" si="20"/>
        <v>327</v>
      </c>
      <c r="AB94" s="60">
        <f t="shared" si="20"/>
        <v>328</v>
      </c>
      <c r="AC94" s="60">
        <f t="shared" si="20"/>
        <v>329</v>
      </c>
      <c r="AD94" s="60">
        <f t="shared" si="20"/>
        <v>330</v>
      </c>
      <c r="AE94" s="19">
        <f t="shared" si="20"/>
        <v>331</v>
      </c>
      <c r="AF94" s="60">
        <f t="shared" si="20"/>
        <v>332</v>
      </c>
      <c r="AG94" s="60">
        <f t="shared" si="20"/>
        <v>333</v>
      </c>
      <c r="AH94" s="60">
        <f t="shared" si="20"/>
        <v>334</v>
      </c>
      <c r="AI94" s="60">
        <f t="shared" si="20"/>
        <v>335</v>
      </c>
      <c r="AJ94" s="60">
        <f t="shared" si="20"/>
        <v>336</v>
      </c>
      <c r="AK94" s="60"/>
      <c r="AL94" s="62"/>
      <c r="AM94" s="65"/>
      <c r="AN94" s="132"/>
      <c r="AO94" s="126"/>
      <c r="AP94" s="124"/>
      <c r="AQ94" s="116"/>
      <c r="AS94">
        <f t="shared" ref="AS94:AS110" si="21">COUNTIF($I94:$AM94,AS$4)</f>
        <v>0</v>
      </c>
      <c r="AT94">
        <f t="shared" si="19"/>
        <v>0</v>
      </c>
      <c r="AU94">
        <f t="shared" si="18"/>
        <v>0</v>
      </c>
    </row>
    <row r="95" spans="1:47" ht="15.75" customHeight="1">
      <c r="A95" s="129"/>
      <c r="B95" s="38" t="s">
        <v>29</v>
      </c>
      <c r="C95" s="74"/>
      <c r="D95" s="39"/>
      <c r="E95" s="74"/>
      <c r="F95" s="39"/>
      <c r="G95" s="53"/>
      <c r="H95" s="40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24" t="s">
        <v>28</v>
      </c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24" t="s">
        <v>46</v>
      </c>
      <c r="AF95" s="64"/>
      <c r="AG95" s="64"/>
      <c r="AH95" s="64"/>
      <c r="AI95" s="64"/>
      <c r="AJ95" s="64"/>
      <c r="AK95" s="64"/>
      <c r="AL95" s="64"/>
      <c r="AM95" s="65"/>
      <c r="AN95" s="1">
        <f>SUM(AO95:AP95)</f>
        <v>0</v>
      </c>
      <c r="AO95" s="6">
        <f>SUM(AO96:AO101)</f>
        <v>0</v>
      </c>
      <c r="AP95" s="85">
        <f>SUM(AP96:AP101)</f>
        <v>0</v>
      </c>
      <c r="AQ95" s="89"/>
      <c r="AS95">
        <f t="shared" si="21"/>
        <v>0</v>
      </c>
      <c r="AT95">
        <f t="shared" si="19"/>
        <v>0</v>
      </c>
      <c r="AU95">
        <f t="shared" si="18"/>
        <v>0</v>
      </c>
    </row>
    <row r="96" spans="1:47" ht="15.75" customHeight="1">
      <c r="A96" s="129"/>
      <c r="B96" s="133" t="s">
        <v>19</v>
      </c>
      <c r="C96" s="76"/>
      <c r="D96" s="77" t="s">
        <v>49</v>
      </c>
      <c r="E96" s="78"/>
      <c r="F96" s="41" t="s">
        <v>10</v>
      </c>
      <c r="G96" s="42"/>
      <c r="H96" s="43" t="s">
        <v>12</v>
      </c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22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22"/>
      <c r="AF96" s="66"/>
      <c r="AG96" s="66"/>
      <c r="AH96" s="66"/>
      <c r="AI96" s="66"/>
      <c r="AJ96" s="66"/>
      <c r="AK96" s="66"/>
      <c r="AL96" s="66"/>
      <c r="AM96" s="66"/>
      <c r="AN96" s="2"/>
      <c r="AO96" s="7">
        <f>COUNTIF(I96:AM96,"○")</f>
        <v>0</v>
      </c>
      <c r="AP96" s="86"/>
      <c r="AQ96" s="56"/>
      <c r="AS96">
        <f t="shared" si="21"/>
        <v>0</v>
      </c>
      <c r="AT96">
        <f t="shared" si="19"/>
        <v>0</v>
      </c>
      <c r="AU96">
        <f t="shared" si="18"/>
        <v>0</v>
      </c>
    </row>
    <row r="97" spans="1:47" ht="15.75" customHeight="1">
      <c r="A97" s="129"/>
      <c r="B97" s="134"/>
      <c r="C97" s="76"/>
      <c r="D97" s="77" t="s">
        <v>49</v>
      </c>
      <c r="E97" s="78"/>
      <c r="F97" s="41" t="s">
        <v>10</v>
      </c>
      <c r="G97" s="42"/>
      <c r="H97" s="43" t="s">
        <v>12</v>
      </c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22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22"/>
      <c r="AF97" s="66"/>
      <c r="AG97" s="66"/>
      <c r="AH97" s="66"/>
      <c r="AI97" s="66"/>
      <c r="AJ97" s="66"/>
      <c r="AK97" s="66"/>
      <c r="AL97" s="66"/>
      <c r="AM97" s="66"/>
      <c r="AN97" s="2"/>
      <c r="AO97" s="7">
        <f>COUNTIF(I97:AM97,"○")</f>
        <v>0</v>
      </c>
      <c r="AP97" s="86"/>
      <c r="AQ97" s="56"/>
      <c r="AS97">
        <f t="shared" si="21"/>
        <v>0</v>
      </c>
      <c r="AT97">
        <f t="shared" si="19"/>
        <v>0</v>
      </c>
      <c r="AU97">
        <f t="shared" si="18"/>
        <v>0</v>
      </c>
    </row>
    <row r="98" spans="1:47" ht="15.75" customHeight="1">
      <c r="A98" s="129"/>
      <c r="B98" s="135"/>
      <c r="C98" s="76"/>
      <c r="D98" s="77" t="s">
        <v>49</v>
      </c>
      <c r="E98" s="78"/>
      <c r="F98" s="41" t="s">
        <v>10</v>
      </c>
      <c r="G98" s="42"/>
      <c r="H98" s="43" t="s">
        <v>12</v>
      </c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22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22"/>
      <c r="AF98" s="66"/>
      <c r="AG98" s="66"/>
      <c r="AH98" s="66"/>
      <c r="AI98" s="66"/>
      <c r="AJ98" s="66"/>
      <c r="AK98" s="66"/>
      <c r="AL98" s="66"/>
      <c r="AM98" s="66"/>
      <c r="AN98" s="2"/>
      <c r="AO98" s="7">
        <f>COUNTIF(I98:AM98,"○")</f>
        <v>0</v>
      </c>
      <c r="AP98" s="86"/>
      <c r="AQ98" s="56"/>
      <c r="AS98">
        <f t="shared" si="21"/>
        <v>0</v>
      </c>
      <c r="AT98">
        <f t="shared" si="19"/>
        <v>0</v>
      </c>
      <c r="AU98">
        <f t="shared" si="18"/>
        <v>0</v>
      </c>
    </row>
    <row r="99" spans="1:47" ht="15.75" customHeight="1">
      <c r="A99" s="129"/>
      <c r="B99" s="117" t="s">
        <v>15</v>
      </c>
      <c r="C99" s="79"/>
      <c r="D99" s="80" t="s">
        <v>49</v>
      </c>
      <c r="E99" s="81"/>
      <c r="F99" s="44" t="s">
        <v>10</v>
      </c>
      <c r="G99" s="45"/>
      <c r="H99" s="46" t="s">
        <v>12</v>
      </c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70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70"/>
      <c r="AF99" s="93"/>
      <c r="AG99" s="93"/>
      <c r="AH99" s="93"/>
      <c r="AI99" s="93"/>
      <c r="AJ99" s="93"/>
      <c r="AK99" s="67"/>
      <c r="AL99" s="67"/>
      <c r="AM99" s="67"/>
      <c r="AN99" s="3"/>
      <c r="AO99" s="7"/>
      <c r="AP99" s="87">
        <f>COUNTIF(I99:AM99,"●")</f>
        <v>0</v>
      </c>
      <c r="AQ99" s="89"/>
      <c r="AR99" s="55"/>
      <c r="AS99">
        <f t="shared" si="21"/>
        <v>0</v>
      </c>
      <c r="AT99">
        <f t="shared" si="19"/>
        <v>0</v>
      </c>
      <c r="AU99">
        <f t="shared" si="18"/>
        <v>0</v>
      </c>
    </row>
    <row r="100" spans="1:47" ht="15.75" customHeight="1">
      <c r="A100" s="129"/>
      <c r="B100" s="118"/>
      <c r="C100" s="79"/>
      <c r="D100" s="80" t="s">
        <v>20</v>
      </c>
      <c r="E100" s="81"/>
      <c r="F100" s="44" t="s">
        <v>10</v>
      </c>
      <c r="G100" s="45"/>
      <c r="H100" s="46" t="s">
        <v>12</v>
      </c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70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70"/>
      <c r="AF100" s="93"/>
      <c r="AG100" s="93"/>
      <c r="AH100" s="93"/>
      <c r="AI100" s="93"/>
      <c r="AJ100" s="93"/>
      <c r="AK100" s="67"/>
      <c r="AL100" s="67"/>
      <c r="AM100" s="67"/>
      <c r="AN100" s="3"/>
      <c r="AO100" s="7"/>
      <c r="AP100" s="87">
        <f>COUNTIF(I100:AM100,"●")</f>
        <v>0</v>
      </c>
      <c r="AQ100" s="89"/>
      <c r="AR100" s="55"/>
      <c r="AS100">
        <f t="shared" si="21"/>
        <v>0</v>
      </c>
      <c r="AT100">
        <f t="shared" si="19"/>
        <v>0</v>
      </c>
      <c r="AU100">
        <f t="shared" si="18"/>
        <v>0</v>
      </c>
    </row>
    <row r="101" spans="1:47" ht="15.75" customHeight="1" thickBot="1">
      <c r="A101" s="130"/>
      <c r="B101" s="119"/>
      <c r="C101" s="82"/>
      <c r="D101" s="83" t="s">
        <v>20</v>
      </c>
      <c r="E101" s="84"/>
      <c r="F101" s="47" t="s">
        <v>10</v>
      </c>
      <c r="G101" s="48"/>
      <c r="H101" s="49" t="s">
        <v>12</v>
      </c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23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23"/>
      <c r="AF101" s="68"/>
      <c r="AG101" s="68"/>
      <c r="AH101" s="68"/>
      <c r="AI101" s="68"/>
      <c r="AJ101" s="68"/>
      <c r="AK101" s="67"/>
      <c r="AL101" s="67"/>
      <c r="AM101" s="67"/>
      <c r="AN101" s="4"/>
      <c r="AO101" s="8"/>
      <c r="AP101" s="87">
        <f>COUNTIF(I101:AM101,"●")</f>
        <v>0</v>
      </c>
      <c r="AQ101" s="89"/>
      <c r="AS101">
        <f t="shared" si="21"/>
        <v>0</v>
      </c>
      <c r="AT101">
        <f t="shared" si="19"/>
        <v>0</v>
      </c>
      <c r="AU101">
        <f t="shared" si="18"/>
        <v>0</v>
      </c>
    </row>
    <row r="102" spans="1:47" ht="15" customHeight="1">
      <c r="A102" s="128" t="s">
        <v>43</v>
      </c>
      <c r="B102" s="31"/>
      <c r="C102" s="73"/>
      <c r="D102" s="32"/>
      <c r="E102" s="73"/>
      <c r="F102" s="32"/>
      <c r="G102" s="51"/>
      <c r="H102" s="34" t="s">
        <v>0</v>
      </c>
      <c r="I102" s="58">
        <v>1</v>
      </c>
      <c r="J102" s="58">
        <v>2</v>
      </c>
      <c r="K102" s="58">
        <v>3</v>
      </c>
      <c r="L102" s="58">
        <v>4</v>
      </c>
      <c r="M102" s="58">
        <v>5</v>
      </c>
      <c r="N102" s="58">
        <v>6</v>
      </c>
      <c r="O102" s="58">
        <v>7</v>
      </c>
      <c r="P102" s="58">
        <v>8</v>
      </c>
      <c r="Q102" s="58">
        <v>9</v>
      </c>
      <c r="R102" s="58">
        <v>10</v>
      </c>
      <c r="S102" s="58">
        <v>11</v>
      </c>
      <c r="T102" s="58">
        <v>12</v>
      </c>
      <c r="U102" s="58">
        <v>13</v>
      </c>
      <c r="V102" s="58">
        <v>14</v>
      </c>
      <c r="W102" s="58">
        <v>15</v>
      </c>
      <c r="X102" s="58">
        <v>16</v>
      </c>
      <c r="Y102" s="58">
        <v>17</v>
      </c>
      <c r="Z102" s="58">
        <v>18</v>
      </c>
      <c r="AA102" s="58">
        <v>19</v>
      </c>
      <c r="AB102" s="25">
        <v>20</v>
      </c>
      <c r="AC102" s="58">
        <v>21</v>
      </c>
      <c r="AD102" s="58">
        <v>22</v>
      </c>
      <c r="AE102" s="58">
        <v>23</v>
      </c>
      <c r="AF102" s="58">
        <v>24</v>
      </c>
      <c r="AG102" s="58">
        <v>25</v>
      </c>
      <c r="AH102" s="58">
        <v>26</v>
      </c>
      <c r="AI102" s="58">
        <v>27</v>
      </c>
      <c r="AJ102" s="58">
        <v>28</v>
      </c>
      <c r="AK102" s="58">
        <v>29</v>
      </c>
      <c r="AL102" s="58">
        <v>30</v>
      </c>
      <c r="AM102" s="58">
        <v>31</v>
      </c>
      <c r="AN102" s="131" t="s">
        <v>158</v>
      </c>
      <c r="AO102" s="125" t="s">
        <v>9</v>
      </c>
      <c r="AP102" s="123" t="s">
        <v>8</v>
      </c>
      <c r="AQ102" s="115" t="s">
        <v>7</v>
      </c>
      <c r="AS102">
        <f t="shared" si="21"/>
        <v>0</v>
      </c>
      <c r="AT102">
        <f t="shared" si="19"/>
        <v>0</v>
      </c>
      <c r="AU102">
        <f t="shared" si="18"/>
        <v>0</v>
      </c>
    </row>
    <row r="103" spans="1:47" ht="15" customHeight="1">
      <c r="A103" s="129"/>
      <c r="B103" s="35"/>
      <c r="G103" s="52"/>
      <c r="H103" s="37" t="s">
        <v>1</v>
      </c>
      <c r="I103" s="61">
        <f>AJ94+1</f>
        <v>337</v>
      </c>
      <c r="J103" s="60">
        <f>+I103+1</f>
        <v>338</v>
      </c>
      <c r="K103" s="60">
        <f t="shared" ref="K103:AM103" si="22">+J103+1</f>
        <v>339</v>
      </c>
      <c r="L103" s="60">
        <f t="shared" si="22"/>
        <v>340</v>
      </c>
      <c r="M103" s="60">
        <f t="shared" si="22"/>
        <v>341</v>
      </c>
      <c r="N103" s="60">
        <f t="shared" si="22"/>
        <v>342</v>
      </c>
      <c r="O103" s="60">
        <f t="shared" si="22"/>
        <v>343</v>
      </c>
      <c r="P103" s="60">
        <f t="shared" si="22"/>
        <v>344</v>
      </c>
      <c r="Q103" s="60">
        <f t="shared" si="22"/>
        <v>345</v>
      </c>
      <c r="R103" s="60">
        <f t="shared" si="22"/>
        <v>346</v>
      </c>
      <c r="S103" s="60">
        <f t="shared" si="22"/>
        <v>347</v>
      </c>
      <c r="T103" s="60">
        <f t="shared" si="22"/>
        <v>348</v>
      </c>
      <c r="U103" s="60">
        <f t="shared" si="22"/>
        <v>349</v>
      </c>
      <c r="V103" s="60">
        <f t="shared" si="22"/>
        <v>350</v>
      </c>
      <c r="W103" s="60">
        <f t="shared" si="22"/>
        <v>351</v>
      </c>
      <c r="X103" s="60">
        <f t="shared" si="22"/>
        <v>352</v>
      </c>
      <c r="Y103" s="60">
        <f t="shared" si="22"/>
        <v>353</v>
      </c>
      <c r="Z103" s="60">
        <f t="shared" si="22"/>
        <v>354</v>
      </c>
      <c r="AA103" s="60">
        <f t="shared" si="22"/>
        <v>355</v>
      </c>
      <c r="AB103" s="19">
        <f t="shared" si="22"/>
        <v>356</v>
      </c>
      <c r="AC103" s="60">
        <f t="shared" si="22"/>
        <v>357</v>
      </c>
      <c r="AD103" s="60">
        <f t="shared" si="22"/>
        <v>358</v>
      </c>
      <c r="AE103" s="60">
        <f t="shared" si="22"/>
        <v>359</v>
      </c>
      <c r="AF103" s="60">
        <f t="shared" si="22"/>
        <v>360</v>
      </c>
      <c r="AG103" s="60">
        <f t="shared" si="22"/>
        <v>361</v>
      </c>
      <c r="AH103" s="60">
        <f t="shared" si="22"/>
        <v>362</v>
      </c>
      <c r="AI103" s="60">
        <f t="shared" si="22"/>
        <v>363</v>
      </c>
      <c r="AJ103" s="60">
        <f t="shared" si="22"/>
        <v>364</v>
      </c>
      <c r="AK103" s="60">
        <f t="shared" si="22"/>
        <v>365</v>
      </c>
      <c r="AL103" s="60">
        <f t="shared" si="22"/>
        <v>366</v>
      </c>
      <c r="AM103" s="61">
        <f t="shared" si="22"/>
        <v>367</v>
      </c>
      <c r="AN103" s="132"/>
      <c r="AO103" s="126"/>
      <c r="AP103" s="124"/>
      <c r="AQ103" s="116"/>
      <c r="AS103">
        <f t="shared" si="21"/>
        <v>0</v>
      </c>
      <c r="AT103">
        <f t="shared" si="19"/>
        <v>0</v>
      </c>
      <c r="AU103">
        <f t="shared" si="18"/>
        <v>0</v>
      </c>
    </row>
    <row r="104" spans="1:47" ht="15" customHeight="1">
      <c r="A104" s="129"/>
      <c r="B104" s="38" t="s">
        <v>29</v>
      </c>
      <c r="C104" s="74"/>
      <c r="D104" s="39"/>
      <c r="E104" s="74"/>
      <c r="F104" s="39"/>
      <c r="G104" s="53"/>
      <c r="H104" s="40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24" t="s">
        <v>30</v>
      </c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1">
        <f>SUM(AO104:AP104)</f>
        <v>0</v>
      </c>
      <c r="AO104" s="6">
        <f>SUM(AO105:AO110)</f>
        <v>0</v>
      </c>
      <c r="AP104" s="85">
        <f>SUM(AP105:AP110)</f>
        <v>0</v>
      </c>
      <c r="AQ104" s="56" t="s">
        <v>143</v>
      </c>
      <c r="AS104">
        <f t="shared" si="21"/>
        <v>0</v>
      </c>
      <c r="AT104">
        <f t="shared" si="19"/>
        <v>0</v>
      </c>
      <c r="AU104">
        <f t="shared" si="18"/>
        <v>0</v>
      </c>
    </row>
    <row r="105" spans="1:47" ht="15.75" customHeight="1">
      <c r="A105" s="129"/>
      <c r="B105" s="133" t="s">
        <v>19</v>
      </c>
      <c r="C105" s="76"/>
      <c r="D105" s="77" t="s">
        <v>49</v>
      </c>
      <c r="E105" s="78"/>
      <c r="F105" s="41" t="s">
        <v>10</v>
      </c>
      <c r="G105" s="42"/>
      <c r="H105" s="43" t="s">
        <v>12</v>
      </c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22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2"/>
      <c r="AO105" s="7">
        <f>COUNTIF(I105:AM105,"○")</f>
        <v>0</v>
      </c>
      <c r="AP105" s="86"/>
      <c r="AQ105" s="89"/>
      <c r="AS105">
        <f t="shared" si="21"/>
        <v>0</v>
      </c>
      <c r="AT105">
        <f t="shared" si="19"/>
        <v>0</v>
      </c>
      <c r="AU105">
        <f t="shared" si="18"/>
        <v>0</v>
      </c>
    </row>
    <row r="106" spans="1:47" ht="15.75" customHeight="1">
      <c r="A106" s="129"/>
      <c r="B106" s="134"/>
      <c r="C106" s="76"/>
      <c r="D106" s="77" t="s">
        <v>49</v>
      </c>
      <c r="E106" s="78"/>
      <c r="F106" s="41" t="s">
        <v>10</v>
      </c>
      <c r="G106" s="42"/>
      <c r="H106" s="43" t="s">
        <v>12</v>
      </c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22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2"/>
      <c r="AO106" s="7">
        <f>COUNTIF(I106:AM106,"○")</f>
        <v>0</v>
      </c>
      <c r="AP106" s="86"/>
      <c r="AQ106" s="89"/>
      <c r="AS106">
        <f t="shared" si="21"/>
        <v>0</v>
      </c>
      <c r="AT106">
        <f t="shared" si="19"/>
        <v>0</v>
      </c>
      <c r="AU106">
        <f t="shared" si="18"/>
        <v>0</v>
      </c>
    </row>
    <row r="107" spans="1:47" ht="15.75" customHeight="1">
      <c r="A107" s="129"/>
      <c r="B107" s="135"/>
      <c r="C107" s="76"/>
      <c r="D107" s="77" t="s">
        <v>49</v>
      </c>
      <c r="E107" s="78"/>
      <c r="F107" s="41" t="s">
        <v>10</v>
      </c>
      <c r="G107" s="42"/>
      <c r="H107" s="43" t="s">
        <v>12</v>
      </c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22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2"/>
      <c r="AO107" s="7">
        <f>COUNTIF(I107:AM107,"○")</f>
        <v>0</v>
      </c>
      <c r="AP107" s="86"/>
      <c r="AQ107" s="89"/>
      <c r="AS107">
        <f t="shared" si="21"/>
        <v>0</v>
      </c>
      <c r="AT107">
        <f t="shared" si="19"/>
        <v>0</v>
      </c>
      <c r="AU107">
        <f t="shared" si="18"/>
        <v>0</v>
      </c>
    </row>
    <row r="108" spans="1:47" ht="15.75" customHeight="1">
      <c r="A108" s="129"/>
      <c r="B108" s="117" t="s">
        <v>15</v>
      </c>
      <c r="C108" s="79"/>
      <c r="D108" s="80" t="s">
        <v>49</v>
      </c>
      <c r="E108" s="81"/>
      <c r="F108" s="44" t="s">
        <v>10</v>
      </c>
      <c r="G108" s="45"/>
      <c r="H108" s="46" t="s">
        <v>12</v>
      </c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70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3"/>
      <c r="AO108" s="7"/>
      <c r="AP108" s="87">
        <f>COUNTIF(I108:AM108,"●")</f>
        <v>0</v>
      </c>
      <c r="AQ108" s="89"/>
      <c r="AR108" s="55"/>
      <c r="AS108">
        <f t="shared" si="21"/>
        <v>0</v>
      </c>
      <c r="AT108">
        <f t="shared" si="19"/>
        <v>0</v>
      </c>
      <c r="AU108">
        <f t="shared" si="18"/>
        <v>0</v>
      </c>
    </row>
    <row r="109" spans="1:47" ht="15.75" customHeight="1">
      <c r="A109" s="129"/>
      <c r="B109" s="118"/>
      <c r="C109" s="79"/>
      <c r="D109" s="80" t="s">
        <v>20</v>
      </c>
      <c r="E109" s="81"/>
      <c r="F109" s="44" t="s">
        <v>10</v>
      </c>
      <c r="G109" s="45"/>
      <c r="H109" s="46" t="s">
        <v>12</v>
      </c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70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3"/>
      <c r="AO109" s="7"/>
      <c r="AP109" s="87">
        <f>COUNTIF(I109:AM109,"●")</f>
        <v>0</v>
      </c>
      <c r="AQ109" s="89"/>
      <c r="AR109" s="55"/>
      <c r="AS109">
        <f t="shared" si="21"/>
        <v>0</v>
      </c>
      <c r="AT109">
        <f t="shared" si="19"/>
        <v>0</v>
      </c>
      <c r="AU109">
        <f t="shared" si="18"/>
        <v>0</v>
      </c>
    </row>
    <row r="110" spans="1:47" ht="15.75" customHeight="1" thickBot="1">
      <c r="A110" s="130"/>
      <c r="B110" s="119"/>
      <c r="C110" s="82"/>
      <c r="D110" s="83" t="s">
        <v>20</v>
      </c>
      <c r="E110" s="84"/>
      <c r="F110" s="47" t="s">
        <v>10</v>
      </c>
      <c r="G110" s="48"/>
      <c r="H110" s="49" t="s">
        <v>12</v>
      </c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23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4"/>
      <c r="AO110" s="8"/>
      <c r="AP110" s="87">
        <f>COUNTIF(I110:AM110,"●")</f>
        <v>0</v>
      </c>
      <c r="AQ110" s="75"/>
      <c r="AS110">
        <f t="shared" si="21"/>
        <v>0</v>
      </c>
      <c r="AT110">
        <f t="shared" si="19"/>
        <v>0</v>
      </c>
      <c r="AU110">
        <f t="shared" si="18"/>
        <v>0</v>
      </c>
    </row>
    <row r="111" spans="1:47" ht="19.5" customHeight="1" thickBot="1">
      <c r="AN111" s="9">
        <f>+AN5+AN14+AN23+AN32+AN41+AN50+AN59+AN68+AN77+AN86+AN95+AN104</f>
        <v>0</v>
      </c>
      <c r="AO111" s="10">
        <f>+AO5+AO14+AO23+AO32+AO41+AO50+AO59+AO68+AO77+AO86+AO95+AO104</f>
        <v>0</v>
      </c>
      <c r="AP111" s="17">
        <f>+AP5+AP14+AP23+AP32+AP41+AP50+AP59+AP68+AP77+AP86+AP95+AP104</f>
        <v>0</v>
      </c>
      <c r="AS111">
        <f>SUM(AS8:AS110)</f>
        <v>0</v>
      </c>
      <c r="AT111">
        <f>SUM(AT8:AT110)</f>
        <v>0</v>
      </c>
      <c r="AU111">
        <f>SUM(AU8:AU110)</f>
        <v>0</v>
      </c>
    </row>
    <row r="112" spans="1:47" ht="16.5" customHeight="1">
      <c r="B112" t="s">
        <v>18</v>
      </c>
      <c r="G112" s="137" t="s">
        <v>157</v>
      </c>
      <c r="H112" s="138"/>
      <c r="I112" s="104" t="s">
        <v>13</v>
      </c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6"/>
      <c r="U112" s="104" t="s">
        <v>14</v>
      </c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6"/>
      <c r="AG112" s="107" t="s">
        <v>10</v>
      </c>
      <c r="AH112" s="108"/>
      <c r="AI112" s="109"/>
    </row>
    <row r="113" spans="2:35" ht="18.75" customHeight="1">
      <c r="B113" s="120" t="s">
        <v>16</v>
      </c>
      <c r="C113" s="120"/>
      <c r="D113" s="55" t="s">
        <v>21</v>
      </c>
      <c r="G113" s="104" t="s">
        <v>12</v>
      </c>
      <c r="H113" s="106"/>
      <c r="I113" s="127"/>
      <c r="J113" s="121"/>
      <c r="K113" s="12" t="s">
        <v>12</v>
      </c>
      <c r="L113" s="122"/>
      <c r="M113" s="121"/>
      <c r="N113" s="90" t="s">
        <v>12</v>
      </c>
      <c r="O113" s="121"/>
      <c r="P113" s="121"/>
      <c r="Q113" s="12" t="s">
        <v>12</v>
      </c>
      <c r="R113" s="122"/>
      <c r="S113" s="121"/>
      <c r="T113" s="11" t="s">
        <v>12</v>
      </c>
      <c r="U113" s="127"/>
      <c r="V113" s="121"/>
      <c r="W113" s="12" t="s">
        <v>12</v>
      </c>
      <c r="X113" s="122"/>
      <c r="Y113" s="121"/>
      <c r="Z113" s="12" t="s">
        <v>12</v>
      </c>
      <c r="AA113" s="122"/>
      <c r="AB113" s="121"/>
      <c r="AC113" s="12" t="s">
        <v>12</v>
      </c>
      <c r="AD113" s="122"/>
      <c r="AE113" s="121"/>
      <c r="AF113" s="11" t="s">
        <v>12</v>
      </c>
      <c r="AG113" s="110"/>
      <c r="AH113" s="111"/>
      <c r="AI113" s="112"/>
    </row>
    <row r="114" spans="2:35" ht="22.5" customHeight="1">
      <c r="B114" s="120" t="s">
        <v>17</v>
      </c>
      <c r="C114" s="120"/>
      <c r="D114" s="55" t="s">
        <v>22</v>
      </c>
      <c r="G114" s="104" t="s">
        <v>11</v>
      </c>
      <c r="H114" s="106"/>
      <c r="I114" s="100">
        <f>SUMIF($G$6:$G$110,I113,$AO$6:$AO$110)</f>
        <v>0</v>
      </c>
      <c r="J114" s="101"/>
      <c r="K114" s="14" t="s">
        <v>0</v>
      </c>
      <c r="L114" s="136">
        <f>SUMIF($G$6:$G$110,L113,$AO$6:$AO$110)</f>
        <v>0</v>
      </c>
      <c r="M114" s="101"/>
      <c r="N114" s="91" t="s">
        <v>0</v>
      </c>
      <c r="O114" s="101">
        <f>SUMIF($G$6:$G$110,O113,$AO$6:$AO$110)</f>
        <v>0</v>
      </c>
      <c r="P114" s="101"/>
      <c r="Q114" s="14" t="s">
        <v>0</v>
      </c>
      <c r="R114" s="136">
        <f>SUMIF($G$6:$G$110,R113,$AO$6:$AO$110)</f>
        <v>0</v>
      </c>
      <c r="S114" s="101"/>
      <c r="T114" s="13" t="s">
        <v>0</v>
      </c>
      <c r="U114" s="100">
        <f>SUMIF($G$6:$G$110,U113,$AP$6:$AP$110)</f>
        <v>0</v>
      </c>
      <c r="V114" s="101"/>
      <c r="W114" s="14" t="s">
        <v>0</v>
      </c>
      <c r="X114" s="136">
        <f>SUMIF($G$6:$G$110,X113,$AP$6:$AP$110)</f>
        <v>0</v>
      </c>
      <c r="Y114" s="101"/>
      <c r="Z114" s="14" t="s">
        <v>0</v>
      </c>
      <c r="AA114" s="136">
        <f>SUMIF($G$6:$G$110,AA113,$AP$6:$AP$110)</f>
        <v>0</v>
      </c>
      <c r="AB114" s="101"/>
      <c r="AC114" s="14" t="s">
        <v>0</v>
      </c>
      <c r="AD114" s="136">
        <f>SUMIF($G$6:$G$110,AD113,$AP$6:$AP$110)</f>
        <v>0</v>
      </c>
      <c r="AE114" s="101"/>
      <c r="AF114" s="15" t="s">
        <v>0</v>
      </c>
      <c r="AG114" s="100">
        <f>SUM(I114:AF114)</f>
        <v>0</v>
      </c>
      <c r="AH114" s="101"/>
      <c r="AI114" s="16" t="s">
        <v>0</v>
      </c>
    </row>
    <row r="116" spans="2:35" ht="18" customHeight="1">
      <c r="G116" s="104" t="s">
        <v>163</v>
      </c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6"/>
      <c r="AG116" s="107" t="s">
        <v>10</v>
      </c>
      <c r="AH116" s="108"/>
      <c r="AI116" s="109"/>
    </row>
    <row r="117" spans="2:35" ht="18" customHeight="1">
      <c r="G117" s="104" t="s">
        <v>161</v>
      </c>
      <c r="H117" s="106"/>
      <c r="I117" s="113" t="s">
        <v>162</v>
      </c>
      <c r="J117" s="114"/>
      <c r="K117" s="113" t="s">
        <v>33</v>
      </c>
      <c r="L117" s="114"/>
      <c r="M117" s="113" t="s">
        <v>34</v>
      </c>
      <c r="N117" s="114"/>
      <c r="O117" s="113" t="s">
        <v>35</v>
      </c>
      <c r="P117" s="114"/>
      <c r="Q117" s="113" t="s">
        <v>36</v>
      </c>
      <c r="R117" s="114"/>
      <c r="S117" s="113" t="s">
        <v>37</v>
      </c>
      <c r="T117" s="114"/>
      <c r="U117" s="113" t="s">
        <v>38</v>
      </c>
      <c r="V117" s="114"/>
      <c r="W117" s="113" t="s">
        <v>39</v>
      </c>
      <c r="X117" s="114"/>
      <c r="Y117" s="113" t="s">
        <v>40</v>
      </c>
      <c r="Z117" s="114"/>
      <c r="AA117" s="113" t="s">
        <v>41</v>
      </c>
      <c r="AB117" s="114"/>
      <c r="AC117" s="113" t="s">
        <v>42</v>
      </c>
      <c r="AD117" s="114"/>
      <c r="AE117" s="113" t="s">
        <v>43</v>
      </c>
      <c r="AF117" s="114"/>
      <c r="AG117" s="110"/>
      <c r="AH117" s="111"/>
      <c r="AI117" s="112"/>
    </row>
    <row r="118" spans="2:35" ht="18" customHeight="1">
      <c r="G118" s="104" t="s">
        <v>11</v>
      </c>
      <c r="H118" s="106"/>
      <c r="I118" s="99">
        <f>AN5</f>
        <v>0</v>
      </c>
      <c r="J118" s="99"/>
      <c r="K118" s="99">
        <f>AN14</f>
        <v>0</v>
      </c>
      <c r="L118" s="99"/>
      <c r="M118" s="99">
        <f>AN23</f>
        <v>0</v>
      </c>
      <c r="N118" s="99"/>
      <c r="O118" s="99">
        <f>AN32</f>
        <v>0</v>
      </c>
      <c r="P118" s="99"/>
      <c r="Q118" s="99">
        <f>AN41</f>
        <v>0</v>
      </c>
      <c r="R118" s="99"/>
      <c r="S118" s="99">
        <f>AN50</f>
        <v>0</v>
      </c>
      <c r="T118" s="99"/>
      <c r="U118" s="99">
        <f>AN59</f>
        <v>0</v>
      </c>
      <c r="V118" s="99"/>
      <c r="W118" s="99">
        <f>AN68</f>
        <v>0</v>
      </c>
      <c r="X118" s="99"/>
      <c r="Y118" s="99">
        <f>AN77</f>
        <v>0</v>
      </c>
      <c r="Z118" s="99"/>
      <c r="AA118" s="99">
        <f>AN86</f>
        <v>0</v>
      </c>
      <c r="AB118" s="99"/>
      <c r="AC118" s="99">
        <f>AN95</f>
        <v>0</v>
      </c>
      <c r="AD118" s="99"/>
      <c r="AE118" s="99">
        <f>AN104</f>
        <v>0</v>
      </c>
      <c r="AF118" s="99"/>
      <c r="AG118" s="100">
        <f>SUM(I118:AF118)</f>
        <v>0</v>
      </c>
      <c r="AH118" s="101"/>
      <c r="AI118" s="16" t="s">
        <v>0</v>
      </c>
    </row>
  </sheetData>
  <mergeCells count="140">
    <mergeCell ref="B81:B83"/>
    <mergeCell ref="B72:B74"/>
    <mergeCell ref="AM2:AQ2"/>
    <mergeCell ref="AH2:AL2"/>
    <mergeCell ref="B27:B29"/>
    <mergeCell ref="A39:A47"/>
    <mergeCell ref="AN39:AN40"/>
    <mergeCell ref="AO3:AO4"/>
    <mergeCell ref="AP3:AP4"/>
    <mergeCell ref="A30:A38"/>
    <mergeCell ref="AN30:AN31"/>
    <mergeCell ref="AO30:AO31"/>
    <mergeCell ref="AP30:AP31"/>
    <mergeCell ref="B36:B38"/>
    <mergeCell ref="AQ3:AQ4"/>
    <mergeCell ref="A21:A29"/>
    <mergeCell ref="AN21:AN22"/>
    <mergeCell ref="AO21:AO22"/>
    <mergeCell ref="AP21:AP22"/>
    <mergeCell ref="A12:A20"/>
    <mergeCell ref="B18:B20"/>
    <mergeCell ref="A3:A11"/>
    <mergeCell ref="AQ21:AQ22"/>
    <mergeCell ref="AN3:AN4"/>
    <mergeCell ref="B9:B11"/>
    <mergeCell ref="AN12:AN13"/>
    <mergeCell ref="AO12:AO13"/>
    <mergeCell ref="AP12:AP13"/>
    <mergeCell ref="AQ12:AQ13"/>
    <mergeCell ref="B6:B8"/>
    <mergeCell ref="B15:B17"/>
    <mergeCell ref="A48:A56"/>
    <mergeCell ref="AN48:AN49"/>
    <mergeCell ref="AO48:AO49"/>
    <mergeCell ref="AP48:AP49"/>
    <mergeCell ref="AP39:AP40"/>
    <mergeCell ref="B45:B47"/>
    <mergeCell ref="B54:B56"/>
    <mergeCell ref="AO39:AO40"/>
    <mergeCell ref="B24:B26"/>
    <mergeCell ref="B33:B35"/>
    <mergeCell ref="B42:B44"/>
    <mergeCell ref="B51:B53"/>
    <mergeCell ref="AQ75:AQ76"/>
    <mergeCell ref="AP66:AP67"/>
    <mergeCell ref="AQ66:AQ67"/>
    <mergeCell ref="AQ30:AQ31"/>
    <mergeCell ref="AQ39:AQ40"/>
    <mergeCell ref="AQ48:AQ49"/>
    <mergeCell ref="AQ57:AQ58"/>
    <mergeCell ref="AP57:AP58"/>
    <mergeCell ref="AP75:AP76"/>
    <mergeCell ref="AD114:AE114"/>
    <mergeCell ref="G112:H112"/>
    <mergeCell ref="AD113:AE113"/>
    <mergeCell ref="AG114:AH114"/>
    <mergeCell ref="B114:C114"/>
    <mergeCell ref="G114:H114"/>
    <mergeCell ref="O114:P114"/>
    <mergeCell ref="R114:S114"/>
    <mergeCell ref="U114:V114"/>
    <mergeCell ref="X114:Y114"/>
    <mergeCell ref="AA114:AB114"/>
    <mergeCell ref="I114:J114"/>
    <mergeCell ref="L114:M114"/>
    <mergeCell ref="I112:T112"/>
    <mergeCell ref="A57:A65"/>
    <mergeCell ref="AO57:AO58"/>
    <mergeCell ref="AN57:AN58"/>
    <mergeCell ref="A66:A74"/>
    <mergeCell ref="A102:A110"/>
    <mergeCell ref="A75:A83"/>
    <mergeCell ref="AO66:AO67"/>
    <mergeCell ref="AN66:AN67"/>
    <mergeCell ref="AN102:AN103"/>
    <mergeCell ref="AN75:AN76"/>
    <mergeCell ref="AO75:AO76"/>
    <mergeCell ref="AO93:AO94"/>
    <mergeCell ref="B63:B65"/>
    <mergeCell ref="A84:A92"/>
    <mergeCell ref="AN84:AN85"/>
    <mergeCell ref="AO84:AO85"/>
    <mergeCell ref="A93:A101"/>
    <mergeCell ref="AN93:AN94"/>
    <mergeCell ref="B69:B71"/>
    <mergeCell ref="B78:B80"/>
    <mergeCell ref="B87:B89"/>
    <mergeCell ref="B96:B98"/>
    <mergeCell ref="B105:B107"/>
    <mergeCell ref="B60:B62"/>
    <mergeCell ref="AQ84:AQ85"/>
    <mergeCell ref="B90:B92"/>
    <mergeCell ref="B113:C113"/>
    <mergeCell ref="G113:H113"/>
    <mergeCell ref="O113:P113"/>
    <mergeCell ref="R113:S113"/>
    <mergeCell ref="AP93:AP94"/>
    <mergeCell ref="AQ93:AQ94"/>
    <mergeCell ref="B99:B101"/>
    <mergeCell ref="AO102:AO103"/>
    <mergeCell ref="I113:J113"/>
    <mergeCell ref="L113:M113"/>
    <mergeCell ref="AQ102:AQ103"/>
    <mergeCell ref="B108:B110"/>
    <mergeCell ref="U112:AF112"/>
    <mergeCell ref="AG112:AI113"/>
    <mergeCell ref="U113:V113"/>
    <mergeCell ref="X113:Y113"/>
    <mergeCell ref="AA113:AB113"/>
    <mergeCell ref="AP102:AP103"/>
    <mergeCell ref="AP84:AP85"/>
    <mergeCell ref="G116:AF116"/>
    <mergeCell ref="AG116:AI117"/>
    <mergeCell ref="G117:H117"/>
    <mergeCell ref="I117:J117"/>
    <mergeCell ref="K117:L117"/>
    <mergeCell ref="M117:N117"/>
    <mergeCell ref="O117:P117"/>
    <mergeCell ref="Q117:R117"/>
    <mergeCell ref="S117:T117"/>
    <mergeCell ref="U117:V117"/>
    <mergeCell ref="W117:X117"/>
    <mergeCell ref="Y117:Z117"/>
    <mergeCell ref="AA117:AB117"/>
    <mergeCell ref="AC117:AD117"/>
    <mergeCell ref="AE117:AF117"/>
    <mergeCell ref="Y118:Z118"/>
    <mergeCell ref="AA118:AB118"/>
    <mergeCell ref="AC118:AD118"/>
    <mergeCell ref="AE118:AF118"/>
    <mergeCell ref="AG118:AH118"/>
    <mergeCell ref="G118:H118"/>
    <mergeCell ref="I118:J118"/>
    <mergeCell ref="K118:L118"/>
    <mergeCell ref="M118:N118"/>
    <mergeCell ref="O118:P118"/>
    <mergeCell ref="Q118:R118"/>
    <mergeCell ref="S118:T118"/>
    <mergeCell ref="U118:V118"/>
    <mergeCell ref="W118:X118"/>
  </mergeCells>
  <phoneticPr fontId="2"/>
  <conditionalFormatting sqref="I93:AJ101">
    <cfRule type="expression" dxfId="49" priority="9">
      <formula>WEEKDAY(I$94)=1</formula>
    </cfRule>
    <cfRule type="expression" dxfId="48" priority="10">
      <formula>WEEKDAY(I$94)=7</formula>
    </cfRule>
  </conditionalFormatting>
  <conditionalFormatting sqref="I3:AL11">
    <cfRule type="expression" dxfId="47" priority="45">
      <formula>WEEKDAY(I$4)=7</formula>
    </cfRule>
    <cfRule type="expression" dxfId="46" priority="46">
      <formula>WEEKDAY(I$4)=1</formula>
    </cfRule>
    <cfRule type="expression" dxfId="45" priority="47">
      <formula>IF(I4,"土")</formula>
    </cfRule>
  </conditionalFormatting>
  <conditionalFormatting sqref="I21:AL29">
    <cfRule type="expression" dxfId="44" priority="41">
      <formula>WEEKDAY(I$22)=7</formula>
    </cfRule>
    <cfRule type="expression" dxfId="43" priority="42">
      <formula>WEEKDAY(I$22)=1</formula>
    </cfRule>
  </conditionalFormatting>
  <conditionalFormatting sqref="I48:AL56">
    <cfRule type="expression" dxfId="42" priority="29">
      <formula>WEEKDAY(I$49)=7</formula>
    </cfRule>
    <cfRule type="expression" dxfId="41" priority="30">
      <formula>WEEKDAY(I$49)=1</formula>
    </cfRule>
  </conditionalFormatting>
  <conditionalFormatting sqref="I66:AL74">
    <cfRule type="expression" dxfId="40" priority="21">
      <formula>WEEKDAY(I$67)=7</formula>
    </cfRule>
    <cfRule type="expression" dxfId="39" priority="22">
      <formula>WEEKDAY(I$67)=1</formula>
    </cfRule>
  </conditionalFormatting>
  <conditionalFormatting sqref="I12:AM20">
    <cfRule type="expression" dxfId="38" priority="43">
      <formula>WEEKDAY(I$13)=1</formula>
    </cfRule>
    <cfRule type="expression" dxfId="37" priority="44">
      <formula>WEEKDAY(I$13)=7</formula>
    </cfRule>
  </conditionalFormatting>
  <conditionalFormatting sqref="I30:AM38">
    <cfRule type="expression" dxfId="36" priority="37">
      <formula>WEEKDAY(I$31)=1</formula>
    </cfRule>
    <cfRule type="expression" dxfId="35" priority="38">
      <formula>WEEKDAY(I$31)=7</formula>
    </cfRule>
  </conditionalFormatting>
  <conditionalFormatting sqref="I39:AM47">
    <cfRule type="expression" dxfId="34" priority="1">
      <formula>WEEKDAY(I$40)=7</formula>
    </cfRule>
    <cfRule type="expression" dxfId="33" priority="2">
      <formula>WEEKDAY(I$40)=1</formula>
    </cfRule>
  </conditionalFormatting>
  <conditionalFormatting sqref="I57:AM65">
    <cfRule type="expression" dxfId="32" priority="25">
      <formula>WEEKDAY(I$58)=1</formula>
    </cfRule>
    <cfRule type="expression" dxfId="31" priority="26">
      <formula>WEEKDAY(I$58)=7</formula>
    </cfRule>
  </conditionalFormatting>
  <conditionalFormatting sqref="I75:AM83">
    <cfRule type="expression" dxfId="30" priority="17">
      <formula>WEEKDAY(I$76)=1</formula>
    </cfRule>
    <cfRule type="expression" dxfId="29" priority="18">
      <formula>WEEKDAY(I$76)=7</formula>
    </cfRule>
  </conditionalFormatting>
  <conditionalFormatting sqref="I84:AM92">
    <cfRule type="expression" dxfId="28" priority="13">
      <formula>WEEKDAY(I$85)=7</formula>
    </cfRule>
    <cfRule type="expression" dxfId="27" priority="14">
      <formula>WEEKDAY(I$85)=1</formula>
    </cfRule>
  </conditionalFormatting>
  <conditionalFormatting sqref="I102:AM110">
    <cfRule type="expression" dxfId="26" priority="5">
      <formula>WEEKDAY(I$103)=7</formula>
    </cfRule>
    <cfRule type="expression" dxfId="25" priority="6">
      <formula>WEEKDAY(I$103)=1</formula>
    </cfRule>
  </conditionalFormatting>
  <dataValidations count="2">
    <dataValidation type="list" allowBlank="1" showInputMessage="1" showErrorMessage="1" sqref="I6:AM8 I24:AM26 I33:AM35 I42:AM44 I51:AM53 I60:AM62 I69:AM71 I78:AM80 I96:AM98 I15:AM17 I87:AM89 I105:AM107" xr:uid="{00000000-0002-0000-0000-000000000000}">
      <formula1>"○"</formula1>
    </dataValidation>
    <dataValidation type="list" allowBlank="1" showInputMessage="1" showErrorMessage="1" sqref="I18:AM20 I36:AM38 I45:AM47 I54:AM56 I63:AM65 I72:AM74 I81:AM83 I90:AM92 I9:AM11 I27:AM29 I99:AM101 I108:AM110" xr:uid="{00000000-0002-0000-0000-000001000000}">
      <formula1>"●"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45" orientation="portrait" r:id="rId1"/>
  <headerFooter alignWithMargins="0">
    <oddHeader xml:space="preserve">&amp;L
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2000000}">
          <x14:formula1>
            <xm:f>リスト!$A$2:$A$80</xm:f>
          </x14:formula1>
          <xm:sqref>AM2:AQ2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057B0-AAC0-4E3C-A7EF-6D91283BC0E1}">
  <sheetPr>
    <pageSetUpPr fitToPage="1"/>
  </sheetPr>
  <dimension ref="A1:AU118"/>
  <sheetViews>
    <sheetView showZeros="0" view="pageBreakPreview" zoomScale="89" zoomScaleNormal="89" zoomScaleSheetLayoutView="89" workbookViewId="0">
      <pane xSplit="8" ySplit="3" topLeftCell="I106" activePane="bottomRight" state="frozenSplit"/>
      <selection pane="topRight"/>
      <selection pane="bottomLeft" activeCell="B10" sqref="B10"/>
      <selection pane="bottomRight" activeCell="I118" sqref="I118:J118"/>
    </sheetView>
  </sheetViews>
  <sheetFormatPr defaultColWidth="9" defaultRowHeight="13.2"/>
  <cols>
    <col min="1" max="1" width="5.33203125" customWidth="1"/>
    <col min="2" max="2" width="12.44140625" customWidth="1"/>
    <col min="3" max="3" width="5.33203125" style="71" customWidth="1"/>
    <col min="4" max="4" width="2.77734375" customWidth="1"/>
    <col min="5" max="5" width="5.33203125" style="71" customWidth="1"/>
    <col min="6" max="6" width="2.44140625" customWidth="1"/>
    <col min="7" max="7" width="5.88671875" customWidth="1"/>
    <col min="8" max="8" width="4.44140625" customWidth="1"/>
    <col min="9" max="39" width="3" customWidth="1"/>
    <col min="40" max="42" width="4.44140625" customWidth="1"/>
    <col min="43" max="43" width="18.21875" customWidth="1"/>
  </cols>
  <sheetData>
    <row r="1" spans="1:47" ht="31.2" customHeight="1" thickTop="1" thickBot="1">
      <c r="B1" s="98" t="s">
        <v>154</v>
      </c>
      <c r="AQ1" s="92"/>
    </row>
    <row r="2" spans="1:47" ht="26.4" customHeight="1" thickTop="1" thickBot="1">
      <c r="A2" s="26" t="s">
        <v>155</v>
      </c>
      <c r="B2" s="27"/>
      <c r="C2" s="72"/>
      <c r="D2" s="27"/>
      <c r="E2" s="72"/>
      <c r="F2" s="27"/>
      <c r="Q2" s="5" t="s">
        <v>141</v>
      </c>
      <c r="V2" s="5"/>
      <c r="AH2" s="140" t="s">
        <v>132</v>
      </c>
      <c r="AI2" s="140"/>
      <c r="AJ2" s="140"/>
      <c r="AK2" s="140"/>
      <c r="AL2" s="140"/>
      <c r="AM2" s="141" t="s">
        <v>153</v>
      </c>
      <c r="AN2" s="141"/>
      <c r="AO2" s="141"/>
      <c r="AP2" s="141"/>
      <c r="AQ2" s="141"/>
      <c r="AS2" s="28" t="s">
        <v>23</v>
      </c>
      <c r="AT2" s="29">
        <v>45748</v>
      </c>
      <c r="AU2" s="30">
        <f>WEEKDAY(AT2)</f>
        <v>3</v>
      </c>
    </row>
    <row r="3" spans="1:47" ht="15" customHeight="1">
      <c r="A3" s="128" t="s">
        <v>2</v>
      </c>
      <c r="B3" s="31"/>
      <c r="C3" s="73"/>
      <c r="D3" s="32"/>
      <c r="E3" s="73"/>
      <c r="F3" s="32"/>
      <c r="G3" s="33"/>
      <c r="H3" s="34" t="s">
        <v>0</v>
      </c>
      <c r="I3" s="57">
        <v>1</v>
      </c>
      <c r="J3" s="57">
        <v>2</v>
      </c>
      <c r="K3" s="57">
        <v>3</v>
      </c>
      <c r="L3" s="57">
        <v>4</v>
      </c>
      <c r="M3" s="57">
        <v>5</v>
      </c>
      <c r="N3" s="57">
        <v>6</v>
      </c>
      <c r="O3" s="57">
        <v>7</v>
      </c>
      <c r="P3" s="57">
        <v>8</v>
      </c>
      <c r="Q3" s="57">
        <v>9</v>
      </c>
      <c r="R3" s="57">
        <v>10</v>
      </c>
      <c r="S3" s="57">
        <v>11</v>
      </c>
      <c r="T3" s="57">
        <v>12</v>
      </c>
      <c r="U3" s="57">
        <v>13</v>
      </c>
      <c r="V3" s="57">
        <v>14</v>
      </c>
      <c r="W3" s="57">
        <v>15</v>
      </c>
      <c r="X3" s="57">
        <v>16</v>
      </c>
      <c r="Y3" s="57">
        <v>17</v>
      </c>
      <c r="Z3" s="57">
        <v>18</v>
      </c>
      <c r="AA3" s="57">
        <v>19</v>
      </c>
      <c r="AB3" s="57">
        <v>20</v>
      </c>
      <c r="AC3" s="57">
        <v>21</v>
      </c>
      <c r="AD3" s="57">
        <v>22</v>
      </c>
      <c r="AE3" s="57">
        <v>23</v>
      </c>
      <c r="AF3" s="57">
        <v>24</v>
      </c>
      <c r="AG3" s="57">
        <v>25</v>
      </c>
      <c r="AH3" s="57">
        <v>26</v>
      </c>
      <c r="AI3" s="57">
        <v>27</v>
      </c>
      <c r="AJ3" s="57">
        <v>28</v>
      </c>
      <c r="AK3" s="18">
        <v>29</v>
      </c>
      <c r="AL3" s="57">
        <v>30</v>
      </c>
      <c r="AM3" s="57"/>
      <c r="AN3" s="131" t="s">
        <v>158</v>
      </c>
      <c r="AO3" s="125" t="s">
        <v>9</v>
      </c>
      <c r="AP3" s="123" t="s">
        <v>8</v>
      </c>
      <c r="AQ3" s="115" t="s">
        <v>7</v>
      </c>
    </row>
    <row r="4" spans="1:47" ht="15" customHeight="1">
      <c r="A4" s="129"/>
      <c r="B4" s="35" t="s">
        <v>159</v>
      </c>
      <c r="G4" s="36"/>
      <c r="H4" s="37" t="s">
        <v>1</v>
      </c>
      <c r="I4" s="60">
        <f>+AU2</f>
        <v>3</v>
      </c>
      <c r="J4" s="60">
        <f>+I4+1</f>
        <v>4</v>
      </c>
      <c r="K4" s="60">
        <f t="shared" ref="K4:AL4" si="0">+J4+1</f>
        <v>5</v>
      </c>
      <c r="L4" s="60">
        <f t="shared" si="0"/>
        <v>6</v>
      </c>
      <c r="M4" s="60">
        <f t="shared" si="0"/>
        <v>7</v>
      </c>
      <c r="N4" s="60">
        <f t="shared" si="0"/>
        <v>8</v>
      </c>
      <c r="O4" s="60">
        <f t="shared" si="0"/>
        <v>9</v>
      </c>
      <c r="P4" s="60">
        <f t="shared" si="0"/>
        <v>10</v>
      </c>
      <c r="Q4" s="60">
        <f t="shared" si="0"/>
        <v>11</v>
      </c>
      <c r="R4" s="60">
        <f t="shared" si="0"/>
        <v>12</v>
      </c>
      <c r="S4" s="60">
        <f t="shared" si="0"/>
        <v>13</v>
      </c>
      <c r="T4" s="60">
        <f t="shared" si="0"/>
        <v>14</v>
      </c>
      <c r="U4" s="60">
        <f t="shared" si="0"/>
        <v>15</v>
      </c>
      <c r="V4" s="60">
        <f t="shared" si="0"/>
        <v>16</v>
      </c>
      <c r="W4" s="60">
        <f t="shared" si="0"/>
        <v>17</v>
      </c>
      <c r="X4" s="60">
        <f t="shared" si="0"/>
        <v>18</v>
      </c>
      <c r="Y4" s="60">
        <f t="shared" si="0"/>
        <v>19</v>
      </c>
      <c r="Z4" s="60">
        <f t="shared" si="0"/>
        <v>20</v>
      </c>
      <c r="AA4" s="60">
        <f t="shared" si="0"/>
        <v>21</v>
      </c>
      <c r="AB4" s="60">
        <f t="shared" si="0"/>
        <v>22</v>
      </c>
      <c r="AC4" s="60">
        <f t="shared" si="0"/>
        <v>23</v>
      </c>
      <c r="AD4" s="60">
        <f t="shared" si="0"/>
        <v>24</v>
      </c>
      <c r="AE4" s="60">
        <f t="shared" si="0"/>
        <v>25</v>
      </c>
      <c r="AF4" s="60">
        <f t="shared" si="0"/>
        <v>26</v>
      </c>
      <c r="AG4" s="60">
        <f t="shared" si="0"/>
        <v>27</v>
      </c>
      <c r="AH4" s="60">
        <f t="shared" si="0"/>
        <v>28</v>
      </c>
      <c r="AI4" s="60">
        <f t="shared" si="0"/>
        <v>29</v>
      </c>
      <c r="AJ4" s="60">
        <f t="shared" si="0"/>
        <v>30</v>
      </c>
      <c r="AK4" s="19">
        <f t="shared" si="0"/>
        <v>31</v>
      </c>
      <c r="AL4" s="60">
        <f t="shared" si="0"/>
        <v>32</v>
      </c>
      <c r="AM4" s="60"/>
      <c r="AN4" s="132"/>
      <c r="AO4" s="126"/>
      <c r="AP4" s="124"/>
      <c r="AQ4" s="116"/>
    </row>
    <row r="5" spans="1:47" ht="15.75" customHeight="1">
      <c r="A5" s="129"/>
      <c r="B5" s="97" t="s">
        <v>29</v>
      </c>
      <c r="C5" s="74"/>
      <c r="D5" s="39"/>
      <c r="E5" s="74"/>
      <c r="F5" s="39"/>
      <c r="G5" s="39"/>
      <c r="H5" s="40"/>
      <c r="I5" s="63" t="s">
        <v>146</v>
      </c>
      <c r="J5" s="63" t="s">
        <v>146</v>
      </c>
      <c r="K5" s="63" t="s">
        <v>146</v>
      </c>
      <c r="L5" s="63" t="s">
        <v>146</v>
      </c>
      <c r="M5" s="63" t="s">
        <v>146</v>
      </c>
      <c r="N5" s="63" t="s">
        <v>146</v>
      </c>
      <c r="O5" s="63" t="s">
        <v>139</v>
      </c>
      <c r="P5" s="63" t="s">
        <v>140</v>
      </c>
      <c r="Q5" s="95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21" t="s">
        <v>24</v>
      </c>
      <c r="AL5" s="63"/>
      <c r="AM5" s="63"/>
      <c r="AN5" s="1">
        <f>SUM(AO5:AP5)</f>
        <v>25</v>
      </c>
      <c r="AO5" s="6">
        <f>SUM(AO6:AO11)</f>
        <v>15</v>
      </c>
      <c r="AP5" s="85">
        <f>SUM(AP6:AP11)</f>
        <v>10</v>
      </c>
      <c r="AQ5" s="89" t="s">
        <v>5</v>
      </c>
    </row>
    <row r="6" spans="1:47" ht="15.75" customHeight="1">
      <c r="A6" s="129"/>
      <c r="B6" s="133" t="s">
        <v>19</v>
      </c>
      <c r="C6" s="76">
        <v>0.58333333333333337</v>
      </c>
      <c r="D6" s="77" t="s">
        <v>20</v>
      </c>
      <c r="E6" s="78">
        <v>0.75</v>
      </c>
      <c r="F6" s="41" t="s">
        <v>10</v>
      </c>
      <c r="G6" s="42">
        <v>4</v>
      </c>
      <c r="H6" s="43" t="s">
        <v>12</v>
      </c>
      <c r="I6" s="66"/>
      <c r="J6" s="66"/>
      <c r="K6" s="66"/>
      <c r="L6" s="66"/>
      <c r="M6" s="66"/>
      <c r="N6" s="66"/>
      <c r="O6" s="66"/>
      <c r="P6" s="66"/>
      <c r="Q6" s="66" t="s">
        <v>50</v>
      </c>
      <c r="R6" s="66" t="s">
        <v>50</v>
      </c>
      <c r="S6" s="66" t="s">
        <v>50</v>
      </c>
      <c r="T6" s="66"/>
      <c r="U6" s="66"/>
      <c r="V6" s="66" t="s">
        <v>50</v>
      </c>
      <c r="W6" s="66" t="s">
        <v>50</v>
      </c>
      <c r="X6" s="66" t="s">
        <v>50</v>
      </c>
      <c r="Y6" s="66" t="s">
        <v>50</v>
      </c>
      <c r="Z6" s="66" t="s">
        <v>50</v>
      </c>
      <c r="AA6" s="66"/>
      <c r="AB6" s="66"/>
      <c r="AC6" s="66" t="s">
        <v>50</v>
      </c>
      <c r="AD6" s="66" t="s">
        <v>50</v>
      </c>
      <c r="AE6" s="66" t="s">
        <v>50</v>
      </c>
      <c r="AF6" s="66" t="s">
        <v>50</v>
      </c>
      <c r="AG6" s="66" t="s">
        <v>50</v>
      </c>
      <c r="AH6" s="66"/>
      <c r="AI6" s="66"/>
      <c r="AJ6" s="66" t="s">
        <v>50</v>
      </c>
      <c r="AK6" s="22"/>
      <c r="AL6" s="66"/>
      <c r="AM6" s="66"/>
      <c r="AN6" s="2"/>
      <c r="AO6" s="7">
        <f>COUNTIF(I6:AM6,"○")</f>
        <v>14</v>
      </c>
      <c r="AP6" s="86"/>
      <c r="AQ6" s="56" t="s">
        <v>144</v>
      </c>
      <c r="AS6">
        <f t="shared" ref="AS6:AU21" si="1">COUNTIF($I6:$AM6,AS$4)</f>
        <v>0</v>
      </c>
      <c r="AT6">
        <f t="shared" si="1"/>
        <v>0</v>
      </c>
      <c r="AU6">
        <f t="shared" si="1"/>
        <v>0</v>
      </c>
    </row>
    <row r="7" spans="1:47" ht="15.75" customHeight="1">
      <c r="A7" s="129"/>
      <c r="B7" s="134"/>
      <c r="C7" s="76">
        <v>0.47916666666666669</v>
      </c>
      <c r="D7" s="77" t="s">
        <v>20</v>
      </c>
      <c r="E7" s="78">
        <v>0.75</v>
      </c>
      <c r="F7" s="41" t="s">
        <v>10</v>
      </c>
      <c r="G7" s="42">
        <v>6.5</v>
      </c>
      <c r="H7" s="43" t="s">
        <v>12</v>
      </c>
      <c r="I7" s="66"/>
      <c r="J7" s="66"/>
      <c r="K7" s="66"/>
      <c r="L7" s="66"/>
      <c r="M7" s="66"/>
      <c r="N7" s="66"/>
      <c r="O7" s="66"/>
      <c r="P7" s="66" t="s">
        <v>50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22"/>
      <c r="AL7" s="66"/>
      <c r="AM7" s="66"/>
      <c r="AN7" s="2"/>
      <c r="AO7" s="7">
        <f>COUNTIF(I7:AM7,"○")</f>
        <v>1</v>
      </c>
      <c r="AP7" s="86"/>
      <c r="AQ7" s="56" t="s">
        <v>145</v>
      </c>
      <c r="AS7">
        <f t="shared" si="1"/>
        <v>0</v>
      </c>
      <c r="AT7">
        <f t="shared" si="1"/>
        <v>0</v>
      </c>
      <c r="AU7">
        <f t="shared" si="1"/>
        <v>0</v>
      </c>
    </row>
    <row r="8" spans="1:47" ht="15.75" customHeight="1">
      <c r="A8" s="129"/>
      <c r="B8" s="135"/>
      <c r="C8" s="76"/>
      <c r="D8" s="77" t="s">
        <v>20</v>
      </c>
      <c r="E8" s="78"/>
      <c r="F8" s="41" t="s">
        <v>10</v>
      </c>
      <c r="G8" s="42"/>
      <c r="H8" s="43" t="s">
        <v>12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22"/>
      <c r="AL8" s="66"/>
      <c r="AM8" s="66"/>
      <c r="AN8" s="2"/>
      <c r="AO8" s="7">
        <f>COUNTIF(I8:AM8,"○")</f>
        <v>0</v>
      </c>
      <c r="AP8" s="86"/>
      <c r="AQ8" s="56"/>
      <c r="AS8">
        <f t="shared" si="1"/>
        <v>0</v>
      </c>
      <c r="AT8">
        <f t="shared" si="1"/>
        <v>0</v>
      </c>
      <c r="AU8">
        <f t="shared" si="1"/>
        <v>0</v>
      </c>
    </row>
    <row r="9" spans="1:47" ht="15.75" customHeight="1">
      <c r="A9" s="129"/>
      <c r="B9" s="117" t="s">
        <v>15</v>
      </c>
      <c r="C9" s="79">
        <v>0.35416666666666669</v>
      </c>
      <c r="D9" s="80" t="s">
        <v>20</v>
      </c>
      <c r="E9" s="81">
        <v>0.70833333333333337</v>
      </c>
      <c r="F9" s="44" t="s">
        <v>10</v>
      </c>
      <c r="G9" s="45">
        <v>8.5</v>
      </c>
      <c r="H9" s="46" t="s">
        <v>12</v>
      </c>
      <c r="I9" s="67" t="s">
        <v>51</v>
      </c>
      <c r="J9" s="67" t="s">
        <v>51</v>
      </c>
      <c r="K9" s="67" t="s">
        <v>51</v>
      </c>
      <c r="L9" s="67" t="s">
        <v>51</v>
      </c>
      <c r="M9" s="67" t="s">
        <v>51</v>
      </c>
      <c r="N9" s="67"/>
      <c r="O9" s="67" t="s">
        <v>51</v>
      </c>
      <c r="P9" s="67"/>
      <c r="Q9" s="67"/>
      <c r="R9" s="67"/>
      <c r="S9" s="67"/>
      <c r="T9" s="67" t="s">
        <v>51</v>
      </c>
      <c r="U9" s="67"/>
      <c r="V9" s="67"/>
      <c r="W9" s="67"/>
      <c r="X9" s="67"/>
      <c r="Y9" s="67"/>
      <c r="Z9" s="67"/>
      <c r="AA9" s="67" t="s">
        <v>151</v>
      </c>
      <c r="AB9" s="67"/>
      <c r="AC9" s="67"/>
      <c r="AD9" s="67"/>
      <c r="AE9" s="67"/>
      <c r="AF9" s="67"/>
      <c r="AG9" s="67"/>
      <c r="AH9" s="67" t="s">
        <v>51</v>
      </c>
      <c r="AI9" s="67"/>
      <c r="AJ9" s="67"/>
      <c r="AK9" s="96"/>
      <c r="AL9" s="67" t="s">
        <v>51</v>
      </c>
      <c r="AM9" s="67"/>
      <c r="AN9" s="3"/>
      <c r="AO9" s="7"/>
      <c r="AP9" s="87">
        <f>COUNTIF(I9:AM9,"●")</f>
        <v>10</v>
      </c>
      <c r="AQ9" s="56" t="s">
        <v>58</v>
      </c>
      <c r="AS9">
        <f t="shared" si="1"/>
        <v>0</v>
      </c>
      <c r="AU9">
        <f t="shared" si="1"/>
        <v>0</v>
      </c>
    </row>
    <row r="10" spans="1:47" ht="15.75" customHeight="1">
      <c r="A10" s="129"/>
      <c r="B10" s="118"/>
      <c r="C10" s="79"/>
      <c r="D10" s="80" t="s">
        <v>20</v>
      </c>
      <c r="E10" s="81"/>
      <c r="F10" s="44" t="s">
        <v>10</v>
      </c>
      <c r="G10" s="45"/>
      <c r="H10" s="46" t="s">
        <v>12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96"/>
      <c r="AL10" s="67"/>
      <c r="AM10" s="67"/>
      <c r="AN10" s="3"/>
      <c r="AO10" s="7"/>
      <c r="AP10" s="87">
        <f>COUNTIF(I10:AM10,"●")</f>
        <v>0</v>
      </c>
      <c r="AQ10" s="89" t="s">
        <v>57</v>
      </c>
      <c r="AS10">
        <f t="shared" si="1"/>
        <v>0</v>
      </c>
      <c r="AT10">
        <f t="shared" si="1"/>
        <v>0</v>
      </c>
      <c r="AU10">
        <f t="shared" si="1"/>
        <v>0</v>
      </c>
    </row>
    <row r="11" spans="1:47" ht="15.75" customHeight="1" thickBot="1">
      <c r="A11" s="130"/>
      <c r="B11" s="119"/>
      <c r="C11" s="82"/>
      <c r="D11" s="83" t="s">
        <v>20</v>
      </c>
      <c r="E11" s="84"/>
      <c r="F11" s="47" t="s">
        <v>10</v>
      </c>
      <c r="G11" s="48"/>
      <c r="H11" s="49" t="s">
        <v>12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23"/>
      <c r="AL11" s="68"/>
      <c r="AM11" s="68"/>
      <c r="AN11" s="4"/>
      <c r="AO11" s="8"/>
      <c r="AP11" s="87">
        <f>COUNTIF(I11:AM11,"●")</f>
        <v>0</v>
      </c>
      <c r="AQ11" s="75"/>
      <c r="AS11">
        <f t="shared" si="1"/>
        <v>0</v>
      </c>
      <c r="AT11">
        <f t="shared" si="1"/>
        <v>0</v>
      </c>
      <c r="AU11">
        <f t="shared" si="1"/>
        <v>0</v>
      </c>
    </row>
    <row r="12" spans="1:47" ht="15" customHeight="1">
      <c r="A12" s="128" t="s">
        <v>33</v>
      </c>
      <c r="B12" s="31"/>
      <c r="C12" s="73"/>
      <c r="D12" s="32"/>
      <c r="E12" s="73"/>
      <c r="F12" s="32"/>
      <c r="G12" s="33"/>
      <c r="H12" s="34" t="s">
        <v>0</v>
      </c>
      <c r="I12" s="58">
        <v>1</v>
      </c>
      <c r="J12" s="58">
        <v>2</v>
      </c>
      <c r="K12" s="58">
        <v>3</v>
      </c>
      <c r="L12" s="58">
        <v>4</v>
      </c>
      <c r="M12" s="25">
        <v>5</v>
      </c>
      <c r="N12" s="25">
        <v>6</v>
      </c>
      <c r="O12" s="58">
        <v>7</v>
      </c>
      <c r="P12" s="58">
        <v>8</v>
      </c>
      <c r="Q12" s="58">
        <v>9</v>
      </c>
      <c r="R12" s="58">
        <v>10</v>
      </c>
      <c r="S12" s="58">
        <v>11</v>
      </c>
      <c r="T12" s="58">
        <v>12</v>
      </c>
      <c r="U12" s="58">
        <v>13</v>
      </c>
      <c r="V12" s="58">
        <v>14</v>
      </c>
      <c r="W12" s="58">
        <v>15</v>
      </c>
      <c r="X12" s="58">
        <v>16</v>
      </c>
      <c r="Y12" s="58">
        <v>17</v>
      </c>
      <c r="Z12" s="58">
        <v>18</v>
      </c>
      <c r="AA12" s="58">
        <v>19</v>
      </c>
      <c r="AB12" s="58">
        <v>20</v>
      </c>
      <c r="AC12" s="58">
        <v>21</v>
      </c>
      <c r="AD12" s="58">
        <v>22</v>
      </c>
      <c r="AE12" s="58">
        <v>23</v>
      </c>
      <c r="AF12" s="58">
        <v>24</v>
      </c>
      <c r="AG12" s="58">
        <v>25</v>
      </c>
      <c r="AH12" s="58">
        <v>26</v>
      </c>
      <c r="AI12" s="58">
        <v>27</v>
      </c>
      <c r="AJ12" s="58">
        <v>28</v>
      </c>
      <c r="AK12" s="58">
        <v>29</v>
      </c>
      <c r="AL12" s="58">
        <v>30</v>
      </c>
      <c r="AM12" s="58">
        <v>31</v>
      </c>
      <c r="AN12" s="131" t="s">
        <v>158</v>
      </c>
      <c r="AO12" s="125" t="s">
        <v>9</v>
      </c>
      <c r="AP12" s="123" t="s">
        <v>8</v>
      </c>
      <c r="AQ12" s="115" t="s">
        <v>7</v>
      </c>
      <c r="AS12">
        <f t="shared" si="1"/>
        <v>0</v>
      </c>
      <c r="AT12">
        <f t="shared" si="1"/>
        <v>0</v>
      </c>
      <c r="AU12">
        <f t="shared" si="1"/>
        <v>0</v>
      </c>
    </row>
    <row r="13" spans="1:47" ht="15" customHeight="1">
      <c r="A13" s="129"/>
      <c r="B13" s="35"/>
      <c r="G13" s="50"/>
      <c r="H13" s="37" t="s">
        <v>1</v>
      </c>
      <c r="I13" s="61">
        <f>AL4+1</f>
        <v>33</v>
      </c>
      <c r="J13" s="60">
        <f>+I13+1</f>
        <v>34</v>
      </c>
      <c r="K13" s="60">
        <f t="shared" ref="K13:AM13" si="2">+J13+1</f>
        <v>35</v>
      </c>
      <c r="L13" s="60">
        <f t="shared" si="2"/>
        <v>36</v>
      </c>
      <c r="M13" s="19">
        <f t="shared" si="2"/>
        <v>37</v>
      </c>
      <c r="N13" s="19">
        <f t="shared" si="2"/>
        <v>38</v>
      </c>
      <c r="O13" s="60">
        <f t="shared" si="2"/>
        <v>39</v>
      </c>
      <c r="P13" s="60">
        <f t="shared" si="2"/>
        <v>40</v>
      </c>
      <c r="Q13" s="60">
        <f t="shared" si="2"/>
        <v>41</v>
      </c>
      <c r="R13" s="60">
        <f t="shared" si="2"/>
        <v>42</v>
      </c>
      <c r="S13" s="60">
        <f t="shared" si="2"/>
        <v>43</v>
      </c>
      <c r="T13" s="60">
        <f t="shared" si="2"/>
        <v>44</v>
      </c>
      <c r="U13" s="60">
        <f t="shared" si="2"/>
        <v>45</v>
      </c>
      <c r="V13" s="60">
        <f t="shared" si="2"/>
        <v>46</v>
      </c>
      <c r="W13" s="60">
        <f t="shared" si="2"/>
        <v>47</v>
      </c>
      <c r="X13" s="60">
        <f t="shared" si="2"/>
        <v>48</v>
      </c>
      <c r="Y13" s="60">
        <f t="shared" si="2"/>
        <v>49</v>
      </c>
      <c r="Z13" s="60">
        <f t="shared" si="2"/>
        <v>50</v>
      </c>
      <c r="AA13" s="60">
        <f t="shared" si="2"/>
        <v>51</v>
      </c>
      <c r="AB13" s="60">
        <f t="shared" si="2"/>
        <v>52</v>
      </c>
      <c r="AC13" s="60">
        <f t="shared" si="2"/>
        <v>53</v>
      </c>
      <c r="AD13" s="60">
        <f t="shared" si="2"/>
        <v>54</v>
      </c>
      <c r="AE13" s="60">
        <f t="shared" si="2"/>
        <v>55</v>
      </c>
      <c r="AF13" s="60">
        <f t="shared" si="2"/>
        <v>56</v>
      </c>
      <c r="AG13" s="60">
        <f t="shared" si="2"/>
        <v>57</v>
      </c>
      <c r="AH13" s="60">
        <f t="shared" si="2"/>
        <v>58</v>
      </c>
      <c r="AI13" s="60">
        <f>+AH13+1</f>
        <v>59</v>
      </c>
      <c r="AJ13" s="60">
        <f t="shared" si="2"/>
        <v>60</v>
      </c>
      <c r="AK13" s="60">
        <f t="shared" si="2"/>
        <v>61</v>
      </c>
      <c r="AL13" s="60">
        <f t="shared" si="2"/>
        <v>62</v>
      </c>
      <c r="AM13" s="61">
        <f t="shared" si="2"/>
        <v>63</v>
      </c>
      <c r="AN13" s="132"/>
      <c r="AO13" s="126"/>
      <c r="AP13" s="124"/>
      <c r="AQ13" s="116"/>
      <c r="AS13">
        <f t="shared" si="1"/>
        <v>0</v>
      </c>
      <c r="AT13">
        <f t="shared" si="1"/>
        <v>0</v>
      </c>
      <c r="AU13">
        <f t="shared" si="1"/>
        <v>0</v>
      </c>
    </row>
    <row r="14" spans="1:47" ht="15.75" customHeight="1">
      <c r="A14" s="129"/>
      <c r="B14" s="38" t="s">
        <v>29</v>
      </c>
      <c r="C14" s="74"/>
      <c r="D14" s="39"/>
      <c r="E14" s="74"/>
      <c r="F14" s="39"/>
      <c r="G14" s="39"/>
      <c r="H14" s="40"/>
      <c r="I14" s="64"/>
      <c r="J14" s="64"/>
      <c r="K14" s="64" t="s">
        <v>25</v>
      </c>
      <c r="L14" s="64" t="s">
        <v>31</v>
      </c>
      <c r="M14" s="24" t="s">
        <v>32</v>
      </c>
      <c r="N14" s="24" t="s">
        <v>53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">
        <f>SUM(AO14:AP14)</f>
        <v>24</v>
      </c>
      <c r="AO14" s="6">
        <f>SUM(AO15:AO20)</f>
        <v>18</v>
      </c>
      <c r="AP14" s="85">
        <f>SUM(AP15:AP20)</f>
        <v>6</v>
      </c>
      <c r="AQ14" s="89"/>
      <c r="AS14">
        <f t="shared" si="1"/>
        <v>0</v>
      </c>
      <c r="AT14">
        <f t="shared" si="1"/>
        <v>0</v>
      </c>
      <c r="AU14">
        <f t="shared" si="1"/>
        <v>0</v>
      </c>
    </row>
    <row r="15" spans="1:47" ht="15.75" customHeight="1">
      <c r="A15" s="129"/>
      <c r="B15" s="133" t="s">
        <v>19</v>
      </c>
      <c r="C15" s="76">
        <v>0.58333333333333337</v>
      </c>
      <c r="D15" s="77" t="s">
        <v>49</v>
      </c>
      <c r="E15" s="78">
        <v>0.75</v>
      </c>
      <c r="F15" s="41" t="s">
        <v>10</v>
      </c>
      <c r="G15" s="42">
        <v>4</v>
      </c>
      <c r="H15" s="43" t="s">
        <v>12</v>
      </c>
      <c r="I15" s="66"/>
      <c r="J15" s="66"/>
      <c r="K15" s="66"/>
      <c r="L15" s="66"/>
      <c r="M15" s="22"/>
      <c r="N15" s="22"/>
      <c r="O15" s="66" t="s">
        <v>50</v>
      </c>
      <c r="P15" s="66" t="s">
        <v>50</v>
      </c>
      <c r="Q15" s="66" t="s">
        <v>50</v>
      </c>
      <c r="R15" s="66"/>
      <c r="S15" s="66"/>
      <c r="T15" s="66" t="s">
        <v>50</v>
      </c>
      <c r="U15" s="66" t="s">
        <v>50</v>
      </c>
      <c r="V15" s="66" t="s">
        <v>50</v>
      </c>
      <c r="W15" s="66" t="s">
        <v>50</v>
      </c>
      <c r="X15" s="66" t="s">
        <v>50</v>
      </c>
      <c r="Y15" s="66"/>
      <c r="Z15" s="66"/>
      <c r="AA15" s="66" t="s">
        <v>50</v>
      </c>
      <c r="AB15" s="66" t="s">
        <v>50</v>
      </c>
      <c r="AC15" s="66" t="s">
        <v>50</v>
      </c>
      <c r="AD15" s="66" t="s">
        <v>50</v>
      </c>
      <c r="AE15" s="66" t="s">
        <v>50</v>
      </c>
      <c r="AF15" s="66"/>
      <c r="AG15" s="66"/>
      <c r="AH15" s="66" t="s">
        <v>50</v>
      </c>
      <c r="AI15" s="66" t="s">
        <v>50</v>
      </c>
      <c r="AJ15" s="66" t="s">
        <v>50</v>
      </c>
      <c r="AK15" s="66" t="s">
        <v>50</v>
      </c>
      <c r="AL15" s="66" t="s">
        <v>50</v>
      </c>
      <c r="AM15" s="66"/>
      <c r="AN15" s="2"/>
      <c r="AO15" s="7">
        <f>COUNTIF(I15:AM15,"○")</f>
        <v>18</v>
      </c>
      <c r="AP15" s="86"/>
      <c r="AQ15" s="89"/>
      <c r="AS15">
        <f t="shared" si="1"/>
        <v>0</v>
      </c>
      <c r="AT15">
        <f t="shared" si="1"/>
        <v>0</v>
      </c>
      <c r="AU15">
        <f t="shared" si="1"/>
        <v>0</v>
      </c>
    </row>
    <row r="16" spans="1:47" ht="15.75" customHeight="1">
      <c r="A16" s="129"/>
      <c r="B16" s="134"/>
      <c r="C16" s="76"/>
      <c r="D16" s="77" t="s">
        <v>49</v>
      </c>
      <c r="E16" s="78"/>
      <c r="F16" s="41" t="s">
        <v>10</v>
      </c>
      <c r="G16" s="42"/>
      <c r="H16" s="43" t="s">
        <v>12</v>
      </c>
      <c r="I16" s="66"/>
      <c r="J16" s="66"/>
      <c r="K16" s="66"/>
      <c r="L16" s="66"/>
      <c r="M16" s="22"/>
      <c r="N16" s="22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2"/>
      <c r="AO16" s="7">
        <f>COUNTIF(I16:AM16,"○")</f>
        <v>0</v>
      </c>
      <c r="AP16" s="86"/>
      <c r="AQ16" s="89"/>
      <c r="AS16">
        <f t="shared" si="1"/>
        <v>0</v>
      </c>
      <c r="AT16">
        <f t="shared" si="1"/>
        <v>0</v>
      </c>
      <c r="AU16">
        <f t="shared" si="1"/>
        <v>0</v>
      </c>
    </row>
    <row r="17" spans="1:47" ht="15.75" customHeight="1">
      <c r="A17" s="129"/>
      <c r="B17" s="135"/>
      <c r="C17" s="76"/>
      <c r="D17" s="77" t="s">
        <v>49</v>
      </c>
      <c r="E17" s="78"/>
      <c r="F17" s="41" t="s">
        <v>10</v>
      </c>
      <c r="G17" s="42"/>
      <c r="H17" s="43" t="s">
        <v>12</v>
      </c>
      <c r="I17" s="66"/>
      <c r="J17" s="66"/>
      <c r="K17" s="66"/>
      <c r="L17" s="66"/>
      <c r="M17" s="22"/>
      <c r="N17" s="22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2"/>
      <c r="AO17" s="7">
        <f>COUNTIF(I17:AM17,"○")</f>
        <v>0</v>
      </c>
      <c r="AP17" s="86"/>
      <c r="AQ17" s="89"/>
      <c r="AS17">
        <f t="shared" si="1"/>
        <v>0</v>
      </c>
      <c r="AT17">
        <f t="shared" si="1"/>
        <v>0</v>
      </c>
      <c r="AU17">
        <f t="shared" si="1"/>
        <v>0</v>
      </c>
    </row>
    <row r="18" spans="1:47" ht="15.75" customHeight="1">
      <c r="A18" s="129"/>
      <c r="B18" s="117" t="s">
        <v>15</v>
      </c>
      <c r="C18" s="79">
        <v>0.35416666666666669</v>
      </c>
      <c r="D18" s="80" t="s">
        <v>49</v>
      </c>
      <c r="E18" s="81">
        <v>0.70833333333333337</v>
      </c>
      <c r="F18" s="44" t="s">
        <v>10</v>
      </c>
      <c r="G18" s="45">
        <v>8.5</v>
      </c>
      <c r="H18" s="46" t="s">
        <v>12</v>
      </c>
      <c r="I18" s="67" t="s">
        <v>51</v>
      </c>
      <c r="J18" s="67" t="s">
        <v>51</v>
      </c>
      <c r="K18" s="67"/>
      <c r="L18" s="67"/>
      <c r="M18" s="96"/>
      <c r="N18" s="96"/>
      <c r="O18" s="67"/>
      <c r="P18" s="67"/>
      <c r="Q18" s="67"/>
      <c r="R18" s="67" t="s">
        <v>51</v>
      </c>
      <c r="S18" s="67"/>
      <c r="T18" s="67"/>
      <c r="U18" s="67"/>
      <c r="V18" s="67"/>
      <c r="W18" s="67"/>
      <c r="X18" s="67"/>
      <c r="Y18" s="67" t="s">
        <v>51</v>
      </c>
      <c r="Z18" s="67"/>
      <c r="AA18" s="67"/>
      <c r="AB18" s="67"/>
      <c r="AC18" s="67"/>
      <c r="AD18" s="67"/>
      <c r="AE18" s="67"/>
      <c r="AF18" s="67" t="s">
        <v>51</v>
      </c>
      <c r="AG18" s="67"/>
      <c r="AH18" s="67"/>
      <c r="AI18" s="67"/>
      <c r="AJ18" s="67"/>
      <c r="AK18" s="67"/>
      <c r="AL18" s="67"/>
      <c r="AM18" s="67" t="s">
        <v>51</v>
      </c>
      <c r="AN18" s="3"/>
      <c r="AO18" s="7"/>
      <c r="AP18" s="87">
        <f>COUNTIF(I18:AM18,"●")</f>
        <v>6</v>
      </c>
      <c r="AQ18" s="56" t="s">
        <v>52</v>
      </c>
      <c r="AS18">
        <f t="shared" si="1"/>
        <v>0</v>
      </c>
      <c r="AT18">
        <f t="shared" si="1"/>
        <v>0</v>
      </c>
      <c r="AU18">
        <f t="shared" si="1"/>
        <v>0</v>
      </c>
    </row>
    <row r="19" spans="1:47" ht="15.75" customHeight="1">
      <c r="A19" s="129"/>
      <c r="B19" s="118"/>
      <c r="C19" s="79"/>
      <c r="D19" s="80" t="s">
        <v>20</v>
      </c>
      <c r="E19" s="81"/>
      <c r="F19" s="44" t="s">
        <v>10</v>
      </c>
      <c r="G19" s="45"/>
      <c r="H19" s="46" t="s">
        <v>12</v>
      </c>
      <c r="I19" s="67"/>
      <c r="J19" s="67"/>
      <c r="K19" s="67"/>
      <c r="L19" s="67"/>
      <c r="M19" s="96"/>
      <c r="N19" s="96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3"/>
      <c r="AO19" s="7"/>
      <c r="AP19" s="87">
        <f>COUNTIF(I19:AM19,"●")</f>
        <v>0</v>
      </c>
      <c r="AQ19" s="89" t="s">
        <v>57</v>
      </c>
      <c r="AS19">
        <f t="shared" si="1"/>
        <v>0</v>
      </c>
      <c r="AT19">
        <f t="shared" si="1"/>
        <v>0</v>
      </c>
      <c r="AU19">
        <f t="shared" si="1"/>
        <v>0</v>
      </c>
    </row>
    <row r="20" spans="1:47" ht="15.75" customHeight="1" thickBot="1">
      <c r="A20" s="130"/>
      <c r="B20" s="119"/>
      <c r="C20" s="82"/>
      <c r="D20" s="83" t="s">
        <v>20</v>
      </c>
      <c r="E20" s="84"/>
      <c r="F20" s="47" t="s">
        <v>10</v>
      </c>
      <c r="G20" s="48"/>
      <c r="H20" s="49" t="s">
        <v>12</v>
      </c>
      <c r="I20" s="67"/>
      <c r="J20" s="67"/>
      <c r="K20" s="67"/>
      <c r="L20" s="67"/>
      <c r="M20" s="96"/>
      <c r="N20" s="96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4"/>
      <c r="AO20" s="8"/>
      <c r="AP20" s="87">
        <f>COUNTIF(I20:AM20,"●")</f>
        <v>0</v>
      </c>
      <c r="AQ20" s="89"/>
      <c r="AS20">
        <f t="shared" si="1"/>
        <v>0</v>
      </c>
      <c r="AT20">
        <f t="shared" si="1"/>
        <v>0</v>
      </c>
      <c r="AU20">
        <f t="shared" si="1"/>
        <v>0</v>
      </c>
    </row>
    <row r="21" spans="1:47" ht="15" customHeight="1">
      <c r="A21" s="128" t="s">
        <v>34</v>
      </c>
      <c r="B21" s="31"/>
      <c r="C21" s="73"/>
      <c r="D21" s="32"/>
      <c r="E21" s="73"/>
      <c r="F21" s="32"/>
      <c r="G21" s="51"/>
      <c r="H21" s="34" t="s">
        <v>0</v>
      </c>
      <c r="I21" s="58">
        <v>1</v>
      </c>
      <c r="J21" s="58">
        <v>2</v>
      </c>
      <c r="K21" s="58">
        <v>3</v>
      </c>
      <c r="L21" s="58">
        <v>4</v>
      </c>
      <c r="M21" s="58">
        <v>5</v>
      </c>
      <c r="N21" s="58">
        <v>6</v>
      </c>
      <c r="O21" s="58">
        <v>7</v>
      </c>
      <c r="P21" s="58">
        <v>8</v>
      </c>
      <c r="Q21" s="58">
        <v>9</v>
      </c>
      <c r="R21" s="58">
        <v>10</v>
      </c>
      <c r="S21" s="58">
        <v>11</v>
      </c>
      <c r="T21" s="58">
        <v>12</v>
      </c>
      <c r="U21" s="58">
        <v>13</v>
      </c>
      <c r="V21" s="58">
        <v>14</v>
      </c>
      <c r="W21" s="58">
        <v>15</v>
      </c>
      <c r="X21" s="58">
        <v>16</v>
      </c>
      <c r="Y21" s="58">
        <v>17</v>
      </c>
      <c r="Z21" s="58">
        <v>18</v>
      </c>
      <c r="AA21" s="58">
        <v>19</v>
      </c>
      <c r="AB21" s="58">
        <v>20</v>
      </c>
      <c r="AC21" s="58">
        <v>21</v>
      </c>
      <c r="AD21" s="58">
        <v>22</v>
      </c>
      <c r="AE21" s="58">
        <v>23</v>
      </c>
      <c r="AF21" s="58">
        <v>24</v>
      </c>
      <c r="AG21" s="58">
        <v>25</v>
      </c>
      <c r="AH21" s="58">
        <v>26</v>
      </c>
      <c r="AI21" s="58">
        <v>27</v>
      </c>
      <c r="AJ21" s="58">
        <v>28</v>
      </c>
      <c r="AK21" s="58">
        <v>29</v>
      </c>
      <c r="AL21" s="57">
        <v>30</v>
      </c>
      <c r="AM21" s="69"/>
      <c r="AN21" s="131" t="s">
        <v>158</v>
      </c>
      <c r="AO21" s="125" t="s">
        <v>9</v>
      </c>
      <c r="AP21" s="123" t="s">
        <v>8</v>
      </c>
      <c r="AQ21" s="115" t="s">
        <v>7</v>
      </c>
      <c r="AS21">
        <f t="shared" si="1"/>
        <v>0</v>
      </c>
      <c r="AT21">
        <f t="shared" si="1"/>
        <v>0</v>
      </c>
      <c r="AU21">
        <f t="shared" si="1"/>
        <v>0</v>
      </c>
    </row>
    <row r="22" spans="1:47" ht="15" customHeight="1">
      <c r="A22" s="129"/>
      <c r="B22" s="35"/>
      <c r="G22" s="52"/>
      <c r="H22" s="37" t="s">
        <v>1</v>
      </c>
      <c r="I22" s="61">
        <f>AM13+1</f>
        <v>64</v>
      </c>
      <c r="J22" s="60">
        <f>+I22+1</f>
        <v>65</v>
      </c>
      <c r="K22" s="60">
        <f t="shared" ref="K22:AL22" si="3">+J22+1</f>
        <v>66</v>
      </c>
      <c r="L22" s="60">
        <f t="shared" si="3"/>
        <v>67</v>
      </c>
      <c r="M22" s="60">
        <f t="shared" si="3"/>
        <v>68</v>
      </c>
      <c r="N22" s="60">
        <f t="shared" si="3"/>
        <v>69</v>
      </c>
      <c r="O22" s="60">
        <f t="shared" si="3"/>
        <v>70</v>
      </c>
      <c r="P22" s="60">
        <f t="shared" si="3"/>
        <v>71</v>
      </c>
      <c r="Q22" s="60">
        <f t="shared" si="3"/>
        <v>72</v>
      </c>
      <c r="R22" s="60">
        <f t="shared" si="3"/>
        <v>73</v>
      </c>
      <c r="S22" s="60">
        <f t="shared" si="3"/>
        <v>74</v>
      </c>
      <c r="T22" s="60">
        <f t="shared" si="3"/>
        <v>75</v>
      </c>
      <c r="U22" s="60">
        <f t="shared" si="3"/>
        <v>76</v>
      </c>
      <c r="V22" s="60">
        <f t="shared" si="3"/>
        <v>77</v>
      </c>
      <c r="W22" s="60">
        <f t="shared" si="3"/>
        <v>78</v>
      </c>
      <c r="X22" s="60">
        <f t="shared" si="3"/>
        <v>79</v>
      </c>
      <c r="Y22" s="60">
        <f t="shared" si="3"/>
        <v>80</v>
      </c>
      <c r="Z22" s="60">
        <f t="shared" si="3"/>
        <v>81</v>
      </c>
      <c r="AA22" s="60">
        <f t="shared" si="3"/>
        <v>82</v>
      </c>
      <c r="AB22" s="60">
        <f t="shared" si="3"/>
        <v>83</v>
      </c>
      <c r="AC22" s="60">
        <f t="shared" si="3"/>
        <v>84</v>
      </c>
      <c r="AD22" s="60">
        <f t="shared" si="3"/>
        <v>85</v>
      </c>
      <c r="AE22" s="60">
        <f t="shared" si="3"/>
        <v>86</v>
      </c>
      <c r="AF22" s="60">
        <f t="shared" si="3"/>
        <v>87</v>
      </c>
      <c r="AG22" s="60">
        <f t="shared" si="3"/>
        <v>88</v>
      </c>
      <c r="AH22" s="60">
        <f t="shared" si="3"/>
        <v>89</v>
      </c>
      <c r="AI22" s="60">
        <f t="shared" si="3"/>
        <v>90</v>
      </c>
      <c r="AJ22" s="60">
        <f t="shared" si="3"/>
        <v>91</v>
      </c>
      <c r="AK22" s="60">
        <f t="shared" si="3"/>
        <v>92</v>
      </c>
      <c r="AL22" s="60">
        <f t="shared" si="3"/>
        <v>93</v>
      </c>
      <c r="AM22" s="65"/>
      <c r="AN22" s="132"/>
      <c r="AO22" s="126"/>
      <c r="AP22" s="124"/>
      <c r="AQ22" s="116"/>
      <c r="AS22">
        <f t="shared" ref="AS22:AU37" si="4">COUNTIF($I22:$AM22,AS$4)</f>
        <v>0</v>
      </c>
      <c r="AT22">
        <f t="shared" si="4"/>
        <v>0</v>
      </c>
      <c r="AU22">
        <f t="shared" si="4"/>
        <v>0</v>
      </c>
    </row>
    <row r="23" spans="1:47" ht="15.75" customHeight="1">
      <c r="A23" s="129"/>
      <c r="B23" s="38" t="s">
        <v>29</v>
      </c>
      <c r="C23" s="74"/>
      <c r="D23" s="39"/>
      <c r="E23" s="74"/>
      <c r="F23" s="39"/>
      <c r="G23" s="53"/>
      <c r="H23" s="40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5"/>
      <c r="AN23" s="1">
        <f>SUM(AO23:AP23)</f>
        <v>25</v>
      </c>
      <c r="AO23" s="6">
        <f>SUM(AO24:AO29)</f>
        <v>21</v>
      </c>
      <c r="AP23" s="85">
        <f>SUM(AP24:AP29)</f>
        <v>4</v>
      </c>
      <c r="AQ23" s="89"/>
      <c r="AS23">
        <f t="shared" si="4"/>
        <v>0</v>
      </c>
      <c r="AT23">
        <f t="shared" si="4"/>
        <v>0</v>
      </c>
      <c r="AU23">
        <f t="shared" si="4"/>
        <v>0</v>
      </c>
    </row>
    <row r="24" spans="1:47" ht="15.75" customHeight="1">
      <c r="A24" s="129"/>
      <c r="B24" s="133" t="s">
        <v>19</v>
      </c>
      <c r="C24" s="76">
        <v>0.58333333333333337</v>
      </c>
      <c r="D24" s="77" t="s">
        <v>49</v>
      </c>
      <c r="E24" s="78">
        <v>0.75</v>
      </c>
      <c r="F24" s="41" t="s">
        <v>10</v>
      </c>
      <c r="G24" s="42">
        <v>4</v>
      </c>
      <c r="H24" s="43" t="s">
        <v>12</v>
      </c>
      <c r="I24" s="66"/>
      <c r="J24" s="66" t="s">
        <v>50</v>
      </c>
      <c r="K24" s="66" t="s">
        <v>50</v>
      </c>
      <c r="L24" s="66" t="s">
        <v>50</v>
      </c>
      <c r="M24" s="66" t="s">
        <v>50</v>
      </c>
      <c r="N24" s="66" t="s">
        <v>50</v>
      </c>
      <c r="O24" s="66" t="s">
        <v>50</v>
      </c>
      <c r="P24" s="66"/>
      <c r="Q24" s="66"/>
      <c r="R24" s="66" t="s">
        <v>50</v>
      </c>
      <c r="S24" s="66" t="s">
        <v>50</v>
      </c>
      <c r="T24" s="66" t="s">
        <v>50</v>
      </c>
      <c r="U24" s="66" t="s">
        <v>50</v>
      </c>
      <c r="V24" s="66"/>
      <c r="W24" s="66"/>
      <c r="X24" s="66" t="s">
        <v>50</v>
      </c>
      <c r="Y24" s="66" t="s">
        <v>50</v>
      </c>
      <c r="Z24" s="66" t="s">
        <v>50</v>
      </c>
      <c r="AA24" s="66" t="s">
        <v>50</v>
      </c>
      <c r="AB24" s="66" t="s">
        <v>50</v>
      </c>
      <c r="AC24" s="66"/>
      <c r="AD24" s="66"/>
      <c r="AE24" s="66" t="s">
        <v>50</v>
      </c>
      <c r="AF24" s="66" t="s">
        <v>50</v>
      </c>
      <c r="AG24" s="66" t="s">
        <v>50</v>
      </c>
      <c r="AH24" s="66" t="s">
        <v>50</v>
      </c>
      <c r="AI24" s="66" t="s">
        <v>50</v>
      </c>
      <c r="AJ24" s="66"/>
      <c r="AK24" s="66"/>
      <c r="AL24" s="66" t="s">
        <v>50</v>
      </c>
      <c r="AM24" s="66"/>
      <c r="AN24" s="2"/>
      <c r="AO24" s="7">
        <f>COUNTIF(I24:AM24,"○")</f>
        <v>21</v>
      </c>
      <c r="AP24" s="86"/>
      <c r="AQ24" s="56" t="s">
        <v>150</v>
      </c>
      <c r="AS24">
        <f t="shared" si="4"/>
        <v>0</v>
      </c>
      <c r="AT24">
        <f t="shared" si="4"/>
        <v>0</v>
      </c>
      <c r="AU24">
        <f t="shared" si="4"/>
        <v>0</v>
      </c>
    </row>
    <row r="25" spans="1:47" ht="15.75" customHeight="1">
      <c r="A25" s="129"/>
      <c r="B25" s="134"/>
      <c r="C25" s="76"/>
      <c r="D25" s="77" t="s">
        <v>49</v>
      </c>
      <c r="E25" s="78"/>
      <c r="F25" s="41" t="s">
        <v>10</v>
      </c>
      <c r="G25" s="42"/>
      <c r="H25" s="43" t="s">
        <v>12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2"/>
      <c r="AO25" s="7">
        <f>COUNTIF(I25:AM25,"○")</f>
        <v>0</v>
      </c>
      <c r="AP25" s="86"/>
      <c r="AQ25" s="56"/>
      <c r="AS25">
        <f t="shared" si="4"/>
        <v>0</v>
      </c>
      <c r="AT25">
        <f t="shared" si="4"/>
        <v>0</v>
      </c>
      <c r="AU25">
        <f t="shared" si="4"/>
        <v>0</v>
      </c>
    </row>
    <row r="26" spans="1:47" ht="15.75" customHeight="1">
      <c r="A26" s="129"/>
      <c r="B26" s="135"/>
      <c r="C26" s="76"/>
      <c r="D26" s="77" t="s">
        <v>49</v>
      </c>
      <c r="E26" s="78"/>
      <c r="F26" s="41" t="s">
        <v>10</v>
      </c>
      <c r="G26" s="42"/>
      <c r="H26" s="43" t="s">
        <v>12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2"/>
      <c r="AO26" s="7">
        <f>COUNTIF(I26:AM26,"○")</f>
        <v>0</v>
      </c>
      <c r="AP26" s="86"/>
      <c r="AQ26" s="56"/>
      <c r="AS26">
        <f t="shared" si="4"/>
        <v>0</v>
      </c>
      <c r="AT26">
        <f t="shared" si="4"/>
        <v>0</v>
      </c>
      <c r="AU26">
        <f t="shared" si="4"/>
        <v>0</v>
      </c>
    </row>
    <row r="27" spans="1:47" ht="15.75" customHeight="1">
      <c r="A27" s="129"/>
      <c r="B27" s="117" t="s">
        <v>15</v>
      </c>
      <c r="C27" s="79">
        <v>0.35416666666666669</v>
      </c>
      <c r="D27" s="80" t="s">
        <v>49</v>
      </c>
      <c r="E27" s="81">
        <v>0.70833333333333337</v>
      </c>
      <c r="F27" s="44" t="s">
        <v>10</v>
      </c>
      <c r="G27" s="45">
        <v>8.5</v>
      </c>
      <c r="H27" s="46" t="s">
        <v>12</v>
      </c>
      <c r="I27" s="93"/>
      <c r="J27" s="93"/>
      <c r="K27" s="93"/>
      <c r="L27" s="93"/>
      <c r="M27" s="93"/>
      <c r="N27" s="93"/>
      <c r="O27" s="93"/>
      <c r="P27" s="93"/>
      <c r="Q27" s="93" t="s">
        <v>51</v>
      </c>
      <c r="R27" s="93"/>
      <c r="S27" s="93"/>
      <c r="T27" s="93"/>
      <c r="U27" s="93"/>
      <c r="V27" s="93" t="s">
        <v>51</v>
      </c>
      <c r="W27" s="93"/>
      <c r="X27" s="93"/>
      <c r="Y27" s="93"/>
      <c r="Z27" s="93"/>
      <c r="AA27" s="93"/>
      <c r="AB27" s="93"/>
      <c r="AC27" s="93" t="s">
        <v>51</v>
      </c>
      <c r="AD27" s="93"/>
      <c r="AE27" s="93"/>
      <c r="AF27" s="93"/>
      <c r="AG27" s="93"/>
      <c r="AH27" s="93"/>
      <c r="AI27" s="93"/>
      <c r="AJ27" s="93" t="s">
        <v>51</v>
      </c>
      <c r="AK27" s="93"/>
      <c r="AL27" s="93"/>
      <c r="AM27" s="67"/>
      <c r="AN27" s="3"/>
      <c r="AO27" s="7"/>
      <c r="AP27" s="87">
        <f>COUNTIF(I27:AM27,"●")</f>
        <v>4</v>
      </c>
      <c r="AQ27" s="89"/>
      <c r="AS27">
        <f t="shared" si="4"/>
        <v>0</v>
      </c>
      <c r="AT27">
        <f t="shared" si="4"/>
        <v>0</v>
      </c>
      <c r="AU27">
        <f t="shared" si="4"/>
        <v>0</v>
      </c>
    </row>
    <row r="28" spans="1:47" ht="15.75" customHeight="1">
      <c r="A28" s="129"/>
      <c r="B28" s="118"/>
      <c r="C28" s="79"/>
      <c r="D28" s="80" t="s">
        <v>20</v>
      </c>
      <c r="E28" s="81"/>
      <c r="F28" s="44" t="s">
        <v>10</v>
      </c>
      <c r="G28" s="45"/>
      <c r="H28" s="46" t="s">
        <v>12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67"/>
      <c r="AN28" s="3"/>
      <c r="AO28" s="7"/>
      <c r="AP28" s="87">
        <f>COUNTIF(I28:AM28,"●")</f>
        <v>0</v>
      </c>
      <c r="AQ28" s="89"/>
      <c r="AS28">
        <f t="shared" si="4"/>
        <v>0</v>
      </c>
      <c r="AT28">
        <f t="shared" si="4"/>
        <v>0</v>
      </c>
      <c r="AU28">
        <f t="shared" si="4"/>
        <v>0</v>
      </c>
    </row>
    <row r="29" spans="1:47" ht="15.75" customHeight="1" thickBot="1">
      <c r="A29" s="130"/>
      <c r="B29" s="119"/>
      <c r="C29" s="82"/>
      <c r="D29" s="83" t="s">
        <v>20</v>
      </c>
      <c r="E29" s="84"/>
      <c r="F29" s="47" t="s">
        <v>10</v>
      </c>
      <c r="G29" s="48"/>
      <c r="H29" s="49" t="s">
        <v>12</v>
      </c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7"/>
      <c r="AN29" s="4"/>
      <c r="AO29" s="8"/>
      <c r="AP29" s="87">
        <f>COUNTIF(I29:AM29,"●")</f>
        <v>0</v>
      </c>
      <c r="AQ29" s="89"/>
      <c r="AS29">
        <f t="shared" si="4"/>
        <v>0</v>
      </c>
      <c r="AT29">
        <f t="shared" si="4"/>
        <v>0</v>
      </c>
      <c r="AU29">
        <f t="shared" si="4"/>
        <v>0</v>
      </c>
    </row>
    <row r="30" spans="1:47" ht="15" customHeight="1">
      <c r="A30" s="128" t="s">
        <v>35</v>
      </c>
      <c r="B30" s="31"/>
      <c r="C30" s="73"/>
      <c r="D30" s="32"/>
      <c r="E30" s="73"/>
      <c r="F30" s="32"/>
      <c r="G30" s="51"/>
      <c r="H30" s="34" t="s">
        <v>0</v>
      </c>
      <c r="I30" s="58">
        <v>1</v>
      </c>
      <c r="J30" s="58">
        <v>2</v>
      </c>
      <c r="K30" s="58">
        <v>3</v>
      </c>
      <c r="L30" s="58">
        <v>4</v>
      </c>
      <c r="M30" s="58">
        <v>5</v>
      </c>
      <c r="N30" s="58">
        <v>6</v>
      </c>
      <c r="O30" s="58">
        <v>7</v>
      </c>
      <c r="P30" s="58">
        <v>8</v>
      </c>
      <c r="Q30" s="58">
        <v>9</v>
      </c>
      <c r="R30" s="58">
        <v>10</v>
      </c>
      <c r="S30" s="58">
        <v>11</v>
      </c>
      <c r="T30" s="58">
        <v>12</v>
      </c>
      <c r="U30" s="58">
        <v>13</v>
      </c>
      <c r="V30" s="58">
        <v>14</v>
      </c>
      <c r="W30" s="58">
        <v>15</v>
      </c>
      <c r="X30" s="58">
        <v>16</v>
      </c>
      <c r="Y30" s="58">
        <v>17</v>
      </c>
      <c r="Z30" s="58">
        <v>18</v>
      </c>
      <c r="AA30" s="58">
        <v>19</v>
      </c>
      <c r="AB30" s="58">
        <v>20</v>
      </c>
      <c r="AC30" s="25">
        <v>21</v>
      </c>
      <c r="AD30" s="58">
        <v>22</v>
      </c>
      <c r="AE30" s="58">
        <v>23</v>
      </c>
      <c r="AF30" s="58">
        <v>24</v>
      </c>
      <c r="AG30" s="58">
        <v>25</v>
      </c>
      <c r="AH30" s="58">
        <v>26</v>
      </c>
      <c r="AI30" s="58">
        <v>27</v>
      </c>
      <c r="AJ30" s="58">
        <v>28</v>
      </c>
      <c r="AK30" s="58">
        <v>29</v>
      </c>
      <c r="AL30" s="58">
        <v>30</v>
      </c>
      <c r="AM30" s="58">
        <v>31</v>
      </c>
      <c r="AN30" s="131" t="s">
        <v>158</v>
      </c>
      <c r="AO30" s="125" t="s">
        <v>9</v>
      </c>
      <c r="AP30" s="123" t="s">
        <v>8</v>
      </c>
      <c r="AQ30" s="115" t="s">
        <v>7</v>
      </c>
      <c r="AS30">
        <f t="shared" si="4"/>
        <v>0</v>
      </c>
      <c r="AT30">
        <f t="shared" si="4"/>
        <v>0</v>
      </c>
      <c r="AU30">
        <f t="shared" si="4"/>
        <v>0</v>
      </c>
    </row>
    <row r="31" spans="1:47" ht="15" customHeight="1">
      <c r="A31" s="129"/>
      <c r="B31" s="35"/>
      <c r="G31" s="54"/>
      <c r="H31" s="37" t="s">
        <v>1</v>
      </c>
      <c r="I31" s="61">
        <f>+AL22+1</f>
        <v>94</v>
      </c>
      <c r="J31" s="60">
        <f>+I31+1</f>
        <v>95</v>
      </c>
      <c r="K31" s="60">
        <f t="shared" ref="K31:AM31" si="5">+J31+1</f>
        <v>96</v>
      </c>
      <c r="L31" s="60">
        <f t="shared" si="5"/>
        <v>97</v>
      </c>
      <c r="M31" s="60">
        <f t="shared" si="5"/>
        <v>98</v>
      </c>
      <c r="N31" s="60">
        <f t="shared" si="5"/>
        <v>99</v>
      </c>
      <c r="O31" s="60">
        <f t="shared" si="5"/>
        <v>100</v>
      </c>
      <c r="P31" s="60">
        <f t="shared" si="5"/>
        <v>101</v>
      </c>
      <c r="Q31" s="60">
        <f t="shared" si="5"/>
        <v>102</v>
      </c>
      <c r="R31" s="60">
        <f t="shared" si="5"/>
        <v>103</v>
      </c>
      <c r="S31" s="60">
        <f t="shared" si="5"/>
        <v>104</v>
      </c>
      <c r="T31" s="60">
        <f t="shared" si="5"/>
        <v>105</v>
      </c>
      <c r="U31" s="60">
        <f t="shared" si="5"/>
        <v>106</v>
      </c>
      <c r="V31" s="60">
        <f t="shared" si="5"/>
        <v>107</v>
      </c>
      <c r="W31" s="60">
        <f t="shared" si="5"/>
        <v>108</v>
      </c>
      <c r="X31" s="60">
        <f t="shared" si="5"/>
        <v>109</v>
      </c>
      <c r="Y31" s="60">
        <f t="shared" si="5"/>
        <v>110</v>
      </c>
      <c r="Z31" s="60">
        <f t="shared" si="5"/>
        <v>111</v>
      </c>
      <c r="AA31" s="60">
        <f t="shared" si="5"/>
        <v>112</v>
      </c>
      <c r="AB31" s="60">
        <f t="shared" si="5"/>
        <v>113</v>
      </c>
      <c r="AC31" s="19">
        <f t="shared" si="5"/>
        <v>114</v>
      </c>
      <c r="AD31" s="60">
        <f t="shared" si="5"/>
        <v>115</v>
      </c>
      <c r="AE31" s="60">
        <f t="shared" si="5"/>
        <v>116</v>
      </c>
      <c r="AF31" s="60">
        <f t="shared" si="5"/>
        <v>117</v>
      </c>
      <c r="AG31" s="60">
        <f t="shared" si="5"/>
        <v>118</v>
      </c>
      <c r="AH31" s="60">
        <f t="shared" si="5"/>
        <v>119</v>
      </c>
      <c r="AI31" s="60">
        <f t="shared" si="5"/>
        <v>120</v>
      </c>
      <c r="AJ31" s="60">
        <f t="shared" si="5"/>
        <v>121</v>
      </c>
      <c r="AK31" s="60">
        <f t="shared" si="5"/>
        <v>122</v>
      </c>
      <c r="AL31" s="60">
        <f t="shared" si="5"/>
        <v>123</v>
      </c>
      <c r="AM31" s="61">
        <f t="shared" si="5"/>
        <v>124</v>
      </c>
      <c r="AN31" s="132"/>
      <c r="AO31" s="126"/>
      <c r="AP31" s="124"/>
      <c r="AQ31" s="116"/>
      <c r="AS31">
        <f t="shared" si="4"/>
        <v>0</v>
      </c>
      <c r="AT31">
        <f t="shared" si="4"/>
        <v>0</v>
      </c>
      <c r="AU31">
        <f t="shared" si="4"/>
        <v>0</v>
      </c>
    </row>
    <row r="32" spans="1:47" ht="15.75" customHeight="1">
      <c r="A32" s="129"/>
      <c r="B32" s="97" t="s">
        <v>29</v>
      </c>
      <c r="C32" s="74"/>
      <c r="D32" s="39"/>
      <c r="E32" s="74"/>
      <c r="F32" s="39"/>
      <c r="G32" s="53"/>
      <c r="H32" s="40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24" t="s">
        <v>54</v>
      </c>
      <c r="AD32" s="64" t="s">
        <v>146</v>
      </c>
      <c r="AE32" s="64" t="s">
        <v>146</v>
      </c>
      <c r="AF32" s="64" t="s">
        <v>146</v>
      </c>
      <c r="AG32" s="64" t="s">
        <v>146</v>
      </c>
      <c r="AH32" s="64" t="s">
        <v>146</v>
      </c>
      <c r="AI32" s="64" t="s">
        <v>146</v>
      </c>
      <c r="AJ32" s="64" t="s">
        <v>146</v>
      </c>
      <c r="AK32" s="64" t="s">
        <v>146</v>
      </c>
      <c r="AL32" s="64" t="s">
        <v>146</v>
      </c>
      <c r="AM32" s="64" t="s">
        <v>146</v>
      </c>
      <c r="AN32" s="1">
        <f>SUM(AO32:AP32)</f>
        <v>25</v>
      </c>
      <c r="AO32" s="6">
        <f>SUM(AO33:AO38)</f>
        <v>14</v>
      </c>
      <c r="AP32" s="85">
        <f>SUM(AP33:AP38)</f>
        <v>11</v>
      </c>
      <c r="AQ32" s="89" t="s">
        <v>3</v>
      </c>
      <c r="AS32">
        <f t="shared" si="4"/>
        <v>0</v>
      </c>
      <c r="AT32">
        <f t="shared" si="4"/>
        <v>0</v>
      </c>
      <c r="AU32">
        <f t="shared" si="4"/>
        <v>0</v>
      </c>
    </row>
    <row r="33" spans="1:47" ht="15.75" customHeight="1">
      <c r="A33" s="129"/>
      <c r="B33" s="133" t="s">
        <v>19</v>
      </c>
      <c r="C33" s="76">
        <v>0.58333333333333337</v>
      </c>
      <c r="D33" s="77" t="s">
        <v>49</v>
      </c>
      <c r="E33" s="78">
        <v>0.75</v>
      </c>
      <c r="F33" s="41" t="s">
        <v>10</v>
      </c>
      <c r="G33" s="42">
        <v>4</v>
      </c>
      <c r="H33" s="43" t="s">
        <v>12</v>
      </c>
      <c r="I33" s="66" t="s">
        <v>50</v>
      </c>
      <c r="J33" s="66" t="s">
        <v>50</v>
      </c>
      <c r="K33" s="66" t="s">
        <v>50</v>
      </c>
      <c r="L33" s="66" t="s">
        <v>50</v>
      </c>
      <c r="M33" s="66"/>
      <c r="N33" s="66"/>
      <c r="O33" s="66" t="s">
        <v>50</v>
      </c>
      <c r="P33" s="66" t="s">
        <v>50</v>
      </c>
      <c r="Q33" s="66" t="s">
        <v>50</v>
      </c>
      <c r="R33" s="66" t="s">
        <v>50</v>
      </c>
      <c r="S33" s="66" t="s">
        <v>50</v>
      </c>
      <c r="T33" s="66"/>
      <c r="U33" s="66"/>
      <c r="V33" s="66" t="s">
        <v>50</v>
      </c>
      <c r="W33" s="66" t="s">
        <v>50</v>
      </c>
      <c r="X33" s="66" t="s">
        <v>50</v>
      </c>
      <c r="Y33" s="66" t="s">
        <v>50</v>
      </c>
      <c r="Z33" s="66" t="s">
        <v>50</v>
      </c>
      <c r="AA33" s="66"/>
      <c r="AB33" s="66"/>
      <c r="AC33" s="22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2"/>
      <c r="AO33" s="7">
        <f>COUNTIF(I33:AM33,"○")</f>
        <v>14</v>
      </c>
      <c r="AP33" s="86"/>
      <c r="AQ33" s="89"/>
      <c r="AS33">
        <f t="shared" si="4"/>
        <v>0</v>
      </c>
      <c r="AT33">
        <f t="shared" si="4"/>
        <v>0</v>
      </c>
      <c r="AU33">
        <f t="shared" si="4"/>
        <v>0</v>
      </c>
    </row>
    <row r="34" spans="1:47" ht="15.75" customHeight="1">
      <c r="A34" s="129"/>
      <c r="B34" s="134"/>
      <c r="C34" s="76"/>
      <c r="D34" s="77" t="s">
        <v>49</v>
      </c>
      <c r="E34" s="78"/>
      <c r="F34" s="41" t="s">
        <v>10</v>
      </c>
      <c r="G34" s="42"/>
      <c r="H34" s="43" t="s">
        <v>12</v>
      </c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22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2"/>
      <c r="AO34" s="7">
        <f>COUNTIF(I34:AM34,"○")</f>
        <v>0</v>
      </c>
      <c r="AP34" s="86"/>
      <c r="AQ34" s="89"/>
      <c r="AS34">
        <f t="shared" si="4"/>
        <v>0</v>
      </c>
      <c r="AT34">
        <f t="shared" si="4"/>
        <v>0</v>
      </c>
      <c r="AU34">
        <f t="shared" si="4"/>
        <v>0</v>
      </c>
    </row>
    <row r="35" spans="1:47" ht="15.75" customHeight="1">
      <c r="A35" s="129"/>
      <c r="B35" s="135"/>
      <c r="C35" s="76"/>
      <c r="D35" s="77" t="s">
        <v>49</v>
      </c>
      <c r="E35" s="78"/>
      <c r="F35" s="41" t="s">
        <v>10</v>
      </c>
      <c r="G35" s="42"/>
      <c r="H35" s="43" t="s">
        <v>12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22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2"/>
      <c r="AO35" s="7">
        <f>COUNTIF(I35:AM35,"○")</f>
        <v>0</v>
      </c>
      <c r="AP35" s="86"/>
      <c r="AQ35" s="89"/>
      <c r="AS35">
        <f t="shared" si="4"/>
        <v>0</v>
      </c>
      <c r="AT35">
        <f t="shared" si="4"/>
        <v>0</v>
      </c>
      <c r="AU35">
        <f t="shared" si="4"/>
        <v>0</v>
      </c>
    </row>
    <row r="36" spans="1:47" ht="15.75" customHeight="1">
      <c r="A36" s="129"/>
      <c r="B36" s="117" t="s">
        <v>15</v>
      </c>
      <c r="C36" s="79">
        <v>0.35416666666666669</v>
      </c>
      <c r="D36" s="80" t="s">
        <v>49</v>
      </c>
      <c r="E36" s="81">
        <v>0.70833333333333337</v>
      </c>
      <c r="F36" s="44" t="s">
        <v>10</v>
      </c>
      <c r="G36" s="45">
        <v>8.5</v>
      </c>
      <c r="H36" s="46" t="s">
        <v>12</v>
      </c>
      <c r="I36" s="67"/>
      <c r="J36" s="67"/>
      <c r="K36" s="67"/>
      <c r="L36" s="67"/>
      <c r="M36" s="67" t="s">
        <v>51</v>
      </c>
      <c r="N36" s="67"/>
      <c r="O36" s="67"/>
      <c r="P36" s="67"/>
      <c r="Q36" s="67"/>
      <c r="R36" s="67"/>
      <c r="S36" s="67"/>
      <c r="T36" s="67" t="s">
        <v>51</v>
      </c>
      <c r="U36" s="67"/>
      <c r="V36" s="67"/>
      <c r="W36" s="67"/>
      <c r="X36" s="67"/>
      <c r="Y36" s="67"/>
      <c r="Z36" s="67"/>
      <c r="AA36" s="67" t="s">
        <v>51</v>
      </c>
      <c r="AB36" s="67"/>
      <c r="AC36" s="96"/>
      <c r="AD36" s="67" t="s">
        <v>51</v>
      </c>
      <c r="AE36" s="67" t="s">
        <v>51</v>
      </c>
      <c r="AF36" s="67" t="s">
        <v>51</v>
      </c>
      <c r="AG36" s="67" t="s">
        <v>51</v>
      </c>
      <c r="AH36" s="67"/>
      <c r="AI36" s="67"/>
      <c r="AJ36" s="67" t="s">
        <v>51</v>
      </c>
      <c r="AK36" s="67" t="s">
        <v>51</v>
      </c>
      <c r="AL36" s="67" t="s">
        <v>51</v>
      </c>
      <c r="AM36" s="67" t="s">
        <v>51</v>
      </c>
      <c r="AN36" s="3"/>
      <c r="AO36" s="7"/>
      <c r="AP36" s="87">
        <f>COUNTIF(I36:AM36,"●")</f>
        <v>11</v>
      </c>
      <c r="AQ36" s="89"/>
      <c r="AS36">
        <f t="shared" si="4"/>
        <v>0</v>
      </c>
      <c r="AT36">
        <f t="shared" si="4"/>
        <v>0</v>
      </c>
      <c r="AU36">
        <f t="shared" si="4"/>
        <v>0</v>
      </c>
    </row>
    <row r="37" spans="1:47" ht="15.75" customHeight="1">
      <c r="A37" s="129"/>
      <c r="B37" s="118"/>
      <c r="C37" s="79"/>
      <c r="D37" s="80" t="s">
        <v>20</v>
      </c>
      <c r="E37" s="81"/>
      <c r="F37" s="44" t="s">
        <v>10</v>
      </c>
      <c r="G37" s="45"/>
      <c r="H37" s="46" t="s">
        <v>12</v>
      </c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96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3"/>
      <c r="AO37" s="7"/>
      <c r="AP37" s="87">
        <f>COUNTIF(I37:AM37,"●")</f>
        <v>0</v>
      </c>
      <c r="AQ37" s="89"/>
      <c r="AS37">
        <f t="shared" si="4"/>
        <v>0</v>
      </c>
      <c r="AT37">
        <f t="shared" si="4"/>
        <v>0</v>
      </c>
      <c r="AU37">
        <f t="shared" si="4"/>
        <v>0</v>
      </c>
    </row>
    <row r="38" spans="1:47" ht="15.75" customHeight="1" thickBot="1">
      <c r="A38" s="130"/>
      <c r="B38" s="119"/>
      <c r="C38" s="82"/>
      <c r="D38" s="83" t="s">
        <v>20</v>
      </c>
      <c r="E38" s="84"/>
      <c r="F38" s="47" t="s">
        <v>10</v>
      </c>
      <c r="G38" s="48"/>
      <c r="H38" s="49" t="s">
        <v>12</v>
      </c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96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4"/>
      <c r="AO38" s="8"/>
      <c r="AP38" s="87">
        <f>COUNTIF(I38:AM38,"●")</f>
        <v>0</v>
      </c>
      <c r="AQ38" s="89"/>
      <c r="AS38">
        <f t="shared" ref="AS38:AU46" si="6">COUNTIF($I38:$AM38,AS$4)</f>
        <v>0</v>
      </c>
      <c r="AT38">
        <f t="shared" si="6"/>
        <v>0</v>
      </c>
      <c r="AU38">
        <f t="shared" si="6"/>
        <v>0</v>
      </c>
    </row>
    <row r="39" spans="1:47" ht="15" customHeight="1">
      <c r="A39" s="128" t="s">
        <v>36</v>
      </c>
      <c r="B39" s="31"/>
      <c r="C39" s="73"/>
      <c r="D39" s="32"/>
      <c r="E39" s="73"/>
      <c r="F39" s="32"/>
      <c r="G39" s="51"/>
      <c r="H39" s="34" t="s">
        <v>0</v>
      </c>
      <c r="I39" s="58">
        <v>1</v>
      </c>
      <c r="J39" s="58">
        <v>2</v>
      </c>
      <c r="K39" s="58">
        <v>3</v>
      </c>
      <c r="L39" s="58">
        <v>4</v>
      </c>
      <c r="M39" s="58">
        <v>5</v>
      </c>
      <c r="N39" s="58">
        <v>6</v>
      </c>
      <c r="O39" s="58">
        <v>7</v>
      </c>
      <c r="P39" s="58">
        <v>8</v>
      </c>
      <c r="Q39" s="58">
        <v>9</v>
      </c>
      <c r="R39" s="58">
        <v>10</v>
      </c>
      <c r="S39" s="25">
        <v>11</v>
      </c>
      <c r="T39" s="58">
        <v>12</v>
      </c>
      <c r="U39" s="58">
        <v>13</v>
      </c>
      <c r="V39" s="58">
        <v>14</v>
      </c>
      <c r="W39" s="58">
        <v>15</v>
      </c>
      <c r="X39" s="58">
        <v>16</v>
      </c>
      <c r="Y39" s="58">
        <v>17</v>
      </c>
      <c r="Z39" s="58">
        <v>18</v>
      </c>
      <c r="AA39" s="58">
        <v>19</v>
      </c>
      <c r="AB39" s="58">
        <v>20</v>
      </c>
      <c r="AC39" s="58">
        <v>21</v>
      </c>
      <c r="AD39" s="58">
        <v>22</v>
      </c>
      <c r="AE39" s="58">
        <v>23</v>
      </c>
      <c r="AF39" s="58">
        <v>24</v>
      </c>
      <c r="AG39" s="58">
        <v>25</v>
      </c>
      <c r="AH39" s="58">
        <v>26</v>
      </c>
      <c r="AI39" s="58">
        <v>27</v>
      </c>
      <c r="AJ39" s="58">
        <v>28</v>
      </c>
      <c r="AK39" s="58">
        <v>29</v>
      </c>
      <c r="AL39" s="58">
        <v>30</v>
      </c>
      <c r="AM39" s="58">
        <v>31</v>
      </c>
      <c r="AN39" s="131" t="s">
        <v>158</v>
      </c>
      <c r="AO39" s="125" t="s">
        <v>9</v>
      </c>
      <c r="AP39" s="123" t="s">
        <v>8</v>
      </c>
      <c r="AQ39" s="115" t="s">
        <v>7</v>
      </c>
      <c r="AS39">
        <f t="shared" si="6"/>
        <v>0</v>
      </c>
      <c r="AT39">
        <f t="shared" si="6"/>
        <v>0</v>
      </c>
      <c r="AU39">
        <f t="shared" si="6"/>
        <v>0</v>
      </c>
    </row>
    <row r="40" spans="1:47" ht="15" customHeight="1">
      <c r="A40" s="129"/>
      <c r="B40" s="35"/>
      <c r="G40" s="52"/>
      <c r="H40" s="37" t="s">
        <v>1</v>
      </c>
      <c r="I40" s="61">
        <f>+AM31+1</f>
        <v>125</v>
      </c>
      <c r="J40" s="60">
        <f>+I40+1</f>
        <v>126</v>
      </c>
      <c r="K40" s="60">
        <f t="shared" ref="K40:AM40" si="7">+J40+1</f>
        <v>127</v>
      </c>
      <c r="L40" s="60">
        <f t="shared" si="7"/>
        <v>128</v>
      </c>
      <c r="M40" s="60">
        <f t="shared" si="7"/>
        <v>129</v>
      </c>
      <c r="N40" s="60">
        <f t="shared" si="7"/>
        <v>130</v>
      </c>
      <c r="O40" s="60">
        <f t="shared" si="7"/>
        <v>131</v>
      </c>
      <c r="P40" s="60">
        <f t="shared" si="7"/>
        <v>132</v>
      </c>
      <c r="Q40" s="60">
        <f t="shared" si="7"/>
        <v>133</v>
      </c>
      <c r="R40" s="60">
        <f t="shared" si="7"/>
        <v>134</v>
      </c>
      <c r="S40" s="19">
        <f t="shared" si="7"/>
        <v>135</v>
      </c>
      <c r="T40" s="60">
        <f t="shared" si="7"/>
        <v>136</v>
      </c>
      <c r="U40" s="60">
        <f t="shared" si="7"/>
        <v>137</v>
      </c>
      <c r="V40" s="60">
        <f t="shared" si="7"/>
        <v>138</v>
      </c>
      <c r="W40" s="60">
        <f t="shared" si="7"/>
        <v>139</v>
      </c>
      <c r="X40" s="60">
        <f t="shared" si="7"/>
        <v>140</v>
      </c>
      <c r="Y40" s="60">
        <f t="shared" si="7"/>
        <v>141</v>
      </c>
      <c r="Z40" s="60">
        <f t="shared" si="7"/>
        <v>142</v>
      </c>
      <c r="AA40" s="60">
        <f t="shared" si="7"/>
        <v>143</v>
      </c>
      <c r="AB40" s="60">
        <f t="shared" si="7"/>
        <v>144</v>
      </c>
      <c r="AC40" s="60">
        <f t="shared" si="7"/>
        <v>145</v>
      </c>
      <c r="AD40" s="60">
        <f t="shared" si="7"/>
        <v>146</v>
      </c>
      <c r="AE40" s="60">
        <f t="shared" si="7"/>
        <v>147</v>
      </c>
      <c r="AF40" s="60">
        <f t="shared" si="7"/>
        <v>148</v>
      </c>
      <c r="AG40" s="60">
        <f t="shared" si="7"/>
        <v>149</v>
      </c>
      <c r="AH40" s="60">
        <f t="shared" si="7"/>
        <v>150</v>
      </c>
      <c r="AI40" s="60">
        <f t="shared" si="7"/>
        <v>151</v>
      </c>
      <c r="AJ40" s="60">
        <f t="shared" si="7"/>
        <v>152</v>
      </c>
      <c r="AK40" s="60">
        <f t="shared" si="7"/>
        <v>153</v>
      </c>
      <c r="AL40" s="60">
        <f t="shared" si="7"/>
        <v>154</v>
      </c>
      <c r="AM40" s="61">
        <f t="shared" si="7"/>
        <v>155</v>
      </c>
      <c r="AN40" s="132"/>
      <c r="AO40" s="126"/>
      <c r="AP40" s="124"/>
      <c r="AQ40" s="116"/>
      <c r="AS40">
        <f t="shared" si="6"/>
        <v>0</v>
      </c>
      <c r="AT40">
        <f t="shared" si="6"/>
        <v>0</v>
      </c>
      <c r="AU40">
        <f t="shared" si="6"/>
        <v>0</v>
      </c>
    </row>
    <row r="41" spans="1:47" ht="15.75" customHeight="1">
      <c r="A41" s="129"/>
      <c r="B41" s="97" t="s">
        <v>29</v>
      </c>
      <c r="C41" s="74"/>
      <c r="D41" s="39"/>
      <c r="E41" s="74"/>
      <c r="F41" s="39"/>
      <c r="G41" s="53"/>
      <c r="H41" s="40"/>
      <c r="I41" s="64" t="s">
        <v>146</v>
      </c>
      <c r="J41" s="64" t="s">
        <v>146</v>
      </c>
      <c r="K41" s="64" t="s">
        <v>146</v>
      </c>
      <c r="L41" s="64" t="s">
        <v>146</v>
      </c>
      <c r="M41" s="64" t="s">
        <v>146</v>
      </c>
      <c r="N41" s="64" t="s">
        <v>146</v>
      </c>
      <c r="O41" s="64" t="s">
        <v>146</v>
      </c>
      <c r="P41" s="64" t="s">
        <v>146</v>
      </c>
      <c r="Q41" s="64" t="s">
        <v>146</v>
      </c>
      <c r="R41" s="64" t="s">
        <v>146</v>
      </c>
      <c r="S41" s="24" t="s">
        <v>44</v>
      </c>
      <c r="T41" s="64" t="s">
        <v>146</v>
      </c>
      <c r="U41" s="64" t="s">
        <v>146</v>
      </c>
      <c r="V41" s="64" t="s">
        <v>146</v>
      </c>
      <c r="W41" s="64" t="s">
        <v>146</v>
      </c>
      <c r="X41" s="64" t="s">
        <v>146</v>
      </c>
      <c r="Y41" s="64" t="s">
        <v>146</v>
      </c>
      <c r="Z41" s="64" t="s">
        <v>146</v>
      </c>
      <c r="AA41" s="64" t="s">
        <v>146</v>
      </c>
      <c r="AB41" s="64" t="s">
        <v>146</v>
      </c>
      <c r="AC41" s="64" t="s">
        <v>146</v>
      </c>
      <c r="AD41" s="64" t="s">
        <v>146</v>
      </c>
      <c r="AE41" s="64" t="s">
        <v>146</v>
      </c>
      <c r="AF41" s="64" t="s">
        <v>146</v>
      </c>
      <c r="AG41" s="64"/>
      <c r="AH41" s="64"/>
      <c r="AI41" s="64"/>
      <c r="AJ41" s="64"/>
      <c r="AK41" s="64"/>
      <c r="AL41" s="64"/>
      <c r="AM41" s="64"/>
      <c r="AN41" s="1">
        <f>SUM(AO41:AP41)</f>
        <v>22</v>
      </c>
      <c r="AO41" s="6">
        <f>SUM(AO42:AO47)</f>
        <v>5</v>
      </c>
      <c r="AP41" s="85">
        <f>SUM(AP42:AP47)</f>
        <v>17</v>
      </c>
      <c r="AQ41" s="89" t="s">
        <v>3</v>
      </c>
      <c r="AS41">
        <f t="shared" si="6"/>
        <v>0</v>
      </c>
      <c r="AT41">
        <f t="shared" si="6"/>
        <v>0</v>
      </c>
      <c r="AU41">
        <f t="shared" si="6"/>
        <v>0</v>
      </c>
    </row>
    <row r="42" spans="1:47" ht="15.75" customHeight="1">
      <c r="A42" s="129"/>
      <c r="B42" s="133" t="s">
        <v>19</v>
      </c>
      <c r="C42" s="76">
        <v>0.58333333333333337</v>
      </c>
      <c r="D42" s="77" t="s">
        <v>49</v>
      </c>
      <c r="E42" s="78">
        <v>0.75</v>
      </c>
      <c r="F42" s="41" t="s">
        <v>10</v>
      </c>
      <c r="G42" s="42">
        <v>4</v>
      </c>
      <c r="H42" s="43" t="s">
        <v>12</v>
      </c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22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 t="s">
        <v>50</v>
      </c>
      <c r="AI42" s="66" t="s">
        <v>50</v>
      </c>
      <c r="AJ42" s="66" t="s">
        <v>50</v>
      </c>
      <c r="AK42" s="66" t="s">
        <v>50</v>
      </c>
      <c r="AL42" s="66"/>
      <c r="AM42" s="66"/>
      <c r="AN42" s="2"/>
      <c r="AO42" s="7">
        <f>COUNTIF(I42:AM42,"○")</f>
        <v>4</v>
      </c>
      <c r="AP42" s="86"/>
      <c r="AQ42" s="89" t="s">
        <v>59</v>
      </c>
      <c r="AS42">
        <f t="shared" si="6"/>
        <v>0</v>
      </c>
      <c r="AT42">
        <f t="shared" si="6"/>
        <v>0</v>
      </c>
      <c r="AU42">
        <f t="shared" si="6"/>
        <v>0</v>
      </c>
    </row>
    <row r="43" spans="1:47" ht="15.75" customHeight="1">
      <c r="A43" s="129"/>
      <c r="B43" s="134"/>
      <c r="C43" s="76">
        <v>0.47916666666666669</v>
      </c>
      <c r="D43" s="77" t="s">
        <v>49</v>
      </c>
      <c r="E43" s="78">
        <v>0.75</v>
      </c>
      <c r="F43" s="41" t="s">
        <v>10</v>
      </c>
      <c r="G43" s="42">
        <v>6.5</v>
      </c>
      <c r="H43" s="43" t="s">
        <v>12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22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 t="s">
        <v>50</v>
      </c>
      <c r="AH43" s="66"/>
      <c r="AI43" s="66"/>
      <c r="AJ43" s="66"/>
      <c r="AK43" s="66"/>
      <c r="AL43" s="66"/>
      <c r="AM43" s="66"/>
      <c r="AN43" s="2"/>
      <c r="AO43" s="7">
        <f>COUNTIF(I43:AM43,"○")</f>
        <v>1</v>
      </c>
      <c r="AP43" s="86"/>
      <c r="AQ43" s="89"/>
      <c r="AS43">
        <f t="shared" si="6"/>
        <v>0</v>
      </c>
      <c r="AT43">
        <f t="shared" si="6"/>
        <v>0</v>
      </c>
      <c r="AU43">
        <f t="shared" si="6"/>
        <v>0</v>
      </c>
    </row>
    <row r="44" spans="1:47" ht="15.75" customHeight="1">
      <c r="A44" s="129"/>
      <c r="B44" s="135"/>
      <c r="C44" s="76"/>
      <c r="D44" s="77" t="s">
        <v>49</v>
      </c>
      <c r="E44" s="78"/>
      <c r="F44" s="41" t="s">
        <v>10</v>
      </c>
      <c r="G44" s="42"/>
      <c r="H44" s="43" t="s">
        <v>12</v>
      </c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22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2"/>
      <c r="AO44" s="7">
        <f>COUNTIF(I44:AM44,"○")</f>
        <v>0</v>
      </c>
      <c r="AP44" s="86"/>
      <c r="AQ44" s="89"/>
      <c r="AS44">
        <f t="shared" si="6"/>
        <v>0</v>
      </c>
      <c r="AT44">
        <f t="shared" si="6"/>
        <v>0</v>
      </c>
      <c r="AU44">
        <f t="shared" si="6"/>
        <v>0</v>
      </c>
    </row>
    <row r="45" spans="1:47" ht="15.75" customHeight="1">
      <c r="A45" s="129"/>
      <c r="B45" s="117" t="s">
        <v>15</v>
      </c>
      <c r="C45" s="79">
        <v>0.35416666666666669</v>
      </c>
      <c r="D45" s="80" t="s">
        <v>49</v>
      </c>
      <c r="E45" s="81">
        <v>0.70833333333333337</v>
      </c>
      <c r="F45" s="44" t="s">
        <v>10</v>
      </c>
      <c r="G45" s="45">
        <v>8.5</v>
      </c>
      <c r="H45" s="46" t="s">
        <v>12</v>
      </c>
      <c r="I45" s="67" t="s">
        <v>51</v>
      </c>
      <c r="J45" s="67" t="s">
        <v>51</v>
      </c>
      <c r="K45" s="67"/>
      <c r="L45" s="67" t="s">
        <v>51</v>
      </c>
      <c r="M45" s="67" t="s">
        <v>51</v>
      </c>
      <c r="N45" s="67" t="s">
        <v>51</v>
      </c>
      <c r="O45" s="67" t="s">
        <v>51</v>
      </c>
      <c r="P45" s="67" t="s">
        <v>51</v>
      </c>
      <c r="Q45" s="67" t="s">
        <v>51</v>
      </c>
      <c r="R45" s="67"/>
      <c r="S45" s="96"/>
      <c r="T45" s="67" t="s">
        <v>51</v>
      </c>
      <c r="U45" s="67"/>
      <c r="V45" s="67"/>
      <c r="W45" s="67"/>
      <c r="X45" s="67" t="s">
        <v>51</v>
      </c>
      <c r="Y45" s="67"/>
      <c r="Z45" s="67" t="s">
        <v>51</v>
      </c>
      <c r="AA45" s="67" t="s">
        <v>51</v>
      </c>
      <c r="AB45" s="67" t="s">
        <v>51</v>
      </c>
      <c r="AC45" s="67" t="s">
        <v>51</v>
      </c>
      <c r="AD45" s="67" t="s">
        <v>51</v>
      </c>
      <c r="AE45" s="67" t="s">
        <v>51</v>
      </c>
      <c r="AF45" s="67"/>
      <c r="AG45" s="67"/>
      <c r="AH45" s="67"/>
      <c r="AI45" s="67"/>
      <c r="AJ45" s="67"/>
      <c r="AK45" s="67"/>
      <c r="AL45" s="67" t="s">
        <v>51</v>
      </c>
      <c r="AM45" s="67"/>
      <c r="AN45" s="3"/>
      <c r="AO45" s="7"/>
      <c r="AP45" s="87">
        <f>COUNTIF(I45:AM45,"●")</f>
        <v>17</v>
      </c>
      <c r="AQ45" s="89"/>
      <c r="AS45">
        <f t="shared" si="6"/>
        <v>0</v>
      </c>
      <c r="AT45">
        <f t="shared" si="6"/>
        <v>0</v>
      </c>
      <c r="AU45">
        <f t="shared" si="6"/>
        <v>0</v>
      </c>
    </row>
    <row r="46" spans="1:47" ht="15.75" customHeight="1">
      <c r="A46" s="129"/>
      <c r="B46" s="118"/>
      <c r="C46" s="79"/>
      <c r="D46" s="80" t="s">
        <v>20</v>
      </c>
      <c r="E46" s="81"/>
      <c r="F46" s="44" t="s">
        <v>10</v>
      </c>
      <c r="G46" s="45"/>
      <c r="H46" s="46" t="s">
        <v>12</v>
      </c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9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3"/>
      <c r="AO46" s="7"/>
      <c r="AP46" s="87">
        <f>COUNTIF(I46:AM46,"●")</f>
        <v>0</v>
      </c>
      <c r="AQ46" s="89"/>
      <c r="AS46">
        <f t="shared" si="6"/>
        <v>0</v>
      </c>
      <c r="AT46">
        <f t="shared" si="6"/>
        <v>0</v>
      </c>
      <c r="AU46">
        <f t="shared" si="6"/>
        <v>0</v>
      </c>
    </row>
    <row r="47" spans="1:47" ht="15.75" customHeight="1" thickBot="1">
      <c r="A47" s="130"/>
      <c r="B47" s="119"/>
      <c r="C47" s="82"/>
      <c r="D47" s="83" t="s">
        <v>20</v>
      </c>
      <c r="E47" s="84"/>
      <c r="F47" s="47" t="s">
        <v>10</v>
      </c>
      <c r="G47" s="48"/>
      <c r="H47" s="49" t="s">
        <v>12</v>
      </c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96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4"/>
      <c r="AO47" s="8"/>
      <c r="AP47" s="87">
        <f>COUNTIF(I47:AM47,"●")</f>
        <v>0</v>
      </c>
      <c r="AQ47" s="89"/>
      <c r="AS47">
        <f t="shared" ref="AS47:AU55" si="8">COUNTIF($I47:$AM47,AS$4)</f>
        <v>0</v>
      </c>
      <c r="AT47">
        <f t="shared" si="8"/>
        <v>0</v>
      </c>
      <c r="AU47">
        <f t="shared" si="8"/>
        <v>0</v>
      </c>
    </row>
    <row r="48" spans="1:47" ht="15" customHeight="1">
      <c r="A48" s="128" t="s">
        <v>37</v>
      </c>
      <c r="B48" s="31"/>
      <c r="C48" s="73"/>
      <c r="D48" s="32"/>
      <c r="E48" s="73"/>
      <c r="F48" s="32"/>
      <c r="G48" s="51"/>
      <c r="H48" s="34" t="s">
        <v>0</v>
      </c>
      <c r="I48" s="58">
        <v>1</v>
      </c>
      <c r="J48" s="58">
        <v>2</v>
      </c>
      <c r="K48" s="58">
        <v>3</v>
      </c>
      <c r="L48" s="58">
        <v>4</v>
      </c>
      <c r="M48" s="58">
        <v>5</v>
      </c>
      <c r="N48" s="58">
        <v>6</v>
      </c>
      <c r="O48" s="58">
        <v>7</v>
      </c>
      <c r="P48" s="58">
        <v>8</v>
      </c>
      <c r="Q48" s="58">
        <v>9</v>
      </c>
      <c r="R48" s="58">
        <v>10</v>
      </c>
      <c r="S48" s="58">
        <v>11</v>
      </c>
      <c r="T48" s="58">
        <v>12</v>
      </c>
      <c r="U48" s="58">
        <v>13</v>
      </c>
      <c r="V48" s="58">
        <v>14</v>
      </c>
      <c r="W48" s="25">
        <v>15</v>
      </c>
      <c r="X48" s="58">
        <v>16</v>
      </c>
      <c r="Y48" s="58">
        <v>17</v>
      </c>
      <c r="Z48" s="58">
        <v>18</v>
      </c>
      <c r="AA48" s="58">
        <v>19</v>
      </c>
      <c r="AB48" s="58">
        <v>20</v>
      </c>
      <c r="AC48" s="58">
        <v>21</v>
      </c>
      <c r="AD48" s="58">
        <v>22</v>
      </c>
      <c r="AE48" s="25">
        <v>23</v>
      </c>
      <c r="AF48" s="58">
        <v>24</v>
      </c>
      <c r="AG48" s="58">
        <v>25</v>
      </c>
      <c r="AH48" s="58">
        <v>26</v>
      </c>
      <c r="AI48" s="58">
        <v>27</v>
      </c>
      <c r="AJ48" s="58">
        <v>28</v>
      </c>
      <c r="AK48" s="58">
        <v>29</v>
      </c>
      <c r="AL48" s="57">
        <v>30</v>
      </c>
      <c r="AM48" s="69"/>
      <c r="AN48" s="131" t="s">
        <v>158</v>
      </c>
      <c r="AO48" s="125" t="s">
        <v>9</v>
      </c>
      <c r="AP48" s="123" t="s">
        <v>8</v>
      </c>
      <c r="AQ48" s="115" t="s">
        <v>7</v>
      </c>
      <c r="AS48">
        <f t="shared" si="8"/>
        <v>0</v>
      </c>
      <c r="AT48">
        <f t="shared" si="8"/>
        <v>0</v>
      </c>
      <c r="AU48">
        <f t="shared" si="8"/>
        <v>0</v>
      </c>
    </row>
    <row r="49" spans="1:47" ht="15" customHeight="1">
      <c r="A49" s="129"/>
      <c r="B49" s="35"/>
      <c r="G49" s="52"/>
      <c r="H49" s="37" t="s">
        <v>1</v>
      </c>
      <c r="I49" s="61">
        <f>AM40+1</f>
        <v>156</v>
      </c>
      <c r="J49" s="60">
        <f>+I49+1</f>
        <v>157</v>
      </c>
      <c r="K49" s="60">
        <f t="shared" ref="K49:AL49" si="9">+J49+1</f>
        <v>158</v>
      </c>
      <c r="L49" s="60">
        <f t="shared" si="9"/>
        <v>159</v>
      </c>
      <c r="M49" s="60">
        <f t="shared" si="9"/>
        <v>160</v>
      </c>
      <c r="N49" s="60">
        <f t="shared" si="9"/>
        <v>161</v>
      </c>
      <c r="O49" s="60">
        <f t="shared" si="9"/>
        <v>162</v>
      </c>
      <c r="P49" s="60">
        <f t="shared" si="9"/>
        <v>163</v>
      </c>
      <c r="Q49" s="60">
        <f t="shared" si="9"/>
        <v>164</v>
      </c>
      <c r="R49" s="60">
        <f t="shared" si="9"/>
        <v>165</v>
      </c>
      <c r="S49" s="60">
        <f t="shared" si="9"/>
        <v>166</v>
      </c>
      <c r="T49" s="60">
        <f t="shared" si="9"/>
        <v>167</v>
      </c>
      <c r="U49" s="60">
        <f t="shared" si="9"/>
        <v>168</v>
      </c>
      <c r="V49" s="60">
        <f t="shared" si="9"/>
        <v>169</v>
      </c>
      <c r="W49" s="19">
        <f t="shared" si="9"/>
        <v>170</v>
      </c>
      <c r="X49" s="60">
        <f t="shared" si="9"/>
        <v>171</v>
      </c>
      <c r="Y49" s="60">
        <f t="shared" si="9"/>
        <v>172</v>
      </c>
      <c r="Z49" s="60">
        <f t="shared" si="9"/>
        <v>173</v>
      </c>
      <c r="AA49" s="60">
        <f t="shared" si="9"/>
        <v>174</v>
      </c>
      <c r="AB49" s="60">
        <f t="shared" si="9"/>
        <v>175</v>
      </c>
      <c r="AC49" s="60">
        <f t="shared" si="9"/>
        <v>176</v>
      </c>
      <c r="AD49" s="60">
        <f t="shared" si="9"/>
        <v>177</v>
      </c>
      <c r="AE49" s="19">
        <f t="shared" si="9"/>
        <v>178</v>
      </c>
      <c r="AF49" s="60">
        <f t="shared" si="9"/>
        <v>179</v>
      </c>
      <c r="AG49" s="60">
        <f t="shared" si="9"/>
        <v>180</v>
      </c>
      <c r="AH49" s="60">
        <f t="shared" si="9"/>
        <v>181</v>
      </c>
      <c r="AI49" s="60">
        <f t="shared" si="9"/>
        <v>182</v>
      </c>
      <c r="AJ49" s="60">
        <f>+AI49+1</f>
        <v>183</v>
      </c>
      <c r="AK49" s="60">
        <f t="shared" si="9"/>
        <v>184</v>
      </c>
      <c r="AL49" s="60">
        <f t="shared" si="9"/>
        <v>185</v>
      </c>
      <c r="AM49" s="94"/>
      <c r="AN49" s="132"/>
      <c r="AO49" s="126"/>
      <c r="AP49" s="124"/>
      <c r="AQ49" s="116"/>
      <c r="AS49">
        <f t="shared" si="8"/>
        <v>0</v>
      </c>
      <c r="AT49">
        <f t="shared" si="8"/>
        <v>0</v>
      </c>
      <c r="AU49">
        <f t="shared" si="8"/>
        <v>0</v>
      </c>
    </row>
    <row r="50" spans="1:47" ht="15.75" customHeight="1">
      <c r="A50" s="129"/>
      <c r="B50" s="38" t="s">
        <v>29</v>
      </c>
      <c r="C50" s="74"/>
      <c r="D50" s="39"/>
      <c r="E50" s="74"/>
      <c r="F50" s="39"/>
      <c r="G50" s="53"/>
      <c r="H50" s="40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24" t="s">
        <v>48</v>
      </c>
      <c r="X50" s="64"/>
      <c r="Y50" s="64"/>
      <c r="Z50" s="64"/>
      <c r="AA50" s="64"/>
      <c r="AB50" s="64"/>
      <c r="AC50" s="64"/>
      <c r="AD50" s="64"/>
      <c r="AE50" s="24" t="s">
        <v>55</v>
      </c>
      <c r="AF50" s="64"/>
      <c r="AG50" s="64"/>
      <c r="AH50" s="64"/>
      <c r="AI50" s="64"/>
      <c r="AJ50" s="64"/>
      <c r="AK50" s="64"/>
      <c r="AL50" s="64"/>
      <c r="AM50" s="65"/>
      <c r="AN50" s="1">
        <f>SUM(AO50:AP50)</f>
        <v>24</v>
      </c>
      <c r="AO50" s="6">
        <f>SUM(AO51:AO56)</f>
        <v>20</v>
      </c>
      <c r="AP50" s="85">
        <f>SUM(AP51:AP56)</f>
        <v>4</v>
      </c>
      <c r="AQ50" s="56"/>
      <c r="AS50">
        <f t="shared" si="8"/>
        <v>0</v>
      </c>
      <c r="AT50">
        <f t="shared" si="8"/>
        <v>0</v>
      </c>
      <c r="AU50">
        <f t="shared" si="8"/>
        <v>0</v>
      </c>
    </row>
    <row r="51" spans="1:47" ht="15.75" customHeight="1">
      <c r="A51" s="129"/>
      <c r="B51" s="133" t="s">
        <v>19</v>
      </c>
      <c r="C51" s="76">
        <v>0.58333333333333337</v>
      </c>
      <c r="D51" s="77" t="s">
        <v>49</v>
      </c>
      <c r="E51" s="78">
        <v>0.75</v>
      </c>
      <c r="F51" s="41" t="s">
        <v>10</v>
      </c>
      <c r="G51" s="42">
        <v>4</v>
      </c>
      <c r="H51" s="43" t="s">
        <v>12</v>
      </c>
      <c r="I51" s="66" t="s">
        <v>50</v>
      </c>
      <c r="J51" s="66" t="s">
        <v>50</v>
      </c>
      <c r="K51" s="66" t="s">
        <v>50</v>
      </c>
      <c r="L51" s="66" t="s">
        <v>50</v>
      </c>
      <c r="M51" s="66" t="s">
        <v>50</v>
      </c>
      <c r="N51" s="66" t="s">
        <v>50</v>
      </c>
      <c r="O51" s="66"/>
      <c r="P51" s="66"/>
      <c r="Q51" s="66" t="s">
        <v>50</v>
      </c>
      <c r="R51" s="66" t="s">
        <v>50</v>
      </c>
      <c r="S51" s="66" t="s">
        <v>50</v>
      </c>
      <c r="T51" s="66" t="s">
        <v>50</v>
      </c>
      <c r="U51" s="66"/>
      <c r="V51" s="66"/>
      <c r="W51" s="22"/>
      <c r="X51" s="66" t="s">
        <v>50</v>
      </c>
      <c r="Y51" s="66" t="s">
        <v>50</v>
      </c>
      <c r="Z51" s="66" t="s">
        <v>50</v>
      </c>
      <c r="AA51" s="66" t="s">
        <v>50</v>
      </c>
      <c r="AB51" s="66"/>
      <c r="AC51" s="66"/>
      <c r="AD51" s="66" t="s">
        <v>50</v>
      </c>
      <c r="AE51" s="22"/>
      <c r="AF51" s="66" t="s">
        <v>50</v>
      </c>
      <c r="AG51" s="66" t="s">
        <v>50</v>
      </c>
      <c r="AH51" s="66" t="s">
        <v>50</v>
      </c>
      <c r="AI51" s="66"/>
      <c r="AJ51" s="66"/>
      <c r="AK51" s="66" t="s">
        <v>50</v>
      </c>
      <c r="AL51" s="66" t="s">
        <v>50</v>
      </c>
      <c r="AM51" s="66"/>
      <c r="AN51" s="2"/>
      <c r="AO51" s="7">
        <f>COUNTIF(I51:AM51,"○")</f>
        <v>20</v>
      </c>
      <c r="AP51" s="86"/>
      <c r="AQ51" s="56" t="s">
        <v>148</v>
      </c>
      <c r="AS51">
        <f t="shared" si="8"/>
        <v>0</v>
      </c>
      <c r="AT51">
        <f t="shared" si="8"/>
        <v>0</v>
      </c>
      <c r="AU51">
        <f t="shared" si="8"/>
        <v>0</v>
      </c>
    </row>
    <row r="52" spans="1:47" ht="15.75" customHeight="1">
      <c r="A52" s="129"/>
      <c r="B52" s="134"/>
      <c r="C52" s="76"/>
      <c r="D52" s="77" t="s">
        <v>49</v>
      </c>
      <c r="E52" s="78"/>
      <c r="F52" s="41" t="s">
        <v>10</v>
      </c>
      <c r="G52" s="42"/>
      <c r="H52" s="43" t="s">
        <v>12</v>
      </c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22"/>
      <c r="X52" s="66"/>
      <c r="Y52" s="66"/>
      <c r="Z52" s="66"/>
      <c r="AA52" s="66"/>
      <c r="AB52" s="66"/>
      <c r="AC52" s="66"/>
      <c r="AD52" s="66"/>
      <c r="AE52" s="22"/>
      <c r="AF52" s="66"/>
      <c r="AG52" s="66"/>
      <c r="AH52" s="66"/>
      <c r="AI52" s="66"/>
      <c r="AJ52" s="66"/>
      <c r="AK52" s="66"/>
      <c r="AL52" s="66"/>
      <c r="AM52" s="66"/>
      <c r="AN52" s="2"/>
      <c r="AO52" s="7">
        <f>COUNTIF(I52:AM52,"○")</f>
        <v>0</v>
      </c>
      <c r="AP52" s="86"/>
      <c r="AQ52" s="56"/>
      <c r="AS52">
        <f t="shared" si="8"/>
        <v>0</v>
      </c>
      <c r="AT52">
        <f t="shared" si="8"/>
        <v>0</v>
      </c>
      <c r="AU52">
        <f t="shared" si="8"/>
        <v>0</v>
      </c>
    </row>
    <row r="53" spans="1:47" ht="15.75" customHeight="1">
      <c r="A53" s="129"/>
      <c r="B53" s="135"/>
      <c r="C53" s="76"/>
      <c r="D53" s="77" t="s">
        <v>49</v>
      </c>
      <c r="E53" s="78"/>
      <c r="F53" s="41" t="s">
        <v>10</v>
      </c>
      <c r="G53" s="42"/>
      <c r="H53" s="43" t="s">
        <v>12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22"/>
      <c r="X53" s="66"/>
      <c r="Y53" s="66"/>
      <c r="Z53" s="66"/>
      <c r="AA53" s="66"/>
      <c r="AB53" s="66"/>
      <c r="AC53" s="66"/>
      <c r="AD53" s="66"/>
      <c r="AE53" s="22"/>
      <c r="AF53" s="66"/>
      <c r="AG53" s="66"/>
      <c r="AH53" s="66"/>
      <c r="AI53" s="66"/>
      <c r="AJ53" s="66"/>
      <c r="AK53" s="66"/>
      <c r="AL53" s="66"/>
      <c r="AM53" s="66"/>
      <c r="AN53" s="2"/>
      <c r="AO53" s="7">
        <f>COUNTIF(I53:AM53,"○")</f>
        <v>0</v>
      </c>
      <c r="AP53" s="86"/>
      <c r="AQ53" s="56"/>
      <c r="AS53">
        <f t="shared" si="8"/>
        <v>0</v>
      </c>
      <c r="AT53">
        <f t="shared" si="8"/>
        <v>0</v>
      </c>
      <c r="AU53">
        <f t="shared" si="8"/>
        <v>0</v>
      </c>
    </row>
    <row r="54" spans="1:47" ht="15.75" customHeight="1">
      <c r="A54" s="129"/>
      <c r="B54" s="117" t="s">
        <v>15</v>
      </c>
      <c r="C54" s="79">
        <v>0.35416666666666669</v>
      </c>
      <c r="D54" s="80" t="s">
        <v>49</v>
      </c>
      <c r="E54" s="81">
        <v>0.70833333333333337</v>
      </c>
      <c r="F54" s="44" t="s">
        <v>10</v>
      </c>
      <c r="G54" s="45">
        <v>8.5</v>
      </c>
      <c r="H54" s="46" t="s">
        <v>12</v>
      </c>
      <c r="I54" s="93"/>
      <c r="J54" s="93"/>
      <c r="K54" s="93"/>
      <c r="L54" s="93"/>
      <c r="M54" s="93"/>
      <c r="N54" s="93"/>
      <c r="O54" s="93"/>
      <c r="P54" s="93" t="s">
        <v>51</v>
      </c>
      <c r="Q54" s="93"/>
      <c r="R54" s="93"/>
      <c r="S54" s="93"/>
      <c r="T54" s="93"/>
      <c r="U54" s="93" t="s">
        <v>51</v>
      </c>
      <c r="V54" s="93"/>
      <c r="W54" s="70"/>
      <c r="X54" s="93"/>
      <c r="Y54" s="93"/>
      <c r="Z54" s="93"/>
      <c r="AA54" s="93"/>
      <c r="AB54" s="93" t="s">
        <v>51</v>
      </c>
      <c r="AC54" s="93"/>
      <c r="AD54" s="93"/>
      <c r="AE54" s="70"/>
      <c r="AF54" s="93"/>
      <c r="AG54" s="93"/>
      <c r="AH54" s="93"/>
      <c r="AI54" s="93" t="s">
        <v>51</v>
      </c>
      <c r="AJ54" s="93"/>
      <c r="AK54" s="93"/>
      <c r="AL54" s="93"/>
      <c r="AM54" s="67"/>
      <c r="AN54" s="3"/>
      <c r="AO54" s="7"/>
      <c r="AP54" s="87">
        <f>COUNTIF(I54:AM54,"●")</f>
        <v>4</v>
      </c>
      <c r="AQ54" s="89"/>
      <c r="AS54">
        <f t="shared" si="8"/>
        <v>0</v>
      </c>
      <c r="AT54">
        <f t="shared" si="8"/>
        <v>0</v>
      </c>
      <c r="AU54">
        <f t="shared" si="8"/>
        <v>0</v>
      </c>
    </row>
    <row r="55" spans="1:47" ht="15.75" customHeight="1">
      <c r="A55" s="129"/>
      <c r="B55" s="118"/>
      <c r="C55" s="79"/>
      <c r="D55" s="80" t="s">
        <v>20</v>
      </c>
      <c r="E55" s="81"/>
      <c r="F55" s="44" t="s">
        <v>10</v>
      </c>
      <c r="G55" s="45"/>
      <c r="H55" s="46" t="s">
        <v>12</v>
      </c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70"/>
      <c r="X55" s="93"/>
      <c r="Y55" s="93"/>
      <c r="Z55" s="93"/>
      <c r="AA55" s="93"/>
      <c r="AB55" s="93"/>
      <c r="AC55" s="93"/>
      <c r="AD55" s="93"/>
      <c r="AE55" s="70"/>
      <c r="AF55" s="93"/>
      <c r="AG55" s="93"/>
      <c r="AH55" s="93"/>
      <c r="AI55" s="93"/>
      <c r="AJ55" s="93"/>
      <c r="AK55" s="93"/>
      <c r="AL55" s="93"/>
      <c r="AM55" s="67"/>
      <c r="AN55" s="3"/>
      <c r="AO55" s="7"/>
      <c r="AP55" s="87">
        <f>COUNTIF(I55:AM55,"●")</f>
        <v>0</v>
      </c>
      <c r="AQ55" s="89"/>
      <c r="AS55">
        <f t="shared" si="8"/>
        <v>0</v>
      </c>
      <c r="AT55">
        <f t="shared" si="8"/>
        <v>0</v>
      </c>
      <c r="AU55">
        <f t="shared" si="8"/>
        <v>0</v>
      </c>
    </row>
    <row r="56" spans="1:47" ht="15.75" customHeight="1" thickBot="1">
      <c r="A56" s="130"/>
      <c r="B56" s="119"/>
      <c r="C56" s="82"/>
      <c r="D56" s="83" t="s">
        <v>20</v>
      </c>
      <c r="E56" s="84"/>
      <c r="F56" s="47" t="s">
        <v>10</v>
      </c>
      <c r="G56" s="48"/>
      <c r="H56" s="49" t="s">
        <v>12</v>
      </c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23"/>
      <c r="X56" s="68"/>
      <c r="Y56" s="68"/>
      <c r="Z56" s="68"/>
      <c r="AA56" s="68"/>
      <c r="AB56" s="68"/>
      <c r="AC56" s="68"/>
      <c r="AD56" s="68"/>
      <c r="AE56" s="23"/>
      <c r="AF56" s="68"/>
      <c r="AG56" s="68"/>
      <c r="AH56" s="68"/>
      <c r="AI56" s="68"/>
      <c r="AJ56" s="68"/>
      <c r="AK56" s="68"/>
      <c r="AL56" s="68"/>
      <c r="AM56" s="67"/>
      <c r="AN56" s="4"/>
      <c r="AO56" s="8"/>
      <c r="AP56" s="87">
        <f>COUNTIF(I56:AM56,"●")</f>
        <v>0</v>
      </c>
      <c r="AQ56" s="89"/>
      <c r="AS56">
        <f t="shared" ref="AS56:AU64" si="10">COUNTIF($I56:$AM56,AS$4)</f>
        <v>0</v>
      </c>
      <c r="AT56">
        <f t="shared" si="10"/>
        <v>0</v>
      </c>
      <c r="AU56">
        <f t="shared" si="10"/>
        <v>0</v>
      </c>
    </row>
    <row r="57" spans="1:47" ht="15" customHeight="1">
      <c r="A57" s="128" t="s">
        <v>38</v>
      </c>
      <c r="B57" s="31"/>
      <c r="C57" s="73"/>
      <c r="D57" s="32"/>
      <c r="E57" s="73"/>
      <c r="F57" s="32"/>
      <c r="G57" s="51"/>
      <c r="H57" s="34" t="s">
        <v>0</v>
      </c>
      <c r="I57" s="58">
        <v>1</v>
      </c>
      <c r="J57" s="58">
        <v>2</v>
      </c>
      <c r="K57" s="58">
        <v>3</v>
      </c>
      <c r="L57" s="58">
        <v>4</v>
      </c>
      <c r="M57" s="58">
        <v>5</v>
      </c>
      <c r="N57" s="58">
        <v>6</v>
      </c>
      <c r="O57" s="58">
        <v>7</v>
      </c>
      <c r="P57" s="58">
        <v>8</v>
      </c>
      <c r="Q57" s="58">
        <v>9</v>
      </c>
      <c r="R57" s="58">
        <v>10</v>
      </c>
      <c r="S57" s="58">
        <v>11</v>
      </c>
      <c r="T57" s="58">
        <v>12</v>
      </c>
      <c r="U57" s="25">
        <v>13</v>
      </c>
      <c r="V57" s="58">
        <v>14</v>
      </c>
      <c r="W57" s="58">
        <v>15</v>
      </c>
      <c r="X57" s="58">
        <v>16</v>
      </c>
      <c r="Y57" s="58">
        <v>17</v>
      </c>
      <c r="Z57" s="58">
        <v>18</v>
      </c>
      <c r="AA57" s="58">
        <v>19</v>
      </c>
      <c r="AB57" s="58">
        <v>20</v>
      </c>
      <c r="AC57" s="58">
        <v>21</v>
      </c>
      <c r="AD57" s="58">
        <v>22</v>
      </c>
      <c r="AE57" s="58">
        <v>23</v>
      </c>
      <c r="AF57" s="58">
        <v>24</v>
      </c>
      <c r="AG57" s="58">
        <v>25</v>
      </c>
      <c r="AH57" s="58">
        <v>26</v>
      </c>
      <c r="AI57" s="58">
        <v>27</v>
      </c>
      <c r="AJ57" s="58">
        <v>28</v>
      </c>
      <c r="AK57" s="58">
        <v>29</v>
      </c>
      <c r="AL57" s="58">
        <v>30</v>
      </c>
      <c r="AM57" s="58">
        <v>31</v>
      </c>
      <c r="AN57" s="131" t="s">
        <v>158</v>
      </c>
      <c r="AO57" s="125" t="s">
        <v>9</v>
      </c>
      <c r="AP57" s="123" t="s">
        <v>8</v>
      </c>
      <c r="AQ57" s="115" t="s">
        <v>7</v>
      </c>
      <c r="AS57">
        <f t="shared" si="10"/>
        <v>0</v>
      </c>
      <c r="AT57">
        <f t="shared" si="10"/>
        <v>0</v>
      </c>
      <c r="AU57">
        <f t="shared" si="10"/>
        <v>0</v>
      </c>
    </row>
    <row r="58" spans="1:47" ht="15" customHeight="1">
      <c r="A58" s="129"/>
      <c r="B58" s="35"/>
      <c r="G58" s="52"/>
      <c r="H58" s="37" t="s">
        <v>1</v>
      </c>
      <c r="I58" s="61">
        <f>AL49+1</f>
        <v>186</v>
      </c>
      <c r="J58" s="60">
        <f>+I58+1</f>
        <v>187</v>
      </c>
      <c r="K58" s="60">
        <f t="shared" ref="K58:AM58" si="11">+J58+1</f>
        <v>188</v>
      </c>
      <c r="L58" s="60">
        <f t="shared" si="11"/>
        <v>189</v>
      </c>
      <c r="M58" s="60">
        <f t="shared" si="11"/>
        <v>190</v>
      </c>
      <c r="N58" s="60">
        <f t="shared" si="11"/>
        <v>191</v>
      </c>
      <c r="O58" s="60">
        <f t="shared" si="11"/>
        <v>192</v>
      </c>
      <c r="P58" s="60">
        <f t="shared" si="11"/>
        <v>193</v>
      </c>
      <c r="Q58" s="60">
        <f t="shared" si="11"/>
        <v>194</v>
      </c>
      <c r="R58" s="60">
        <f t="shared" si="11"/>
        <v>195</v>
      </c>
      <c r="S58" s="60">
        <f t="shared" si="11"/>
        <v>196</v>
      </c>
      <c r="T58" s="60">
        <f t="shared" si="11"/>
        <v>197</v>
      </c>
      <c r="U58" s="19">
        <f t="shared" si="11"/>
        <v>198</v>
      </c>
      <c r="V58" s="60">
        <f t="shared" si="11"/>
        <v>199</v>
      </c>
      <c r="W58" s="60">
        <f t="shared" si="11"/>
        <v>200</v>
      </c>
      <c r="X58" s="60">
        <f t="shared" si="11"/>
        <v>201</v>
      </c>
      <c r="Y58" s="60">
        <f t="shared" si="11"/>
        <v>202</v>
      </c>
      <c r="Z58" s="60">
        <f t="shared" si="11"/>
        <v>203</v>
      </c>
      <c r="AA58" s="60">
        <f t="shared" si="11"/>
        <v>204</v>
      </c>
      <c r="AB58" s="60">
        <f t="shared" si="11"/>
        <v>205</v>
      </c>
      <c r="AC58" s="60">
        <f t="shared" si="11"/>
        <v>206</v>
      </c>
      <c r="AD58" s="60">
        <f t="shared" si="11"/>
        <v>207</v>
      </c>
      <c r="AE58" s="60">
        <f t="shared" si="11"/>
        <v>208</v>
      </c>
      <c r="AF58" s="60">
        <f t="shared" si="11"/>
        <v>209</v>
      </c>
      <c r="AG58" s="60">
        <f t="shared" si="11"/>
        <v>210</v>
      </c>
      <c r="AH58" s="60">
        <f t="shared" si="11"/>
        <v>211</v>
      </c>
      <c r="AI58" s="60">
        <f t="shared" si="11"/>
        <v>212</v>
      </c>
      <c r="AJ58" s="60">
        <f t="shared" si="11"/>
        <v>213</v>
      </c>
      <c r="AK58" s="60">
        <f t="shared" si="11"/>
        <v>214</v>
      </c>
      <c r="AL58" s="60">
        <f t="shared" si="11"/>
        <v>215</v>
      </c>
      <c r="AM58" s="61">
        <f t="shared" si="11"/>
        <v>216</v>
      </c>
      <c r="AN58" s="132"/>
      <c r="AO58" s="126"/>
      <c r="AP58" s="124"/>
      <c r="AQ58" s="116"/>
      <c r="AS58">
        <f t="shared" si="10"/>
        <v>0</v>
      </c>
      <c r="AT58">
        <f t="shared" si="10"/>
        <v>0</v>
      </c>
      <c r="AU58">
        <f t="shared" si="10"/>
        <v>0</v>
      </c>
    </row>
    <row r="59" spans="1:47" ht="15.75" customHeight="1">
      <c r="A59" s="129"/>
      <c r="B59" s="38" t="s">
        <v>29</v>
      </c>
      <c r="C59" s="74"/>
      <c r="D59" s="39"/>
      <c r="E59" s="74"/>
      <c r="F59" s="39"/>
      <c r="G59" s="53"/>
      <c r="H59" s="40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24" t="s">
        <v>47</v>
      </c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1">
        <f>SUM(AO59:AP59)</f>
        <v>26</v>
      </c>
      <c r="AO59" s="6">
        <f>SUM(AO60:AO65)</f>
        <v>22</v>
      </c>
      <c r="AP59" s="85">
        <f>SUM(AP60:AP65)</f>
        <v>4</v>
      </c>
      <c r="AQ59" s="89"/>
      <c r="AS59">
        <f t="shared" si="10"/>
        <v>0</v>
      </c>
      <c r="AT59">
        <f t="shared" si="10"/>
        <v>0</v>
      </c>
      <c r="AU59">
        <f t="shared" si="10"/>
        <v>0</v>
      </c>
    </row>
    <row r="60" spans="1:47" ht="15.75" customHeight="1">
      <c r="A60" s="129"/>
      <c r="B60" s="133" t="s">
        <v>19</v>
      </c>
      <c r="C60" s="76">
        <v>0.58333333333333337</v>
      </c>
      <c r="D60" s="77" t="s">
        <v>49</v>
      </c>
      <c r="E60" s="78">
        <v>0.75</v>
      </c>
      <c r="F60" s="41" t="s">
        <v>10</v>
      </c>
      <c r="G60" s="42">
        <v>4</v>
      </c>
      <c r="H60" s="43" t="s">
        <v>12</v>
      </c>
      <c r="I60" s="66" t="s">
        <v>50</v>
      </c>
      <c r="J60" s="66" t="s">
        <v>50</v>
      </c>
      <c r="K60" s="66" t="s">
        <v>50</v>
      </c>
      <c r="L60" s="66"/>
      <c r="M60" s="66"/>
      <c r="N60" s="66" t="s">
        <v>50</v>
      </c>
      <c r="O60" s="66" t="s">
        <v>50</v>
      </c>
      <c r="P60" s="66" t="s">
        <v>50</v>
      </c>
      <c r="Q60" s="66" t="s">
        <v>50</v>
      </c>
      <c r="R60" s="66" t="s">
        <v>50</v>
      </c>
      <c r="S60" s="66"/>
      <c r="T60" s="66"/>
      <c r="U60" s="22"/>
      <c r="V60" s="66" t="s">
        <v>50</v>
      </c>
      <c r="W60" s="66" t="s">
        <v>50</v>
      </c>
      <c r="X60" s="66" t="s">
        <v>50</v>
      </c>
      <c r="Y60" s="66" t="s">
        <v>50</v>
      </c>
      <c r="Z60" s="66"/>
      <c r="AA60" s="66"/>
      <c r="AB60" s="66" t="s">
        <v>50</v>
      </c>
      <c r="AC60" s="66" t="s">
        <v>50</v>
      </c>
      <c r="AD60" s="66" t="s">
        <v>50</v>
      </c>
      <c r="AE60" s="66" t="s">
        <v>50</v>
      </c>
      <c r="AF60" s="66" t="s">
        <v>50</v>
      </c>
      <c r="AG60" s="66"/>
      <c r="AH60" s="66"/>
      <c r="AI60" s="66" t="s">
        <v>50</v>
      </c>
      <c r="AJ60" s="66" t="s">
        <v>50</v>
      </c>
      <c r="AK60" s="66" t="s">
        <v>50</v>
      </c>
      <c r="AL60" s="66" t="s">
        <v>50</v>
      </c>
      <c r="AM60" s="66" t="s">
        <v>50</v>
      </c>
      <c r="AN60" s="2"/>
      <c r="AO60" s="7">
        <f>COUNTIF(I60:AM60,"○")</f>
        <v>22</v>
      </c>
      <c r="AP60" s="86"/>
      <c r="AQ60" s="89"/>
      <c r="AS60">
        <f t="shared" si="10"/>
        <v>0</v>
      </c>
      <c r="AT60">
        <f t="shared" si="10"/>
        <v>0</v>
      </c>
      <c r="AU60">
        <f t="shared" si="10"/>
        <v>0</v>
      </c>
    </row>
    <row r="61" spans="1:47" ht="15.75" customHeight="1">
      <c r="A61" s="129"/>
      <c r="B61" s="134"/>
      <c r="C61" s="76"/>
      <c r="D61" s="77" t="s">
        <v>49</v>
      </c>
      <c r="E61" s="78"/>
      <c r="F61" s="41" t="s">
        <v>10</v>
      </c>
      <c r="G61" s="42"/>
      <c r="H61" s="43" t="s">
        <v>12</v>
      </c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22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2"/>
      <c r="AO61" s="7">
        <f>COUNTIF(I61:AM61,"○")</f>
        <v>0</v>
      </c>
      <c r="AP61" s="86"/>
      <c r="AQ61" s="89"/>
      <c r="AS61">
        <f t="shared" si="10"/>
        <v>0</v>
      </c>
      <c r="AT61">
        <f t="shared" si="10"/>
        <v>0</v>
      </c>
      <c r="AU61">
        <f t="shared" si="10"/>
        <v>0</v>
      </c>
    </row>
    <row r="62" spans="1:47" ht="15.75" customHeight="1">
      <c r="A62" s="129"/>
      <c r="B62" s="135"/>
      <c r="C62" s="76"/>
      <c r="D62" s="77" t="s">
        <v>49</v>
      </c>
      <c r="E62" s="78"/>
      <c r="F62" s="41" t="s">
        <v>10</v>
      </c>
      <c r="G62" s="42"/>
      <c r="H62" s="43" t="s">
        <v>12</v>
      </c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22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2"/>
      <c r="AO62" s="7">
        <f>COUNTIF(I62:AM62,"○")</f>
        <v>0</v>
      </c>
      <c r="AP62" s="86"/>
      <c r="AQ62" s="89"/>
      <c r="AS62">
        <f t="shared" si="10"/>
        <v>0</v>
      </c>
      <c r="AT62">
        <f t="shared" si="10"/>
        <v>0</v>
      </c>
      <c r="AU62">
        <f t="shared" si="10"/>
        <v>0</v>
      </c>
    </row>
    <row r="63" spans="1:47" ht="15.75" customHeight="1">
      <c r="A63" s="129"/>
      <c r="B63" s="117" t="s">
        <v>15</v>
      </c>
      <c r="C63" s="79">
        <v>0.35416666666666669</v>
      </c>
      <c r="D63" s="80" t="s">
        <v>49</v>
      </c>
      <c r="E63" s="81">
        <v>0.70833333333333337</v>
      </c>
      <c r="F63" s="44" t="s">
        <v>10</v>
      </c>
      <c r="G63" s="45">
        <v>8.5</v>
      </c>
      <c r="H63" s="46" t="s">
        <v>12</v>
      </c>
      <c r="I63" s="67"/>
      <c r="J63" s="67"/>
      <c r="K63" s="67"/>
      <c r="L63" s="67" t="s">
        <v>51</v>
      </c>
      <c r="M63" s="67"/>
      <c r="N63" s="67"/>
      <c r="O63" s="67"/>
      <c r="P63" s="67"/>
      <c r="Q63" s="67"/>
      <c r="R63" s="67"/>
      <c r="S63" s="67" t="s">
        <v>51</v>
      </c>
      <c r="T63" s="67"/>
      <c r="U63" s="96"/>
      <c r="V63" s="67"/>
      <c r="W63" s="67"/>
      <c r="X63" s="67"/>
      <c r="Y63" s="67"/>
      <c r="Z63" s="67" t="s">
        <v>51</v>
      </c>
      <c r="AA63" s="67"/>
      <c r="AB63" s="67"/>
      <c r="AC63" s="67"/>
      <c r="AD63" s="67"/>
      <c r="AE63" s="67"/>
      <c r="AF63" s="67"/>
      <c r="AG63" s="67" t="s">
        <v>51</v>
      </c>
      <c r="AH63" s="67"/>
      <c r="AI63" s="67"/>
      <c r="AJ63" s="67"/>
      <c r="AK63" s="67"/>
      <c r="AL63" s="67"/>
      <c r="AM63" s="67"/>
      <c r="AN63" s="3"/>
      <c r="AO63" s="7"/>
      <c r="AP63" s="87">
        <f>COUNTIF(I63:AM63,"●")</f>
        <v>4</v>
      </c>
      <c r="AQ63" s="89"/>
      <c r="AR63" s="55"/>
      <c r="AS63">
        <f t="shared" si="10"/>
        <v>0</v>
      </c>
      <c r="AT63">
        <f t="shared" si="10"/>
        <v>0</v>
      </c>
      <c r="AU63">
        <f t="shared" si="10"/>
        <v>0</v>
      </c>
    </row>
    <row r="64" spans="1:47" ht="15.75" customHeight="1">
      <c r="A64" s="129"/>
      <c r="B64" s="118"/>
      <c r="C64" s="79"/>
      <c r="D64" s="80" t="s">
        <v>20</v>
      </c>
      <c r="E64" s="81"/>
      <c r="F64" s="44" t="s">
        <v>10</v>
      </c>
      <c r="G64" s="45"/>
      <c r="H64" s="46" t="s">
        <v>12</v>
      </c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96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3"/>
      <c r="AO64" s="7"/>
      <c r="AP64" s="87">
        <f>COUNTIF(I64:AM64,"●")</f>
        <v>0</v>
      </c>
      <c r="AQ64" s="89"/>
      <c r="AR64" s="55"/>
      <c r="AS64">
        <f t="shared" si="10"/>
        <v>0</v>
      </c>
      <c r="AT64">
        <f t="shared" si="10"/>
        <v>0</v>
      </c>
      <c r="AU64">
        <f t="shared" si="10"/>
        <v>0</v>
      </c>
    </row>
    <row r="65" spans="1:47" ht="15.75" customHeight="1" thickBot="1">
      <c r="A65" s="130"/>
      <c r="B65" s="119"/>
      <c r="C65" s="82"/>
      <c r="D65" s="83" t="s">
        <v>20</v>
      </c>
      <c r="E65" s="84"/>
      <c r="F65" s="47" t="s">
        <v>10</v>
      </c>
      <c r="G65" s="48"/>
      <c r="H65" s="49" t="s">
        <v>12</v>
      </c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96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4"/>
      <c r="AO65" s="8"/>
      <c r="AP65" s="87">
        <f>COUNTIF(I65:AM65,"●")</f>
        <v>0</v>
      </c>
      <c r="AQ65" s="89"/>
      <c r="AS65">
        <f t="shared" ref="AS65:AU104" si="12">COUNTIF($I65:$AM65,AS$4)</f>
        <v>0</v>
      </c>
      <c r="AT65">
        <f t="shared" si="12"/>
        <v>0</v>
      </c>
      <c r="AU65">
        <f t="shared" si="12"/>
        <v>0</v>
      </c>
    </row>
    <row r="66" spans="1:47" ht="15" customHeight="1">
      <c r="A66" s="128" t="s">
        <v>39</v>
      </c>
      <c r="B66" s="31"/>
      <c r="C66" s="73"/>
      <c r="D66" s="32"/>
      <c r="E66" s="73"/>
      <c r="F66" s="32"/>
      <c r="G66" s="51"/>
      <c r="H66" s="34" t="s">
        <v>0</v>
      </c>
      <c r="I66" s="58">
        <v>1</v>
      </c>
      <c r="J66" s="58">
        <v>2</v>
      </c>
      <c r="K66" s="25">
        <v>3</v>
      </c>
      <c r="L66" s="58">
        <v>4</v>
      </c>
      <c r="M66" s="58">
        <v>5</v>
      </c>
      <c r="N66" s="58">
        <v>6</v>
      </c>
      <c r="O66" s="58">
        <v>7</v>
      </c>
      <c r="P66" s="58">
        <v>8</v>
      </c>
      <c r="Q66" s="58">
        <v>9</v>
      </c>
      <c r="R66" s="58">
        <v>10</v>
      </c>
      <c r="S66" s="58">
        <v>11</v>
      </c>
      <c r="T66" s="58">
        <v>12</v>
      </c>
      <c r="U66" s="58">
        <v>13</v>
      </c>
      <c r="V66" s="58">
        <v>14</v>
      </c>
      <c r="W66" s="58">
        <v>15</v>
      </c>
      <c r="X66" s="58">
        <v>16</v>
      </c>
      <c r="Y66" s="58">
        <v>17</v>
      </c>
      <c r="Z66" s="58">
        <v>18</v>
      </c>
      <c r="AA66" s="58">
        <v>19</v>
      </c>
      <c r="AB66" s="58">
        <v>20</v>
      </c>
      <c r="AC66" s="58">
        <v>21</v>
      </c>
      <c r="AD66" s="58">
        <v>22</v>
      </c>
      <c r="AE66" s="58">
        <v>23</v>
      </c>
      <c r="AF66" s="25">
        <v>24</v>
      </c>
      <c r="AG66" s="58">
        <v>25</v>
      </c>
      <c r="AH66" s="58">
        <v>26</v>
      </c>
      <c r="AI66" s="58">
        <v>27</v>
      </c>
      <c r="AJ66" s="58">
        <v>28</v>
      </c>
      <c r="AK66" s="58">
        <v>29</v>
      </c>
      <c r="AL66" s="58">
        <v>30</v>
      </c>
      <c r="AM66" s="69"/>
      <c r="AN66" s="131" t="s">
        <v>158</v>
      </c>
      <c r="AO66" s="125" t="s">
        <v>9</v>
      </c>
      <c r="AP66" s="123" t="s">
        <v>8</v>
      </c>
      <c r="AQ66" s="115" t="s">
        <v>7</v>
      </c>
      <c r="AS66">
        <f t="shared" si="12"/>
        <v>0</v>
      </c>
      <c r="AT66">
        <f t="shared" si="12"/>
        <v>0</v>
      </c>
      <c r="AU66">
        <f t="shared" si="12"/>
        <v>0</v>
      </c>
    </row>
    <row r="67" spans="1:47" ht="15" customHeight="1">
      <c r="A67" s="129"/>
      <c r="B67" s="35"/>
      <c r="G67" s="52"/>
      <c r="H67" s="37" t="s">
        <v>1</v>
      </c>
      <c r="I67" s="61">
        <f>AM58+1</f>
        <v>217</v>
      </c>
      <c r="J67" s="60">
        <f>+I67+1</f>
        <v>218</v>
      </c>
      <c r="K67" s="19">
        <f t="shared" ref="K67:AL67" si="13">+J67+1</f>
        <v>219</v>
      </c>
      <c r="L67" s="60">
        <f t="shared" si="13"/>
        <v>220</v>
      </c>
      <c r="M67" s="60">
        <f t="shared" si="13"/>
        <v>221</v>
      </c>
      <c r="N67" s="60">
        <f t="shared" si="13"/>
        <v>222</v>
      </c>
      <c r="O67" s="60">
        <f t="shared" si="13"/>
        <v>223</v>
      </c>
      <c r="P67" s="60">
        <f t="shared" si="13"/>
        <v>224</v>
      </c>
      <c r="Q67" s="60">
        <f t="shared" si="13"/>
        <v>225</v>
      </c>
      <c r="R67" s="60">
        <f t="shared" si="13"/>
        <v>226</v>
      </c>
      <c r="S67" s="60">
        <f t="shared" si="13"/>
        <v>227</v>
      </c>
      <c r="T67" s="60">
        <f t="shared" si="13"/>
        <v>228</v>
      </c>
      <c r="U67" s="60">
        <f t="shared" si="13"/>
        <v>229</v>
      </c>
      <c r="V67" s="60">
        <f t="shared" si="13"/>
        <v>230</v>
      </c>
      <c r="W67" s="60">
        <f t="shared" si="13"/>
        <v>231</v>
      </c>
      <c r="X67" s="60">
        <f t="shared" si="13"/>
        <v>232</v>
      </c>
      <c r="Y67" s="60">
        <f t="shared" si="13"/>
        <v>233</v>
      </c>
      <c r="Z67" s="60">
        <f t="shared" si="13"/>
        <v>234</v>
      </c>
      <c r="AA67" s="60">
        <f t="shared" si="13"/>
        <v>235</v>
      </c>
      <c r="AB67" s="60">
        <f t="shared" si="13"/>
        <v>236</v>
      </c>
      <c r="AC67" s="60">
        <f t="shared" si="13"/>
        <v>237</v>
      </c>
      <c r="AD67" s="60">
        <f t="shared" si="13"/>
        <v>238</v>
      </c>
      <c r="AE67" s="60">
        <f t="shared" si="13"/>
        <v>239</v>
      </c>
      <c r="AF67" s="19">
        <f t="shared" si="13"/>
        <v>240</v>
      </c>
      <c r="AG67" s="60">
        <f t="shared" si="13"/>
        <v>241</v>
      </c>
      <c r="AH67" s="60">
        <f t="shared" si="13"/>
        <v>242</v>
      </c>
      <c r="AI67" s="60">
        <f t="shared" si="13"/>
        <v>243</v>
      </c>
      <c r="AJ67" s="60">
        <f t="shared" si="13"/>
        <v>244</v>
      </c>
      <c r="AK67" s="60">
        <f t="shared" si="13"/>
        <v>245</v>
      </c>
      <c r="AL67" s="60">
        <f t="shared" si="13"/>
        <v>246</v>
      </c>
      <c r="AM67" s="65"/>
      <c r="AN67" s="132"/>
      <c r="AO67" s="126"/>
      <c r="AP67" s="124"/>
      <c r="AQ67" s="116"/>
      <c r="AS67">
        <f t="shared" si="12"/>
        <v>0</v>
      </c>
      <c r="AT67">
        <f t="shared" si="12"/>
        <v>0</v>
      </c>
      <c r="AU67">
        <f t="shared" si="12"/>
        <v>0</v>
      </c>
    </row>
    <row r="68" spans="1:47" ht="15.75" customHeight="1">
      <c r="A68" s="129"/>
      <c r="B68" s="38" t="s">
        <v>29</v>
      </c>
      <c r="C68" s="74"/>
      <c r="D68" s="39"/>
      <c r="E68" s="74"/>
      <c r="F68" s="39"/>
      <c r="G68" s="53"/>
      <c r="H68" s="40"/>
      <c r="I68" s="64"/>
      <c r="J68" s="64"/>
      <c r="K68" s="24" t="s">
        <v>27</v>
      </c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 t="s">
        <v>26</v>
      </c>
      <c r="AF68" s="24" t="s">
        <v>53</v>
      </c>
      <c r="AG68" s="64"/>
      <c r="AH68" s="64"/>
      <c r="AI68" s="64"/>
      <c r="AJ68" s="64"/>
      <c r="AK68" s="64"/>
      <c r="AL68" s="64"/>
      <c r="AM68" s="65"/>
      <c r="AN68" s="1">
        <f>SUM(AO68:AP68)</f>
        <v>23</v>
      </c>
      <c r="AO68" s="6">
        <f>SUM(AO69:AO74)</f>
        <v>17</v>
      </c>
      <c r="AP68" s="85">
        <f>SUM(AP69:AP74)</f>
        <v>6</v>
      </c>
      <c r="AQ68" s="89"/>
      <c r="AS68">
        <f t="shared" si="12"/>
        <v>0</v>
      </c>
      <c r="AT68">
        <f t="shared" si="12"/>
        <v>0</v>
      </c>
      <c r="AU68">
        <f t="shared" si="12"/>
        <v>0</v>
      </c>
    </row>
    <row r="69" spans="1:47" ht="15.75" customHeight="1">
      <c r="A69" s="129"/>
      <c r="B69" s="133" t="s">
        <v>19</v>
      </c>
      <c r="C69" s="76">
        <v>0.58333333333333337</v>
      </c>
      <c r="D69" s="77" t="s">
        <v>49</v>
      </c>
      <c r="E69" s="78">
        <v>0.75</v>
      </c>
      <c r="F69" s="41" t="s">
        <v>10</v>
      </c>
      <c r="G69" s="42">
        <v>4</v>
      </c>
      <c r="H69" s="43" t="s">
        <v>12</v>
      </c>
      <c r="I69" s="66"/>
      <c r="J69" s="66"/>
      <c r="K69" s="22"/>
      <c r="L69" s="66"/>
      <c r="M69" s="66" t="s">
        <v>50</v>
      </c>
      <c r="N69" s="66" t="s">
        <v>50</v>
      </c>
      <c r="O69" s="66" t="s">
        <v>50</v>
      </c>
      <c r="P69" s="66"/>
      <c r="Q69" s="66"/>
      <c r="R69" s="66" t="s">
        <v>50</v>
      </c>
      <c r="S69" s="66" t="s">
        <v>50</v>
      </c>
      <c r="T69" s="66" t="s">
        <v>50</v>
      </c>
      <c r="U69" s="66" t="s">
        <v>50</v>
      </c>
      <c r="V69" s="66" t="s">
        <v>50</v>
      </c>
      <c r="W69" s="66" t="s">
        <v>50</v>
      </c>
      <c r="X69" s="66"/>
      <c r="Y69" s="66"/>
      <c r="Z69" s="66" t="s">
        <v>50</v>
      </c>
      <c r="AA69" s="66" t="s">
        <v>50</v>
      </c>
      <c r="AB69" s="66" t="s">
        <v>50</v>
      </c>
      <c r="AC69" s="66" t="s">
        <v>50</v>
      </c>
      <c r="AD69" s="66"/>
      <c r="AE69" s="66"/>
      <c r="AF69" s="22"/>
      <c r="AG69" s="66" t="s">
        <v>50</v>
      </c>
      <c r="AH69" s="66" t="s">
        <v>50</v>
      </c>
      <c r="AI69" s="66" t="s">
        <v>50</v>
      </c>
      <c r="AJ69" s="66" t="s">
        <v>50</v>
      </c>
      <c r="AK69" s="66"/>
      <c r="AL69" s="66"/>
      <c r="AM69" s="66"/>
      <c r="AN69" s="2"/>
      <c r="AO69" s="7">
        <f>COUNTIF(I69:AM69,"○")</f>
        <v>17</v>
      </c>
      <c r="AP69" s="86"/>
      <c r="AQ69" s="56" t="s">
        <v>142</v>
      </c>
      <c r="AS69">
        <f t="shared" si="12"/>
        <v>0</v>
      </c>
      <c r="AT69">
        <f t="shared" si="12"/>
        <v>0</v>
      </c>
      <c r="AU69">
        <f t="shared" si="12"/>
        <v>0</v>
      </c>
    </row>
    <row r="70" spans="1:47" ht="15.75" customHeight="1">
      <c r="A70" s="129"/>
      <c r="B70" s="134"/>
      <c r="C70" s="76"/>
      <c r="D70" s="77" t="s">
        <v>49</v>
      </c>
      <c r="E70" s="78"/>
      <c r="F70" s="41" t="s">
        <v>10</v>
      </c>
      <c r="G70" s="42"/>
      <c r="H70" s="43" t="s">
        <v>12</v>
      </c>
      <c r="I70" s="66"/>
      <c r="J70" s="66"/>
      <c r="K70" s="22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22"/>
      <c r="AG70" s="66"/>
      <c r="AH70" s="66"/>
      <c r="AI70" s="66"/>
      <c r="AJ70" s="66"/>
      <c r="AK70" s="66"/>
      <c r="AL70" s="66"/>
      <c r="AM70" s="66"/>
      <c r="AN70" s="2"/>
      <c r="AO70" s="7">
        <f>COUNTIF(I70:AM70,"○")</f>
        <v>0</v>
      </c>
      <c r="AP70" s="86"/>
      <c r="AQ70" s="56" t="s">
        <v>147</v>
      </c>
      <c r="AS70">
        <f t="shared" si="12"/>
        <v>0</v>
      </c>
      <c r="AT70">
        <f t="shared" si="12"/>
        <v>0</v>
      </c>
      <c r="AU70">
        <f t="shared" si="12"/>
        <v>0</v>
      </c>
    </row>
    <row r="71" spans="1:47" ht="15.75" customHeight="1">
      <c r="A71" s="129"/>
      <c r="B71" s="135"/>
      <c r="C71" s="76"/>
      <c r="D71" s="77" t="s">
        <v>49</v>
      </c>
      <c r="E71" s="78"/>
      <c r="F71" s="41" t="s">
        <v>10</v>
      </c>
      <c r="G71" s="42"/>
      <c r="H71" s="43" t="s">
        <v>12</v>
      </c>
      <c r="I71" s="66"/>
      <c r="J71" s="66"/>
      <c r="K71" s="22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22"/>
      <c r="AG71" s="66"/>
      <c r="AH71" s="66"/>
      <c r="AI71" s="66"/>
      <c r="AJ71" s="66"/>
      <c r="AK71" s="66"/>
      <c r="AL71" s="66"/>
      <c r="AM71" s="66"/>
      <c r="AN71" s="2"/>
      <c r="AO71" s="7">
        <f>COUNTIF(I71:AM71,"○")</f>
        <v>0</v>
      </c>
      <c r="AP71" s="86"/>
      <c r="AQ71" s="56" t="s">
        <v>149</v>
      </c>
      <c r="AS71">
        <f t="shared" si="12"/>
        <v>0</v>
      </c>
      <c r="AT71">
        <f t="shared" si="12"/>
        <v>0</v>
      </c>
      <c r="AU71">
        <f t="shared" si="12"/>
        <v>0</v>
      </c>
    </row>
    <row r="72" spans="1:47" ht="15.75" customHeight="1">
      <c r="A72" s="129"/>
      <c r="B72" s="117" t="s">
        <v>15</v>
      </c>
      <c r="C72" s="79">
        <v>0.35416666666666669</v>
      </c>
      <c r="D72" s="80" t="s">
        <v>49</v>
      </c>
      <c r="E72" s="81">
        <v>0.70833333333333337</v>
      </c>
      <c r="F72" s="44" t="s">
        <v>10</v>
      </c>
      <c r="G72" s="45">
        <v>8.5</v>
      </c>
      <c r="H72" s="46" t="s">
        <v>12</v>
      </c>
      <c r="I72" s="67" t="s">
        <v>51</v>
      </c>
      <c r="J72" s="67"/>
      <c r="K72" s="96"/>
      <c r="L72" s="67" t="s">
        <v>51</v>
      </c>
      <c r="M72" s="67"/>
      <c r="N72" s="67"/>
      <c r="O72" s="67"/>
      <c r="P72" s="67" t="s">
        <v>51</v>
      </c>
      <c r="Q72" s="67"/>
      <c r="R72" s="67"/>
      <c r="S72" s="67"/>
      <c r="T72" s="67"/>
      <c r="U72" s="67"/>
      <c r="V72" s="67"/>
      <c r="W72" s="67"/>
      <c r="X72" s="67"/>
      <c r="Y72" s="67" t="s">
        <v>51</v>
      </c>
      <c r="Z72" s="67"/>
      <c r="AA72" s="67"/>
      <c r="AB72" s="67"/>
      <c r="AC72" s="67"/>
      <c r="AD72" s="67" t="s">
        <v>51</v>
      </c>
      <c r="AE72" s="67"/>
      <c r="AF72" s="96"/>
      <c r="AG72" s="67"/>
      <c r="AH72" s="67"/>
      <c r="AI72" s="67"/>
      <c r="AJ72" s="67"/>
      <c r="AK72" s="67" t="s">
        <v>51</v>
      </c>
      <c r="AL72" s="67"/>
      <c r="AM72" s="67"/>
      <c r="AN72" s="3"/>
      <c r="AO72" s="7"/>
      <c r="AP72" s="87">
        <f>COUNTIF(I72:AM72,"●")</f>
        <v>6</v>
      </c>
      <c r="AQ72" s="56"/>
      <c r="AR72" s="55"/>
      <c r="AS72">
        <f t="shared" si="12"/>
        <v>0</v>
      </c>
      <c r="AT72">
        <f t="shared" si="12"/>
        <v>0</v>
      </c>
      <c r="AU72">
        <f t="shared" si="12"/>
        <v>0</v>
      </c>
    </row>
    <row r="73" spans="1:47" ht="15.75" customHeight="1">
      <c r="A73" s="129"/>
      <c r="B73" s="118"/>
      <c r="C73" s="79"/>
      <c r="D73" s="80" t="s">
        <v>20</v>
      </c>
      <c r="E73" s="81"/>
      <c r="F73" s="44" t="s">
        <v>10</v>
      </c>
      <c r="G73" s="45"/>
      <c r="H73" s="46" t="s">
        <v>12</v>
      </c>
      <c r="I73" s="67"/>
      <c r="J73" s="67"/>
      <c r="K73" s="96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96"/>
      <c r="AG73" s="67"/>
      <c r="AH73" s="67"/>
      <c r="AI73" s="67"/>
      <c r="AJ73" s="67"/>
      <c r="AK73" s="67"/>
      <c r="AL73" s="67"/>
      <c r="AM73" s="67"/>
      <c r="AN73" s="3"/>
      <c r="AO73" s="7"/>
      <c r="AP73" s="87">
        <f>COUNTIF(I73:AM73,"●")</f>
        <v>0</v>
      </c>
      <c r="AQ73" s="89"/>
      <c r="AR73" s="55"/>
      <c r="AS73">
        <f t="shared" si="12"/>
        <v>0</v>
      </c>
      <c r="AT73">
        <f t="shared" si="12"/>
        <v>0</v>
      </c>
      <c r="AU73">
        <f t="shared" si="12"/>
        <v>0</v>
      </c>
    </row>
    <row r="74" spans="1:47" ht="15.75" customHeight="1" thickBot="1">
      <c r="A74" s="130"/>
      <c r="B74" s="119"/>
      <c r="C74" s="82"/>
      <c r="D74" s="83" t="s">
        <v>20</v>
      </c>
      <c r="E74" s="84"/>
      <c r="F74" s="47" t="s">
        <v>10</v>
      </c>
      <c r="G74" s="48"/>
      <c r="H74" s="49" t="s">
        <v>12</v>
      </c>
      <c r="I74" s="67"/>
      <c r="J74" s="67"/>
      <c r="K74" s="96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96"/>
      <c r="AG74" s="67"/>
      <c r="AH74" s="67"/>
      <c r="AI74" s="67"/>
      <c r="AJ74" s="67"/>
      <c r="AK74" s="67"/>
      <c r="AL74" s="67"/>
      <c r="AM74" s="67"/>
      <c r="AN74" s="4"/>
      <c r="AO74" s="8"/>
      <c r="AP74" s="87">
        <f>COUNTIF(I74:AM74,"●")</f>
        <v>0</v>
      </c>
      <c r="AQ74" s="89"/>
      <c r="AS74">
        <f t="shared" si="12"/>
        <v>0</v>
      </c>
      <c r="AT74">
        <f t="shared" si="12"/>
        <v>0</v>
      </c>
      <c r="AU74">
        <f t="shared" si="12"/>
        <v>0</v>
      </c>
    </row>
    <row r="75" spans="1:47" ht="15" customHeight="1">
      <c r="A75" s="128" t="s">
        <v>40</v>
      </c>
      <c r="B75" s="31"/>
      <c r="C75" s="73"/>
      <c r="D75" s="32"/>
      <c r="E75" s="73"/>
      <c r="F75" s="32"/>
      <c r="G75" s="51"/>
      <c r="H75" s="34" t="s">
        <v>0</v>
      </c>
      <c r="I75" s="58">
        <v>1</v>
      </c>
      <c r="J75" s="58">
        <v>2</v>
      </c>
      <c r="K75" s="58">
        <v>3</v>
      </c>
      <c r="L75" s="58">
        <v>4</v>
      </c>
      <c r="M75" s="58">
        <v>5</v>
      </c>
      <c r="N75" s="58">
        <v>6</v>
      </c>
      <c r="O75" s="58">
        <v>7</v>
      </c>
      <c r="P75" s="58">
        <v>8</v>
      </c>
      <c r="Q75" s="58">
        <v>9</v>
      </c>
      <c r="R75" s="58">
        <v>10</v>
      </c>
      <c r="S75" s="58">
        <v>11</v>
      </c>
      <c r="T75" s="58">
        <v>12</v>
      </c>
      <c r="U75" s="58">
        <v>13</v>
      </c>
      <c r="V75" s="58">
        <v>14</v>
      </c>
      <c r="W75" s="58">
        <v>15</v>
      </c>
      <c r="X75" s="58">
        <v>16</v>
      </c>
      <c r="Y75" s="58">
        <v>17</v>
      </c>
      <c r="Z75" s="58">
        <v>18</v>
      </c>
      <c r="AA75" s="58">
        <v>19</v>
      </c>
      <c r="AB75" s="58">
        <v>20</v>
      </c>
      <c r="AC75" s="58">
        <v>21</v>
      </c>
      <c r="AD75" s="58">
        <v>22</v>
      </c>
      <c r="AE75" s="58">
        <v>23</v>
      </c>
      <c r="AF75" s="58">
        <v>24</v>
      </c>
      <c r="AG75" s="58">
        <v>25</v>
      </c>
      <c r="AH75" s="58">
        <v>26</v>
      </c>
      <c r="AI75" s="58">
        <v>27</v>
      </c>
      <c r="AJ75" s="58">
        <v>28</v>
      </c>
      <c r="AK75" s="58">
        <v>29</v>
      </c>
      <c r="AL75" s="58">
        <v>30</v>
      </c>
      <c r="AM75" s="58">
        <v>31</v>
      </c>
      <c r="AN75" s="131" t="s">
        <v>158</v>
      </c>
      <c r="AO75" s="125" t="s">
        <v>9</v>
      </c>
      <c r="AP75" s="123" t="s">
        <v>8</v>
      </c>
      <c r="AQ75" s="115" t="s">
        <v>7</v>
      </c>
      <c r="AS75">
        <f t="shared" si="12"/>
        <v>0</v>
      </c>
      <c r="AT75">
        <f t="shared" si="12"/>
        <v>0</v>
      </c>
      <c r="AU75">
        <f t="shared" si="12"/>
        <v>0</v>
      </c>
    </row>
    <row r="76" spans="1:47" ht="15" customHeight="1">
      <c r="A76" s="129"/>
      <c r="B76" s="35"/>
      <c r="G76" s="52"/>
      <c r="H76" s="37" t="s">
        <v>1</v>
      </c>
      <c r="I76" s="61">
        <f>AL67+1</f>
        <v>247</v>
      </c>
      <c r="J76" s="60">
        <f>+I76+1</f>
        <v>248</v>
      </c>
      <c r="K76" s="60">
        <f t="shared" ref="K76:AM76" si="14">+J76+1</f>
        <v>249</v>
      </c>
      <c r="L76" s="60">
        <f t="shared" si="14"/>
        <v>250</v>
      </c>
      <c r="M76" s="60">
        <f t="shared" si="14"/>
        <v>251</v>
      </c>
      <c r="N76" s="60">
        <f t="shared" si="14"/>
        <v>252</v>
      </c>
      <c r="O76" s="60">
        <f t="shared" si="14"/>
        <v>253</v>
      </c>
      <c r="P76" s="60">
        <f t="shared" si="14"/>
        <v>254</v>
      </c>
      <c r="Q76" s="60">
        <f t="shared" si="14"/>
        <v>255</v>
      </c>
      <c r="R76" s="60">
        <f t="shared" si="14"/>
        <v>256</v>
      </c>
      <c r="S76" s="60">
        <f t="shared" si="14"/>
        <v>257</v>
      </c>
      <c r="T76" s="60">
        <f t="shared" si="14"/>
        <v>258</v>
      </c>
      <c r="U76" s="60">
        <f t="shared" si="14"/>
        <v>259</v>
      </c>
      <c r="V76" s="60">
        <f t="shared" si="14"/>
        <v>260</v>
      </c>
      <c r="W76" s="60">
        <f t="shared" si="14"/>
        <v>261</v>
      </c>
      <c r="X76" s="60">
        <f t="shared" si="14"/>
        <v>262</v>
      </c>
      <c r="Y76" s="60">
        <f t="shared" si="14"/>
        <v>263</v>
      </c>
      <c r="Z76" s="60">
        <f t="shared" si="14"/>
        <v>264</v>
      </c>
      <c r="AA76" s="60">
        <f t="shared" si="14"/>
        <v>265</v>
      </c>
      <c r="AB76" s="60">
        <f t="shared" si="14"/>
        <v>266</v>
      </c>
      <c r="AC76" s="60">
        <f t="shared" si="14"/>
        <v>267</v>
      </c>
      <c r="AD76" s="60">
        <f t="shared" si="14"/>
        <v>268</v>
      </c>
      <c r="AE76" s="60">
        <f t="shared" si="14"/>
        <v>269</v>
      </c>
      <c r="AF76" s="60">
        <f t="shared" si="14"/>
        <v>270</v>
      </c>
      <c r="AG76" s="60">
        <f t="shared" si="14"/>
        <v>271</v>
      </c>
      <c r="AH76" s="60">
        <f t="shared" si="14"/>
        <v>272</v>
      </c>
      <c r="AI76" s="60">
        <f t="shared" si="14"/>
        <v>273</v>
      </c>
      <c r="AJ76" s="60">
        <f t="shared" si="14"/>
        <v>274</v>
      </c>
      <c r="AK76" s="60">
        <f t="shared" si="14"/>
        <v>275</v>
      </c>
      <c r="AL76" s="60">
        <f t="shared" si="14"/>
        <v>276</v>
      </c>
      <c r="AM76" s="61">
        <f t="shared" si="14"/>
        <v>277</v>
      </c>
      <c r="AN76" s="132"/>
      <c r="AO76" s="126"/>
      <c r="AP76" s="124"/>
      <c r="AQ76" s="116"/>
      <c r="AS76">
        <f t="shared" si="12"/>
        <v>0</v>
      </c>
      <c r="AT76">
        <f t="shared" si="12"/>
        <v>0</v>
      </c>
      <c r="AU76">
        <f t="shared" si="12"/>
        <v>0</v>
      </c>
    </row>
    <row r="77" spans="1:47" ht="15.75" customHeight="1">
      <c r="A77" s="129"/>
      <c r="B77" s="97" t="s">
        <v>29</v>
      </c>
      <c r="C77" s="74"/>
      <c r="D77" s="39"/>
      <c r="E77" s="74"/>
      <c r="F77" s="39"/>
      <c r="G77" s="53"/>
      <c r="H77" s="40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 t="s">
        <v>6</v>
      </c>
      <c r="AH77" s="64" t="s">
        <v>6</v>
      </c>
      <c r="AI77" s="64" t="s">
        <v>6</v>
      </c>
      <c r="AJ77" s="64" t="s">
        <v>6</v>
      </c>
      <c r="AK77" s="64" t="s">
        <v>6</v>
      </c>
      <c r="AL77" s="64" t="s">
        <v>6</v>
      </c>
      <c r="AM77" s="64" t="s">
        <v>6</v>
      </c>
      <c r="AN77" s="1">
        <f>SUM(AO77:AP77)</f>
        <v>24</v>
      </c>
      <c r="AO77" s="6">
        <f>SUM(AO78:AO83)</f>
        <v>18</v>
      </c>
      <c r="AP77" s="85">
        <f>SUM(AP78:AP83)</f>
        <v>6</v>
      </c>
      <c r="AQ77" s="89" t="s">
        <v>4</v>
      </c>
      <c r="AS77">
        <f t="shared" si="12"/>
        <v>0</v>
      </c>
      <c r="AT77">
        <f t="shared" si="12"/>
        <v>0</v>
      </c>
      <c r="AU77">
        <f t="shared" si="12"/>
        <v>0</v>
      </c>
    </row>
    <row r="78" spans="1:47" ht="15.75" customHeight="1">
      <c r="A78" s="129"/>
      <c r="B78" s="133" t="s">
        <v>19</v>
      </c>
      <c r="C78" s="76">
        <v>0.58333333333333337</v>
      </c>
      <c r="D78" s="77" t="s">
        <v>49</v>
      </c>
      <c r="E78" s="78">
        <v>0.75</v>
      </c>
      <c r="F78" s="41" t="s">
        <v>10</v>
      </c>
      <c r="G78" s="42">
        <v>4</v>
      </c>
      <c r="H78" s="43" t="s">
        <v>12</v>
      </c>
      <c r="I78" s="66" t="s">
        <v>50</v>
      </c>
      <c r="J78" s="66" t="s">
        <v>50</v>
      </c>
      <c r="K78" s="66" t="s">
        <v>50</v>
      </c>
      <c r="L78" s="66" t="s">
        <v>50</v>
      </c>
      <c r="M78" s="66" t="s">
        <v>50</v>
      </c>
      <c r="N78" s="66"/>
      <c r="O78" s="66"/>
      <c r="P78" s="66" t="s">
        <v>50</v>
      </c>
      <c r="Q78" s="66" t="s">
        <v>50</v>
      </c>
      <c r="R78" s="66" t="s">
        <v>50</v>
      </c>
      <c r="S78" s="66" t="s">
        <v>50</v>
      </c>
      <c r="T78" s="66" t="s">
        <v>50</v>
      </c>
      <c r="U78" s="66"/>
      <c r="V78" s="66"/>
      <c r="W78" s="66" t="s">
        <v>50</v>
      </c>
      <c r="X78" s="66" t="s">
        <v>50</v>
      </c>
      <c r="Y78" s="66" t="s">
        <v>50</v>
      </c>
      <c r="Z78" s="66" t="s">
        <v>50</v>
      </c>
      <c r="AA78" s="66" t="s">
        <v>50</v>
      </c>
      <c r="AB78" s="66"/>
      <c r="AC78" s="66"/>
      <c r="AD78" s="66" t="s">
        <v>50</v>
      </c>
      <c r="AE78" s="66" t="s">
        <v>50</v>
      </c>
      <c r="AF78" s="66"/>
      <c r="AG78" s="66"/>
      <c r="AH78" s="66"/>
      <c r="AI78" s="66"/>
      <c r="AJ78" s="66"/>
      <c r="AK78" s="66"/>
      <c r="AL78" s="66"/>
      <c r="AM78" s="66"/>
      <c r="AN78" s="2"/>
      <c r="AO78" s="7">
        <f>COUNTIF(I78:AM78,"○")</f>
        <v>17</v>
      </c>
      <c r="AP78" s="86"/>
      <c r="AQ78" s="89"/>
      <c r="AS78">
        <f t="shared" si="12"/>
        <v>0</v>
      </c>
      <c r="AT78">
        <f t="shared" si="12"/>
        <v>0</v>
      </c>
      <c r="AU78">
        <f t="shared" si="12"/>
        <v>0</v>
      </c>
    </row>
    <row r="79" spans="1:47" ht="15.75" customHeight="1">
      <c r="A79" s="129"/>
      <c r="B79" s="134"/>
      <c r="C79" s="76">
        <v>0.47916666666666669</v>
      </c>
      <c r="D79" s="77" t="s">
        <v>49</v>
      </c>
      <c r="E79" s="78">
        <v>0.75</v>
      </c>
      <c r="F79" s="41" t="s">
        <v>10</v>
      </c>
      <c r="G79" s="42">
        <v>6.5</v>
      </c>
      <c r="H79" s="43" t="s">
        <v>12</v>
      </c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 t="s">
        <v>50</v>
      </c>
      <c r="AG79" s="66"/>
      <c r="AH79" s="66"/>
      <c r="AI79" s="66"/>
      <c r="AJ79" s="66"/>
      <c r="AK79" s="66"/>
      <c r="AL79" s="66"/>
      <c r="AM79" s="66"/>
      <c r="AN79" s="2"/>
      <c r="AO79" s="7">
        <f>COUNTIF(I79:AM79,"○")</f>
        <v>1</v>
      </c>
      <c r="AP79" s="86"/>
      <c r="AQ79" s="89"/>
      <c r="AS79">
        <f t="shared" si="12"/>
        <v>0</v>
      </c>
      <c r="AT79">
        <f t="shared" si="12"/>
        <v>0</v>
      </c>
      <c r="AU79">
        <f t="shared" si="12"/>
        <v>0</v>
      </c>
    </row>
    <row r="80" spans="1:47" ht="15.75" customHeight="1">
      <c r="A80" s="129"/>
      <c r="B80" s="135"/>
      <c r="C80" s="76"/>
      <c r="D80" s="77" t="s">
        <v>49</v>
      </c>
      <c r="E80" s="78"/>
      <c r="F80" s="41" t="s">
        <v>10</v>
      </c>
      <c r="G80" s="42"/>
      <c r="H80" s="43" t="s">
        <v>12</v>
      </c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2"/>
      <c r="AO80" s="7">
        <f>COUNTIF(I80:AM80,"○")</f>
        <v>0</v>
      </c>
      <c r="AP80" s="86"/>
      <c r="AQ80" s="89"/>
      <c r="AS80">
        <f t="shared" si="12"/>
        <v>0</v>
      </c>
      <c r="AT80">
        <f t="shared" si="12"/>
        <v>0</v>
      </c>
      <c r="AU80">
        <f t="shared" si="12"/>
        <v>0</v>
      </c>
    </row>
    <row r="81" spans="1:47" ht="15.75" customHeight="1">
      <c r="A81" s="129"/>
      <c r="B81" s="117" t="s">
        <v>15</v>
      </c>
      <c r="C81" s="79">
        <v>0.35416666666666669</v>
      </c>
      <c r="D81" s="80" t="s">
        <v>49</v>
      </c>
      <c r="E81" s="81">
        <v>0.70833333333333337</v>
      </c>
      <c r="F81" s="44" t="s">
        <v>10</v>
      </c>
      <c r="G81" s="45">
        <v>8.5</v>
      </c>
      <c r="H81" s="46" t="s">
        <v>12</v>
      </c>
      <c r="I81" s="93"/>
      <c r="J81" s="93"/>
      <c r="K81" s="93"/>
      <c r="L81" s="93"/>
      <c r="M81" s="93"/>
      <c r="N81" s="93" t="s">
        <v>51</v>
      </c>
      <c r="O81" s="93"/>
      <c r="P81" s="93"/>
      <c r="Q81" s="93"/>
      <c r="R81" s="93"/>
      <c r="S81" s="93"/>
      <c r="T81" s="93"/>
      <c r="U81" s="93" t="s">
        <v>51</v>
      </c>
      <c r="V81" s="93"/>
      <c r="W81" s="93"/>
      <c r="X81" s="93"/>
      <c r="Y81" s="93"/>
      <c r="Z81" s="93"/>
      <c r="AA81" s="93"/>
      <c r="AB81" s="93" t="s">
        <v>51</v>
      </c>
      <c r="AC81" s="93"/>
      <c r="AD81" s="93"/>
      <c r="AE81" s="93"/>
      <c r="AF81" s="93"/>
      <c r="AG81" s="93" t="s">
        <v>51</v>
      </c>
      <c r="AH81" s="93" t="s">
        <v>51</v>
      </c>
      <c r="AI81" s="93" t="s">
        <v>51</v>
      </c>
      <c r="AJ81" s="93"/>
      <c r="AK81" s="93"/>
      <c r="AL81" s="93"/>
      <c r="AM81" s="93"/>
      <c r="AN81" s="3"/>
      <c r="AO81" s="7"/>
      <c r="AP81" s="87">
        <f>COUNTIF(I81:AM81,"●")</f>
        <v>6</v>
      </c>
      <c r="AQ81" s="89"/>
      <c r="AR81" s="55"/>
      <c r="AS81">
        <f t="shared" si="12"/>
        <v>0</v>
      </c>
      <c r="AT81">
        <f t="shared" si="12"/>
        <v>0</v>
      </c>
      <c r="AU81">
        <f t="shared" si="12"/>
        <v>0</v>
      </c>
    </row>
    <row r="82" spans="1:47" ht="15.75" customHeight="1">
      <c r="A82" s="129"/>
      <c r="B82" s="118"/>
      <c r="C82" s="79"/>
      <c r="D82" s="80" t="s">
        <v>20</v>
      </c>
      <c r="E82" s="81"/>
      <c r="F82" s="44" t="s">
        <v>10</v>
      </c>
      <c r="G82" s="45"/>
      <c r="H82" s="46" t="s">
        <v>12</v>
      </c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3"/>
      <c r="AO82" s="7"/>
      <c r="AP82" s="87">
        <f>COUNTIF(I82:AM82,"●")</f>
        <v>0</v>
      </c>
      <c r="AQ82" s="89"/>
      <c r="AR82" s="55"/>
      <c r="AS82">
        <f t="shared" si="12"/>
        <v>0</v>
      </c>
      <c r="AT82">
        <f t="shared" si="12"/>
        <v>0</v>
      </c>
      <c r="AU82">
        <f t="shared" si="12"/>
        <v>0</v>
      </c>
    </row>
    <row r="83" spans="1:47" ht="15.75" customHeight="1" thickBot="1">
      <c r="A83" s="130"/>
      <c r="B83" s="119"/>
      <c r="C83" s="82"/>
      <c r="D83" s="83" t="s">
        <v>20</v>
      </c>
      <c r="E83" s="84"/>
      <c r="F83" s="47" t="s">
        <v>10</v>
      </c>
      <c r="G83" s="48"/>
      <c r="H83" s="49" t="s">
        <v>12</v>
      </c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4"/>
      <c r="AO83" s="8"/>
      <c r="AP83" s="87">
        <f>COUNTIF(I83:AM83,"●")</f>
        <v>0</v>
      </c>
      <c r="AQ83" s="89"/>
      <c r="AS83">
        <f t="shared" si="12"/>
        <v>0</v>
      </c>
      <c r="AT83">
        <f t="shared" si="12"/>
        <v>0</v>
      </c>
      <c r="AU83">
        <f t="shared" si="12"/>
        <v>0</v>
      </c>
    </row>
    <row r="84" spans="1:47" ht="15" customHeight="1">
      <c r="A84" s="128" t="s">
        <v>41</v>
      </c>
      <c r="B84" s="31"/>
      <c r="C84" s="73"/>
      <c r="D84" s="32"/>
      <c r="E84" s="73"/>
      <c r="F84" s="32"/>
      <c r="G84" s="51"/>
      <c r="H84" s="34" t="s">
        <v>0</v>
      </c>
      <c r="I84" s="25">
        <v>1</v>
      </c>
      <c r="J84" s="58">
        <v>2</v>
      </c>
      <c r="K84" s="58">
        <v>3</v>
      </c>
      <c r="L84" s="58">
        <v>4</v>
      </c>
      <c r="M84" s="58">
        <v>5</v>
      </c>
      <c r="N84" s="58">
        <v>6</v>
      </c>
      <c r="O84" s="58">
        <v>7</v>
      </c>
      <c r="P84" s="58">
        <v>8</v>
      </c>
      <c r="Q84" s="58">
        <v>9</v>
      </c>
      <c r="R84" s="58">
        <v>10</v>
      </c>
      <c r="S84" s="58">
        <v>11</v>
      </c>
      <c r="T84" s="25">
        <v>12</v>
      </c>
      <c r="U84" s="58">
        <v>13</v>
      </c>
      <c r="V84" s="58">
        <v>14</v>
      </c>
      <c r="W84" s="58">
        <v>15</v>
      </c>
      <c r="X84" s="58">
        <v>16</v>
      </c>
      <c r="Y84" s="58">
        <v>17</v>
      </c>
      <c r="Z84" s="58">
        <v>18</v>
      </c>
      <c r="AA84" s="58">
        <v>19</v>
      </c>
      <c r="AB84" s="58">
        <v>20</v>
      </c>
      <c r="AC84" s="58">
        <v>21</v>
      </c>
      <c r="AD84" s="58">
        <v>22</v>
      </c>
      <c r="AE84" s="58">
        <v>23</v>
      </c>
      <c r="AF84" s="58">
        <v>24</v>
      </c>
      <c r="AG84" s="58">
        <v>25</v>
      </c>
      <c r="AH84" s="58">
        <v>26</v>
      </c>
      <c r="AI84" s="58">
        <v>27</v>
      </c>
      <c r="AJ84" s="58">
        <v>28</v>
      </c>
      <c r="AK84" s="58">
        <v>29</v>
      </c>
      <c r="AL84" s="58">
        <v>30</v>
      </c>
      <c r="AM84" s="58">
        <v>31</v>
      </c>
      <c r="AN84" s="131" t="s">
        <v>158</v>
      </c>
      <c r="AO84" s="125" t="s">
        <v>9</v>
      </c>
      <c r="AP84" s="123" t="s">
        <v>8</v>
      </c>
      <c r="AQ84" s="115" t="s">
        <v>7</v>
      </c>
      <c r="AS84">
        <f t="shared" si="12"/>
        <v>0</v>
      </c>
      <c r="AT84">
        <f t="shared" si="12"/>
        <v>0</v>
      </c>
      <c r="AU84">
        <f t="shared" si="12"/>
        <v>0</v>
      </c>
    </row>
    <row r="85" spans="1:47" ht="15" customHeight="1">
      <c r="A85" s="129"/>
      <c r="B85" s="35"/>
      <c r="G85" s="54"/>
      <c r="H85" s="37" t="s">
        <v>1</v>
      </c>
      <c r="I85" s="20">
        <f>AM76+1</f>
        <v>278</v>
      </c>
      <c r="J85" s="60">
        <f>+I85+1</f>
        <v>279</v>
      </c>
      <c r="K85" s="60">
        <f t="shared" ref="K85:AM85" si="15">+J85+1</f>
        <v>280</v>
      </c>
      <c r="L85" s="60">
        <f t="shared" si="15"/>
        <v>281</v>
      </c>
      <c r="M85" s="60">
        <f t="shared" si="15"/>
        <v>282</v>
      </c>
      <c r="N85" s="60">
        <f t="shared" si="15"/>
        <v>283</v>
      </c>
      <c r="O85" s="60">
        <f t="shared" si="15"/>
        <v>284</v>
      </c>
      <c r="P85" s="60">
        <f t="shared" si="15"/>
        <v>285</v>
      </c>
      <c r="Q85" s="60">
        <f t="shared" si="15"/>
        <v>286</v>
      </c>
      <c r="R85" s="60">
        <f t="shared" si="15"/>
        <v>287</v>
      </c>
      <c r="S85" s="60">
        <f t="shared" si="15"/>
        <v>288</v>
      </c>
      <c r="T85" s="19">
        <f t="shared" si="15"/>
        <v>289</v>
      </c>
      <c r="U85" s="60">
        <f t="shared" si="15"/>
        <v>290</v>
      </c>
      <c r="V85" s="60">
        <f t="shared" si="15"/>
        <v>291</v>
      </c>
      <c r="W85" s="60">
        <f t="shared" si="15"/>
        <v>292</v>
      </c>
      <c r="X85" s="60">
        <f t="shared" si="15"/>
        <v>293</v>
      </c>
      <c r="Y85" s="60">
        <f t="shared" si="15"/>
        <v>294</v>
      </c>
      <c r="Z85" s="60">
        <f t="shared" si="15"/>
        <v>295</v>
      </c>
      <c r="AA85" s="60">
        <f t="shared" si="15"/>
        <v>296</v>
      </c>
      <c r="AB85" s="60">
        <f t="shared" si="15"/>
        <v>297</v>
      </c>
      <c r="AC85" s="60">
        <f t="shared" si="15"/>
        <v>298</v>
      </c>
      <c r="AD85" s="60">
        <f t="shared" si="15"/>
        <v>299</v>
      </c>
      <c r="AE85" s="60">
        <f t="shared" si="15"/>
        <v>300</v>
      </c>
      <c r="AF85" s="60">
        <f t="shared" si="15"/>
        <v>301</v>
      </c>
      <c r="AG85" s="60">
        <f t="shared" si="15"/>
        <v>302</v>
      </c>
      <c r="AH85" s="60">
        <f t="shared" si="15"/>
        <v>303</v>
      </c>
      <c r="AI85" s="60">
        <f t="shared" si="15"/>
        <v>304</v>
      </c>
      <c r="AJ85" s="60">
        <f t="shared" si="15"/>
        <v>305</v>
      </c>
      <c r="AK85" s="60">
        <f t="shared" si="15"/>
        <v>306</v>
      </c>
      <c r="AL85" s="60">
        <f t="shared" si="15"/>
        <v>307</v>
      </c>
      <c r="AM85" s="61">
        <f t="shared" si="15"/>
        <v>308</v>
      </c>
      <c r="AN85" s="132"/>
      <c r="AO85" s="126"/>
      <c r="AP85" s="124"/>
      <c r="AQ85" s="116"/>
      <c r="AS85">
        <f t="shared" si="12"/>
        <v>0</v>
      </c>
      <c r="AT85">
        <f t="shared" si="12"/>
        <v>0</v>
      </c>
      <c r="AU85">
        <f t="shared" si="12"/>
        <v>0</v>
      </c>
    </row>
    <row r="86" spans="1:47" ht="15.75" customHeight="1">
      <c r="A86" s="129"/>
      <c r="B86" s="97" t="s">
        <v>29</v>
      </c>
      <c r="C86" s="74"/>
      <c r="D86" s="39"/>
      <c r="E86" s="74"/>
      <c r="F86" s="39"/>
      <c r="G86" s="53"/>
      <c r="H86" s="40"/>
      <c r="I86" s="24" t="s">
        <v>45</v>
      </c>
      <c r="J86" s="64" t="s">
        <v>6</v>
      </c>
      <c r="K86" s="64" t="s">
        <v>6</v>
      </c>
      <c r="L86" s="64" t="s">
        <v>6</v>
      </c>
      <c r="M86" s="64" t="s">
        <v>6</v>
      </c>
      <c r="N86" s="64" t="s">
        <v>6</v>
      </c>
      <c r="O86" s="64" t="s">
        <v>146</v>
      </c>
      <c r="P86" s="64"/>
      <c r="Q86" s="64"/>
      <c r="R86" s="64"/>
      <c r="S86" s="64"/>
      <c r="T86" s="24" t="s">
        <v>56</v>
      </c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1">
        <f>SUM(AO86:AP86)</f>
        <v>23</v>
      </c>
      <c r="AO86" s="6">
        <f>SUM(AO87:AO92)</f>
        <v>16</v>
      </c>
      <c r="AP86" s="85">
        <f>SUM(AP87:AP92)</f>
        <v>7</v>
      </c>
      <c r="AQ86" s="89" t="s">
        <v>4</v>
      </c>
      <c r="AS86">
        <f t="shared" si="12"/>
        <v>0</v>
      </c>
      <c r="AT86">
        <f t="shared" si="12"/>
        <v>0</v>
      </c>
      <c r="AU86">
        <f t="shared" si="12"/>
        <v>0</v>
      </c>
    </row>
    <row r="87" spans="1:47" ht="15.75" customHeight="1">
      <c r="A87" s="129"/>
      <c r="B87" s="133" t="s">
        <v>19</v>
      </c>
      <c r="C87" s="76">
        <v>0.58333333333333337</v>
      </c>
      <c r="D87" s="77" t="s">
        <v>49</v>
      </c>
      <c r="E87" s="78">
        <v>0.75</v>
      </c>
      <c r="F87" s="41" t="s">
        <v>10</v>
      </c>
      <c r="G87" s="42">
        <v>4</v>
      </c>
      <c r="H87" s="43" t="s">
        <v>12</v>
      </c>
      <c r="I87" s="22"/>
      <c r="J87" s="66"/>
      <c r="K87" s="66"/>
      <c r="L87" s="66"/>
      <c r="M87" s="66"/>
      <c r="N87" s="66"/>
      <c r="O87" s="66"/>
      <c r="P87" s="66"/>
      <c r="Q87" s="66" t="s">
        <v>50</v>
      </c>
      <c r="R87" s="66"/>
      <c r="S87" s="66"/>
      <c r="T87" s="22"/>
      <c r="U87" s="66" t="s">
        <v>50</v>
      </c>
      <c r="V87" s="66" t="s">
        <v>50</v>
      </c>
      <c r="W87" s="66" t="s">
        <v>50</v>
      </c>
      <c r="X87" s="66" t="s">
        <v>50</v>
      </c>
      <c r="Y87" s="66"/>
      <c r="Z87" s="66"/>
      <c r="AA87" s="66" t="s">
        <v>50</v>
      </c>
      <c r="AB87" s="66" t="s">
        <v>50</v>
      </c>
      <c r="AC87" s="66" t="s">
        <v>50</v>
      </c>
      <c r="AD87" s="66" t="s">
        <v>50</v>
      </c>
      <c r="AE87" s="66" t="s">
        <v>50</v>
      </c>
      <c r="AF87" s="66"/>
      <c r="AG87" s="66"/>
      <c r="AH87" s="66" t="s">
        <v>50</v>
      </c>
      <c r="AI87" s="66" t="s">
        <v>50</v>
      </c>
      <c r="AJ87" s="66" t="s">
        <v>50</v>
      </c>
      <c r="AK87" s="66" t="s">
        <v>50</v>
      </c>
      <c r="AL87" s="66" t="s">
        <v>50</v>
      </c>
      <c r="AM87" s="66"/>
      <c r="AN87" s="2"/>
      <c r="AO87" s="7">
        <f>COUNTIF(I87:AM87,"○")</f>
        <v>15</v>
      </c>
      <c r="AP87" s="86"/>
      <c r="AQ87" s="89"/>
      <c r="AS87">
        <f t="shared" si="12"/>
        <v>0</v>
      </c>
      <c r="AT87">
        <f t="shared" si="12"/>
        <v>0</v>
      </c>
      <c r="AU87">
        <f t="shared" si="12"/>
        <v>0</v>
      </c>
    </row>
    <row r="88" spans="1:47" ht="15.75" customHeight="1">
      <c r="A88" s="129"/>
      <c r="B88" s="134"/>
      <c r="C88" s="76">
        <v>0.47916666666666669</v>
      </c>
      <c r="D88" s="77" t="s">
        <v>49</v>
      </c>
      <c r="E88" s="78">
        <v>0.75</v>
      </c>
      <c r="F88" s="41" t="s">
        <v>10</v>
      </c>
      <c r="G88" s="42">
        <v>6.5</v>
      </c>
      <c r="H88" s="43" t="s">
        <v>12</v>
      </c>
      <c r="I88" s="22"/>
      <c r="J88" s="66"/>
      <c r="K88" s="66"/>
      <c r="L88" s="66"/>
      <c r="M88" s="66"/>
      <c r="N88" s="66"/>
      <c r="O88" s="66"/>
      <c r="P88" s="66" t="s">
        <v>50</v>
      </c>
      <c r="Q88" s="66"/>
      <c r="R88" s="66"/>
      <c r="S88" s="66"/>
      <c r="T88" s="22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2"/>
      <c r="AO88" s="7">
        <f>COUNTIF(I88:AM88,"○")</f>
        <v>1</v>
      </c>
      <c r="AP88" s="86"/>
      <c r="AQ88" s="89"/>
      <c r="AS88">
        <f t="shared" si="12"/>
        <v>0</v>
      </c>
      <c r="AT88">
        <f t="shared" si="12"/>
        <v>0</v>
      </c>
      <c r="AU88">
        <f t="shared" si="12"/>
        <v>0</v>
      </c>
    </row>
    <row r="89" spans="1:47" ht="15.75" customHeight="1">
      <c r="A89" s="129"/>
      <c r="B89" s="135"/>
      <c r="C89" s="76"/>
      <c r="D89" s="77" t="s">
        <v>49</v>
      </c>
      <c r="E89" s="78"/>
      <c r="F89" s="41" t="s">
        <v>10</v>
      </c>
      <c r="G89" s="42"/>
      <c r="H89" s="43" t="s">
        <v>12</v>
      </c>
      <c r="I89" s="22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22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2"/>
      <c r="AO89" s="7">
        <f>COUNTIF(I89:AM89,"○")</f>
        <v>0</v>
      </c>
      <c r="AP89" s="86"/>
      <c r="AQ89" s="89"/>
      <c r="AS89">
        <f t="shared" si="12"/>
        <v>0</v>
      </c>
      <c r="AT89">
        <f t="shared" si="12"/>
        <v>0</v>
      </c>
      <c r="AU89">
        <f t="shared" si="12"/>
        <v>0</v>
      </c>
    </row>
    <row r="90" spans="1:47" ht="15.75" customHeight="1">
      <c r="A90" s="129"/>
      <c r="B90" s="117" t="s">
        <v>15</v>
      </c>
      <c r="C90" s="79">
        <v>0.35416666666666669</v>
      </c>
      <c r="D90" s="80" t="s">
        <v>49</v>
      </c>
      <c r="E90" s="81">
        <v>0.70833333333333337</v>
      </c>
      <c r="F90" s="44" t="s">
        <v>10</v>
      </c>
      <c r="G90" s="45">
        <v>8.5</v>
      </c>
      <c r="H90" s="46" t="s">
        <v>12</v>
      </c>
      <c r="I90" s="70"/>
      <c r="J90" s="93"/>
      <c r="K90" s="93"/>
      <c r="L90" s="93"/>
      <c r="M90" s="93" t="s">
        <v>51</v>
      </c>
      <c r="N90" s="93" t="s">
        <v>51</v>
      </c>
      <c r="O90" s="93" t="s">
        <v>51</v>
      </c>
      <c r="P90" s="93"/>
      <c r="Q90" s="93"/>
      <c r="R90" s="93" t="s">
        <v>51</v>
      </c>
      <c r="S90" s="93"/>
      <c r="T90" s="70"/>
      <c r="U90" s="93"/>
      <c r="V90" s="93"/>
      <c r="W90" s="93"/>
      <c r="X90" s="93"/>
      <c r="Y90" s="93" t="s">
        <v>51</v>
      </c>
      <c r="Z90" s="93"/>
      <c r="AA90" s="93"/>
      <c r="AB90" s="93"/>
      <c r="AC90" s="93"/>
      <c r="AD90" s="93"/>
      <c r="AE90" s="93"/>
      <c r="AF90" s="93" t="s">
        <v>51</v>
      </c>
      <c r="AG90" s="93"/>
      <c r="AH90" s="93"/>
      <c r="AI90" s="93"/>
      <c r="AJ90" s="93"/>
      <c r="AK90" s="93"/>
      <c r="AL90" s="93"/>
      <c r="AM90" s="93" t="s">
        <v>51</v>
      </c>
      <c r="AN90" s="3"/>
      <c r="AO90" s="7"/>
      <c r="AP90" s="87">
        <f>COUNTIF(I90:AM90,"●")</f>
        <v>7</v>
      </c>
      <c r="AQ90" s="89"/>
      <c r="AR90" s="55"/>
      <c r="AS90">
        <f t="shared" si="12"/>
        <v>0</v>
      </c>
      <c r="AT90">
        <f t="shared" si="12"/>
        <v>0</v>
      </c>
      <c r="AU90">
        <f t="shared" si="12"/>
        <v>0</v>
      </c>
    </row>
    <row r="91" spans="1:47" ht="15.75" customHeight="1">
      <c r="A91" s="129"/>
      <c r="B91" s="118"/>
      <c r="C91" s="79"/>
      <c r="D91" s="80" t="s">
        <v>20</v>
      </c>
      <c r="E91" s="81"/>
      <c r="F91" s="44" t="s">
        <v>10</v>
      </c>
      <c r="G91" s="45"/>
      <c r="H91" s="46" t="s">
        <v>12</v>
      </c>
      <c r="I91" s="70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70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3"/>
      <c r="AO91" s="7"/>
      <c r="AP91" s="87">
        <f>COUNTIF(I91:AM91,"●")</f>
        <v>0</v>
      </c>
      <c r="AQ91" s="89"/>
      <c r="AR91" s="55"/>
      <c r="AS91">
        <f t="shared" si="12"/>
        <v>0</v>
      </c>
      <c r="AT91">
        <f t="shared" si="12"/>
        <v>0</v>
      </c>
      <c r="AU91">
        <f t="shared" si="12"/>
        <v>0</v>
      </c>
    </row>
    <row r="92" spans="1:47" ht="15.75" customHeight="1" thickBot="1">
      <c r="A92" s="130"/>
      <c r="B92" s="119"/>
      <c r="C92" s="82"/>
      <c r="D92" s="83" t="s">
        <v>20</v>
      </c>
      <c r="E92" s="84"/>
      <c r="F92" s="47" t="s">
        <v>10</v>
      </c>
      <c r="G92" s="48"/>
      <c r="H92" s="49" t="s">
        <v>12</v>
      </c>
      <c r="I92" s="23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23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4"/>
      <c r="AO92" s="8"/>
      <c r="AP92" s="87">
        <f>COUNTIF(I92:AM92,"●")</f>
        <v>0</v>
      </c>
      <c r="AQ92" s="89"/>
      <c r="AS92">
        <f t="shared" si="12"/>
        <v>0</v>
      </c>
      <c r="AT92">
        <f t="shared" si="12"/>
        <v>0</v>
      </c>
      <c r="AU92">
        <f t="shared" si="12"/>
        <v>0</v>
      </c>
    </row>
    <row r="93" spans="1:47" ht="15" customHeight="1">
      <c r="A93" s="128" t="s">
        <v>42</v>
      </c>
      <c r="B93" s="31"/>
      <c r="C93" s="73"/>
      <c r="D93" s="32"/>
      <c r="E93" s="73"/>
      <c r="F93" s="32"/>
      <c r="G93" s="51"/>
      <c r="H93" s="34" t="s">
        <v>0</v>
      </c>
      <c r="I93" s="58">
        <v>1</v>
      </c>
      <c r="J93" s="58">
        <v>2</v>
      </c>
      <c r="K93" s="58">
        <v>3</v>
      </c>
      <c r="L93" s="58">
        <v>4</v>
      </c>
      <c r="M93" s="58">
        <v>5</v>
      </c>
      <c r="N93" s="58">
        <v>6</v>
      </c>
      <c r="O93" s="58">
        <v>7</v>
      </c>
      <c r="P93" s="58">
        <v>8</v>
      </c>
      <c r="Q93" s="58">
        <v>9</v>
      </c>
      <c r="R93" s="58">
        <v>10</v>
      </c>
      <c r="S93" s="25">
        <v>11</v>
      </c>
      <c r="T93" s="58">
        <v>12</v>
      </c>
      <c r="U93" s="58">
        <v>13</v>
      </c>
      <c r="V93" s="58">
        <v>14</v>
      </c>
      <c r="W93" s="58">
        <v>15</v>
      </c>
      <c r="X93" s="58">
        <v>16</v>
      </c>
      <c r="Y93" s="58">
        <v>17</v>
      </c>
      <c r="Z93" s="58">
        <v>18</v>
      </c>
      <c r="AA93" s="58">
        <v>19</v>
      </c>
      <c r="AB93" s="58">
        <v>20</v>
      </c>
      <c r="AC93" s="58">
        <v>21</v>
      </c>
      <c r="AD93" s="58">
        <v>22</v>
      </c>
      <c r="AE93" s="25">
        <v>23</v>
      </c>
      <c r="AF93" s="58">
        <v>24</v>
      </c>
      <c r="AG93" s="58">
        <v>25</v>
      </c>
      <c r="AH93" s="58">
        <v>26</v>
      </c>
      <c r="AI93" s="58">
        <v>27</v>
      </c>
      <c r="AJ93" s="57">
        <v>28</v>
      </c>
      <c r="AK93" s="59"/>
      <c r="AL93" s="57"/>
      <c r="AM93" s="69"/>
      <c r="AN93" s="131" t="s">
        <v>158</v>
      </c>
      <c r="AO93" s="125" t="s">
        <v>9</v>
      </c>
      <c r="AP93" s="123" t="s">
        <v>8</v>
      </c>
      <c r="AQ93" s="115" t="s">
        <v>7</v>
      </c>
      <c r="AS93">
        <f t="shared" si="12"/>
        <v>0</v>
      </c>
      <c r="AT93">
        <f t="shared" si="12"/>
        <v>0</v>
      </c>
      <c r="AU93">
        <f t="shared" si="12"/>
        <v>0</v>
      </c>
    </row>
    <row r="94" spans="1:47" ht="15" customHeight="1">
      <c r="A94" s="129"/>
      <c r="B94" s="35"/>
      <c r="G94" s="52"/>
      <c r="H94" s="37" t="s">
        <v>1</v>
      </c>
      <c r="I94" s="61">
        <f>AM85+1</f>
        <v>309</v>
      </c>
      <c r="J94" s="60">
        <f>+I94+1</f>
        <v>310</v>
      </c>
      <c r="K94" s="60">
        <f t="shared" ref="K94:AJ94" si="16">+J94+1</f>
        <v>311</v>
      </c>
      <c r="L94" s="60">
        <f t="shared" si="16"/>
        <v>312</v>
      </c>
      <c r="M94" s="60">
        <f t="shared" si="16"/>
        <v>313</v>
      </c>
      <c r="N94" s="60">
        <f t="shared" si="16"/>
        <v>314</v>
      </c>
      <c r="O94" s="60">
        <f t="shared" si="16"/>
        <v>315</v>
      </c>
      <c r="P94" s="60">
        <f t="shared" si="16"/>
        <v>316</v>
      </c>
      <c r="Q94" s="60">
        <f t="shared" si="16"/>
        <v>317</v>
      </c>
      <c r="R94" s="60">
        <f t="shared" si="16"/>
        <v>318</v>
      </c>
      <c r="S94" s="19">
        <f t="shared" si="16"/>
        <v>319</v>
      </c>
      <c r="T94" s="60">
        <f t="shared" si="16"/>
        <v>320</v>
      </c>
      <c r="U94" s="60">
        <f t="shared" si="16"/>
        <v>321</v>
      </c>
      <c r="V94" s="60">
        <f t="shared" si="16"/>
        <v>322</v>
      </c>
      <c r="W94" s="60">
        <f t="shared" si="16"/>
        <v>323</v>
      </c>
      <c r="X94" s="60">
        <f t="shared" si="16"/>
        <v>324</v>
      </c>
      <c r="Y94" s="60">
        <f t="shared" si="16"/>
        <v>325</v>
      </c>
      <c r="Z94" s="60">
        <f t="shared" si="16"/>
        <v>326</v>
      </c>
      <c r="AA94" s="60">
        <f t="shared" si="16"/>
        <v>327</v>
      </c>
      <c r="AB94" s="60">
        <f t="shared" si="16"/>
        <v>328</v>
      </c>
      <c r="AC94" s="60">
        <f t="shared" si="16"/>
        <v>329</v>
      </c>
      <c r="AD94" s="60">
        <f t="shared" si="16"/>
        <v>330</v>
      </c>
      <c r="AE94" s="19">
        <f t="shared" si="16"/>
        <v>331</v>
      </c>
      <c r="AF94" s="60">
        <f t="shared" si="16"/>
        <v>332</v>
      </c>
      <c r="AG94" s="60">
        <f t="shared" si="16"/>
        <v>333</v>
      </c>
      <c r="AH94" s="60">
        <f t="shared" si="16"/>
        <v>334</v>
      </c>
      <c r="AI94" s="60">
        <f t="shared" si="16"/>
        <v>335</v>
      </c>
      <c r="AJ94" s="60">
        <f t="shared" si="16"/>
        <v>336</v>
      </c>
      <c r="AK94" s="60"/>
      <c r="AL94" s="62"/>
      <c r="AM94" s="65"/>
      <c r="AN94" s="132"/>
      <c r="AO94" s="126"/>
      <c r="AP94" s="124"/>
      <c r="AQ94" s="116"/>
      <c r="AS94">
        <f t="shared" si="12"/>
        <v>0</v>
      </c>
      <c r="AT94">
        <f t="shared" si="12"/>
        <v>0</v>
      </c>
      <c r="AU94">
        <f t="shared" si="12"/>
        <v>0</v>
      </c>
    </row>
    <row r="95" spans="1:47" ht="15.75" customHeight="1">
      <c r="A95" s="129"/>
      <c r="B95" s="38" t="s">
        <v>29</v>
      </c>
      <c r="C95" s="74"/>
      <c r="D95" s="39"/>
      <c r="E95" s="74"/>
      <c r="F95" s="39"/>
      <c r="G95" s="53"/>
      <c r="H95" s="40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24" t="s">
        <v>28</v>
      </c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24" t="s">
        <v>46</v>
      </c>
      <c r="AF95" s="64"/>
      <c r="AG95" s="64"/>
      <c r="AH95" s="64"/>
      <c r="AI95" s="64"/>
      <c r="AJ95" s="64"/>
      <c r="AK95" s="64"/>
      <c r="AL95" s="64"/>
      <c r="AM95" s="65"/>
      <c r="AN95" s="1">
        <f>SUM(AO95:AP95)</f>
        <v>22</v>
      </c>
      <c r="AO95" s="6">
        <f>SUM(AO96:AO101)</f>
        <v>18</v>
      </c>
      <c r="AP95" s="85">
        <f>SUM(AP96:AP101)</f>
        <v>4</v>
      </c>
      <c r="AQ95" s="89"/>
      <c r="AS95">
        <f t="shared" si="12"/>
        <v>0</v>
      </c>
      <c r="AT95">
        <f t="shared" si="12"/>
        <v>0</v>
      </c>
      <c r="AU95">
        <f t="shared" si="12"/>
        <v>0</v>
      </c>
    </row>
    <row r="96" spans="1:47" ht="15.75" customHeight="1">
      <c r="A96" s="129"/>
      <c r="B96" s="133" t="s">
        <v>19</v>
      </c>
      <c r="C96" s="76">
        <v>0.58333333333333337</v>
      </c>
      <c r="D96" s="77" t="s">
        <v>49</v>
      </c>
      <c r="E96" s="78">
        <v>0.75</v>
      </c>
      <c r="F96" s="41" t="s">
        <v>10</v>
      </c>
      <c r="G96" s="42">
        <v>4</v>
      </c>
      <c r="H96" s="43" t="s">
        <v>12</v>
      </c>
      <c r="I96" s="66"/>
      <c r="J96" s="66" t="s">
        <v>50</v>
      </c>
      <c r="K96" s="66" t="s">
        <v>50</v>
      </c>
      <c r="L96" s="66" t="s">
        <v>50</v>
      </c>
      <c r="M96" s="66" t="s">
        <v>50</v>
      </c>
      <c r="N96" s="66" t="s">
        <v>50</v>
      </c>
      <c r="O96" s="66"/>
      <c r="P96" s="66"/>
      <c r="Q96" s="66" t="s">
        <v>50</v>
      </c>
      <c r="R96" s="66" t="s">
        <v>50</v>
      </c>
      <c r="S96" s="22"/>
      <c r="T96" s="66" t="s">
        <v>50</v>
      </c>
      <c r="U96" s="66" t="s">
        <v>50</v>
      </c>
      <c r="V96" s="66"/>
      <c r="W96" s="66"/>
      <c r="X96" s="66" t="s">
        <v>50</v>
      </c>
      <c r="Y96" s="66" t="s">
        <v>50</v>
      </c>
      <c r="Z96" s="66" t="s">
        <v>50</v>
      </c>
      <c r="AA96" s="66" t="s">
        <v>50</v>
      </c>
      <c r="AB96" s="66" t="s">
        <v>50</v>
      </c>
      <c r="AC96" s="66"/>
      <c r="AD96" s="66"/>
      <c r="AE96" s="22"/>
      <c r="AF96" s="66" t="s">
        <v>50</v>
      </c>
      <c r="AG96" s="66" t="s">
        <v>50</v>
      </c>
      <c r="AH96" s="66" t="s">
        <v>50</v>
      </c>
      <c r="AI96" s="66" t="s">
        <v>50</v>
      </c>
      <c r="AJ96" s="66"/>
      <c r="AK96" s="66"/>
      <c r="AL96" s="66"/>
      <c r="AM96" s="66"/>
      <c r="AN96" s="2"/>
      <c r="AO96" s="7">
        <f>COUNTIF(I96:AM96,"○")</f>
        <v>18</v>
      </c>
      <c r="AP96" s="86"/>
      <c r="AQ96" s="56"/>
      <c r="AS96">
        <f t="shared" si="12"/>
        <v>0</v>
      </c>
      <c r="AT96">
        <f t="shared" si="12"/>
        <v>0</v>
      </c>
      <c r="AU96">
        <f t="shared" si="12"/>
        <v>0</v>
      </c>
    </row>
    <row r="97" spans="1:47" ht="15.75" customHeight="1">
      <c r="A97" s="129"/>
      <c r="B97" s="134"/>
      <c r="C97" s="76"/>
      <c r="D97" s="77" t="s">
        <v>49</v>
      </c>
      <c r="E97" s="78"/>
      <c r="F97" s="41" t="s">
        <v>10</v>
      </c>
      <c r="G97" s="42"/>
      <c r="H97" s="43" t="s">
        <v>12</v>
      </c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22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22"/>
      <c r="AF97" s="66"/>
      <c r="AG97" s="66"/>
      <c r="AH97" s="66"/>
      <c r="AI97" s="66"/>
      <c r="AJ97" s="66"/>
      <c r="AK97" s="66"/>
      <c r="AL97" s="66"/>
      <c r="AM97" s="66"/>
      <c r="AN97" s="2"/>
      <c r="AO97" s="7">
        <f>COUNTIF(I97:AM97,"○")</f>
        <v>0</v>
      </c>
      <c r="AP97" s="86"/>
      <c r="AQ97" s="56"/>
      <c r="AS97">
        <f t="shared" si="12"/>
        <v>0</v>
      </c>
      <c r="AT97">
        <f t="shared" si="12"/>
        <v>0</v>
      </c>
      <c r="AU97">
        <f t="shared" si="12"/>
        <v>0</v>
      </c>
    </row>
    <row r="98" spans="1:47" ht="15.75" customHeight="1">
      <c r="A98" s="129"/>
      <c r="B98" s="135"/>
      <c r="C98" s="76"/>
      <c r="D98" s="77" t="s">
        <v>49</v>
      </c>
      <c r="E98" s="78"/>
      <c r="F98" s="41" t="s">
        <v>10</v>
      </c>
      <c r="G98" s="42"/>
      <c r="H98" s="43" t="s">
        <v>12</v>
      </c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22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22"/>
      <c r="AF98" s="66"/>
      <c r="AG98" s="66"/>
      <c r="AH98" s="66"/>
      <c r="AI98" s="66"/>
      <c r="AJ98" s="66"/>
      <c r="AK98" s="66"/>
      <c r="AL98" s="66"/>
      <c r="AM98" s="66"/>
      <c r="AN98" s="2"/>
      <c r="AO98" s="7">
        <f>COUNTIF(I98:AM98,"○")</f>
        <v>0</v>
      </c>
      <c r="AP98" s="86"/>
      <c r="AQ98" s="56"/>
      <c r="AS98">
        <f t="shared" si="12"/>
        <v>0</v>
      </c>
      <c r="AT98">
        <f t="shared" si="12"/>
        <v>0</v>
      </c>
      <c r="AU98">
        <f t="shared" si="12"/>
        <v>0</v>
      </c>
    </row>
    <row r="99" spans="1:47" ht="15.75" customHeight="1">
      <c r="A99" s="129"/>
      <c r="B99" s="117" t="s">
        <v>15</v>
      </c>
      <c r="C99" s="79">
        <v>0.35416666666666669</v>
      </c>
      <c r="D99" s="80" t="s">
        <v>49</v>
      </c>
      <c r="E99" s="81">
        <v>0.70833333333333337</v>
      </c>
      <c r="F99" s="44" t="s">
        <v>10</v>
      </c>
      <c r="G99" s="45">
        <v>8.5</v>
      </c>
      <c r="H99" s="46" t="s">
        <v>12</v>
      </c>
      <c r="I99" s="93"/>
      <c r="J99" s="93"/>
      <c r="K99" s="93"/>
      <c r="L99" s="93"/>
      <c r="M99" s="93"/>
      <c r="N99" s="93"/>
      <c r="O99" s="93" t="s">
        <v>51</v>
      </c>
      <c r="P99" s="93"/>
      <c r="Q99" s="93"/>
      <c r="R99" s="93"/>
      <c r="S99" s="70"/>
      <c r="T99" s="93"/>
      <c r="U99" s="93"/>
      <c r="V99" s="93" t="s">
        <v>51</v>
      </c>
      <c r="W99" s="93"/>
      <c r="X99" s="93"/>
      <c r="Y99" s="93"/>
      <c r="Z99" s="93"/>
      <c r="AA99" s="93"/>
      <c r="AB99" s="93"/>
      <c r="AC99" s="93" t="s">
        <v>51</v>
      </c>
      <c r="AD99" s="93"/>
      <c r="AE99" s="70"/>
      <c r="AF99" s="93"/>
      <c r="AG99" s="93"/>
      <c r="AH99" s="93"/>
      <c r="AI99" s="93"/>
      <c r="AJ99" s="93" t="s">
        <v>51</v>
      </c>
      <c r="AK99" s="67"/>
      <c r="AL99" s="67"/>
      <c r="AM99" s="67"/>
      <c r="AN99" s="3"/>
      <c r="AO99" s="7"/>
      <c r="AP99" s="87">
        <f>COUNTIF(I99:AM99,"●")</f>
        <v>4</v>
      </c>
      <c r="AQ99" s="89"/>
      <c r="AR99" s="55"/>
      <c r="AS99">
        <f t="shared" si="12"/>
        <v>0</v>
      </c>
      <c r="AT99">
        <f t="shared" si="12"/>
        <v>0</v>
      </c>
      <c r="AU99">
        <f t="shared" si="12"/>
        <v>0</v>
      </c>
    </row>
    <row r="100" spans="1:47" ht="15.75" customHeight="1">
      <c r="A100" s="129"/>
      <c r="B100" s="118"/>
      <c r="C100" s="79"/>
      <c r="D100" s="80" t="s">
        <v>20</v>
      </c>
      <c r="E100" s="81"/>
      <c r="F100" s="44" t="s">
        <v>10</v>
      </c>
      <c r="G100" s="45"/>
      <c r="H100" s="46" t="s">
        <v>12</v>
      </c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70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70"/>
      <c r="AF100" s="93"/>
      <c r="AG100" s="93"/>
      <c r="AH100" s="93"/>
      <c r="AI100" s="93"/>
      <c r="AJ100" s="93"/>
      <c r="AK100" s="67"/>
      <c r="AL100" s="67"/>
      <c r="AM100" s="67"/>
      <c r="AN100" s="3"/>
      <c r="AO100" s="7"/>
      <c r="AP100" s="87">
        <f>COUNTIF(I100:AM100,"●")</f>
        <v>0</v>
      </c>
      <c r="AQ100" s="89"/>
      <c r="AR100" s="55"/>
      <c r="AS100">
        <f t="shared" si="12"/>
        <v>0</v>
      </c>
      <c r="AT100">
        <f t="shared" si="12"/>
        <v>0</v>
      </c>
      <c r="AU100">
        <f t="shared" si="12"/>
        <v>0</v>
      </c>
    </row>
    <row r="101" spans="1:47" ht="15.75" customHeight="1" thickBot="1">
      <c r="A101" s="130"/>
      <c r="B101" s="119"/>
      <c r="C101" s="82"/>
      <c r="D101" s="83" t="s">
        <v>20</v>
      </c>
      <c r="E101" s="84"/>
      <c r="F101" s="47" t="s">
        <v>10</v>
      </c>
      <c r="G101" s="48"/>
      <c r="H101" s="49" t="s">
        <v>12</v>
      </c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23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23"/>
      <c r="AF101" s="68"/>
      <c r="AG101" s="68"/>
      <c r="AH101" s="68"/>
      <c r="AI101" s="68"/>
      <c r="AJ101" s="68"/>
      <c r="AK101" s="67"/>
      <c r="AL101" s="67"/>
      <c r="AM101" s="67"/>
      <c r="AN101" s="4"/>
      <c r="AO101" s="8"/>
      <c r="AP101" s="87">
        <f>COUNTIF(I101:AM101,"●")</f>
        <v>0</v>
      </c>
      <c r="AQ101" s="89"/>
      <c r="AS101">
        <f t="shared" si="12"/>
        <v>0</v>
      </c>
      <c r="AT101">
        <f t="shared" si="12"/>
        <v>0</v>
      </c>
      <c r="AU101">
        <f t="shared" si="12"/>
        <v>0</v>
      </c>
    </row>
    <row r="102" spans="1:47" ht="15" customHeight="1">
      <c r="A102" s="128" t="s">
        <v>43</v>
      </c>
      <c r="B102" s="31"/>
      <c r="C102" s="73"/>
      <c r="D102" s="32"/>
      <c r="E102" s="73"/>
      <c r="F102" s="32"/>
      <c r="G102" s="51"/>
      <c r="H102" s="34" t="s">
        <v>0</v>
      </c>
      <c r="I102" s="58">
        <v>1</v>
      </c>
      <c r="J102" s="58">
        <v>2</v>
      </c>
      <c r="K102" s="58">
        <v>3</v>
      </c>
      <c r="L102" s="58">
        <v>4</v>
      </c>
      <c r="M102" s="58">
        <v>5</v>
      </c>
      <c r="N102" s="58">
        <v>6</v>
      </c>
      <c r="O102" s="58">
        <v>7</v>
      </c>
      <c r="P102" s="58">
        <v>8</v>
      </c>
      <c r="Q102" s="58">
        <v>9</v>
      </c>
      <c r="R102" s="58">
        <v>10</v>
      </c>
      <c r="S102" s="58">
        <v>11</v>
      </c>
      <c r="T102" s="58">
        <v>12</v>
      </c>
      <c r="U102" s="58">
        <v>13</v>
      </c>
      <c r="V102" s="58">
        <v>14</v>
      </c>
      <c r="W102" s="58">
        <v>15</v>
      </c>
      <c r="X102" s="58">
        <v>16</v>
      </c>
      <c r="Y102" s="58">
        <v>17</v>
      </c>
      <c r="Z102" s="58">
        <v>18</v>
      </c>
      <c r="AA102" s="58">
        <v>19</v>
      </c>
      <c r="AB102" s="25">
        <v>20</v>
      </c>
      <c r="AC102" s="58">
        <v>21</v>
      </c>
      <c r="AD102" s="58">
        <v>22</v>
      </c>
      <c r="AE102" s="58">
        <v>23</v>
      </c>
      <c r="AF102" s="58">
        <v>24</v>
      </c>
      <c r="AG102" s="58">
        <v>25</v>
      </c>
      <c r="AH102" s="58">
        <v>26</v>
      </c>
      <c r="AI102" s="58">
        <v>27</v>
      </c>
      <c r="AJ102" s="58">
        <v>28</v>
      </c>
      <c r="AK102" s="58">
        <v>29</v>
      </c>
      <c r="AL102" s="58">
        <v>30</v>
      </c>
      <c r="AM102" s="58">
        <v>31</v>
      </c>
      <c r="AN102" s="131" t="s">
        <v>158</v>
      </c>
      <c r="AO102" s="125" t="s">
        <v>9</v>
      </c>
      <c r="AP102" s="123" t="s">
        <v>8</v>
      </c>
      <c r="AQ102" s="115" t="s">
        <v>7</v>
      </c>
      <c r="AS102">
        <f t="shared" si="12"/>
        <v>0</v>
      </c>
      <c r="AT102">
        <f t="shared" si="12"/>
        <v>0</v>
      </c>
      <c r="AU102">
        <f t="shared" si="12"/>
        <v>0</v>
      </c>
    </row>
    <row r="103" spans="1:47" ht="15" customHeight="1">
      <c r="A103" s="129"/>
      <c r="B103" s="35"/>
      <c r="G103" s="52"/>
      <c r="H103" s="37" t="s">
        <v>1</v>
      </c>
      <c r="I103" s="61">
        <f>AJ94+1</f>
        <v>337</v>
      </c>
      <c r="J103" s="60">
        <f>+I103+1</f>
        <v>338</v>
      </c>
      <c r="K103" s="60">
        <f t="shared" ref="K103:AM103" si="17">+J103+1</f>
        <v>339</v>
      </c>
      <c r="L103" s="60">
        <f t="shared" si="17"/>
        <v>340</v>
      </c>
      <c r="M103" s="60">
        <f t="shared" si="17"/>
        <v>341</v>
      </c>
      <c r="N103" s="60">
        <f t="shared" si="17"/>
        <v>342</v>
      </c>
      <c r="O103" s="60">
        <f t="shared" si="17"/>
        <v>343</v>
      </c>
      <c r="P103" s="60">
        <f t="shared" si="17"/>
        <v>344</v>
      </c>
      <c r="Q103" s="60">
        <f t="shared" si="17"/>
        <v>345</v>
      </c>
      <c r="R103" s="60">
        <f t="shared" si="17"/>
        <v>346</v>
      </c>
      <c r="S103" s="60">
        <f t="shared" si="17"/>
        <v>347</v>
      </c>
      <c r="T103" s="60">
        <f t="shared" si="17"/>
        <v>348</v>
      </c>
      <c r="U103" s="60">
        <f t="shared" si="17"/>
        <v>349</v>
      </c>
      <c r="V103" s="60">
        <f t="shared" si="17"/>
        <v>350</v>
      </c>
      <c r="W103" s="60">
        <f t="shared" si="17"/>
        <v>351</v>
      </c>
      <c r="X103" s="60">
        <f t="shared" si="17"/>
        <v>352</v>
      </c>
      <c r="Y103" s="60">
        <f t="shared" si="17"/>
        <v>353</v>
      </c>
      <c r="Z103" s="60">
        <f t="shared" si="17"/>
        <v>354</v>
      </c>
      <c r="AA103" s="60">
        <f t="shared" si="17"/>
        <v>355</v>
      </c>
      <c r="AB103" s="19">
        <f t="shared" si="17"/>
        <v>356</v>
      </c>
      <c r="AC103" s="60">
        <f t="shared" si="17"/>
        <v>357</v>
      </c>
      <c r="AD103" s="60">
        <f t="shared" si="17"/>
        <v>358</v>
      </c>
      <c r="AE103" s="60">
        <f t="shared" si="17"/>
        <v>359</v>
      </c>
      <c r="AF103" s="60">
        <f t="shared" si="17"/>
        <v>360</v>
      </c>
      <c r="AG103" s="60">
        <f t="shared" si="17"/>
        <v>361</v>
      </c>
      <c r="AH103" s="60">
        <f t="shared" si="17"/>
        <v>362</v>
      </c>
      <c r="AI103" s="60">
        <f t="shared" si="17"/>
        <v>363</v>
      </c>
      <c r="AJ103" s="60">
        <f t="shared" si="17"/>
        <v>364</v>
      </c>
      <c r="AK103" s="60">
        <f t="shared" si="17"/>
        <v>365</v>
      </c>
      <c r="AL103" s="60">
        <f t="shared" si="17"/>
        <v>366</v>
      </c>
      <c r="AM103" s="61">
        <f t="shared" si="17"/>
        <v>367</v>
      </c>
      <c r="AN103" s="132"/>
      <c r="AO103" s="126"/>
      <c r="AP103" s="124"/>
      <c r="AQ103" s="116"/>
      <c r="AS103">
        <f t="shared" si="12"/>
        <v>0</v>
      </c>
      <c r="AT103">
        <f t="shared" si="12"/>
        <v>0</v>
      </c>
      <c r="AU103">
        <f t="shared" si="12"/>
        <v>0</v>
      </c>
    </row>
    <row r="104" spans="1:47" ht="15" customHeight="1">
      <c r="A104" s="129"/>
      <c r="B104" s="38" t="s">
        <v>29</v>
      </c>
      <c r="C104" s="74"/>
      <c r="D104" s="39"/>
      <c r="E104" s="74"/>
      <c r="F104" s="39"/>
      <c r="G104" s="53"/>
      <c r="H104" s="40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24" t="s">
        <v>30</v>
      </c>
      <c r="AC104" s="64"/>
      <c r="AD104" s="64"/>
      <c r="AE104" s="64"/>
      <c r="AF104" s="66"/>
      <c r="AG104" s="64" t="s">
        <v>146</v>
      </c>
      <c r="AH104" s="64" t="s">
        <v>146</v>
      </c>
      <c r="AI104" s="64" t="s">
        <v>146</v>
      </c>
      <c r="AJ104" s="64" t="s">
        <v>146</v>
      </c>
      <c r="AK104" s="64" t="s">
        <v>146</v>
      </c>
      <c r="AL104" s="64" t="s">
        <v>146</v>
      </c>
      <c r="AM104" s="64" t="s">
        <v>146</v>
      </c>
      <c r="AN104" s="1">
        <f>SUM(AO104:AP104)</f>
        <v>25</v>
      </c>
      <c r="AO104" s="6">
        <f>SUM(AO105:AO110)</f>
        <v>16</v>
      </c>
      <c r="AP104" s="85">
        <f>SUM(AP105:AP110)</f>
        <v>9</v>
      </c>
      <c r="AQ104" s="56" t="s">
        <v>143</v>
      </c>
      <c r="AS104">
        <f t="shared" si="12"/>
        <v>0</v>
      </c>
      <c r="AT104">
        <f t="shared" si="12"/>
        <v>0</v>
      </c>
      <c r="AU104">
        <f t="shared" si="12"/>
        <v>0</v>
      </c>
    </row>
    <row r="105" spans="1:47" ht="15.75" customHeight="1">
      <c r="A105" s="129"/>
      <c r="B105" s="133" t="s">
        <v>19</v>
      </c>
      <c r="C105" s="76">
        <v>0.58333333333333337</v>
      </c>
      <c r="D105" s="77" t="s">
        <v>49</v>
      </c>
      <c r="E105" s="78">
        <v>0.75</v>
      </c>
      <c r="F105" s="41" t="s">
        <v>10</v>
      </c>
      <c r="G105" s="42">
        <v>4</v>
      </c>
      <c r="H105" s="43" t="s">
        <v>12</v>
      </c>
      <c r="I105" s="66"/>
      <c r="J105" s="66" t="s">
        <v>50</v>
      </c>
      <c r="K105" s="66" t="s">
        <v>50</v>
      </c>
      <c r="L105" s="66" t="s">
        <v>50</v>
      </c>
      <c r="M105" s="66" t="s">
        <v>50</v>
      </c>
      <c r="N105" s="66" t="s">
        <v>50</v>
      </c>
      <c r="O105" s="66"/>
      <c r="P105" s="66"/>
      <c r="Q105" s="66" t="s">
        <v>50</v>
      </c>
      <c r="R105" s="66" t="s">
        <v>50</v>
      </c>
      <c r="S105" s="66" t="s">
        <v>50</v>
      </c>
      <c r="T105" s="66" t="s">
        <v>50</v>
      </c>
      <c r="U105" s="66"/>
      <c r="V105" s="66"/>
      <c r="W105" s="66"/>
      <c r="X105" s="66" t="s">
        <v>50</v>
      </c>
      <c r="Y105" s="66" t="s">
        <v>50</v>
      </c>
      <c r="Z105" s="66" t="s">
        <v>50</v>
      </c>
      <c r="AA105" s="66" t="s">
        <v>50</v>
      </c>
      <c r="AB105" s="22"/>
      <c r="AC105" s="66"/>
      <c r="AD105" s="66"/>
      <c r="AE105" s="66" t="s">
        <v>50</v>
      </c>
      <c r="AG105" s="66"/>
      <c r="AH105" s="66"/>
      <c r="AI105" s="66"/>
      <c r="AJ105" s="66"/>
      <c r="AK105" s="66"/>
      <c r="AL105" s="66"/>
      <c r="AM105" s="66"/>
      <c r="AN105" s="2"/>
      <c r="AO105" s="7">
        <f>COUNTIF(I105:AM105,"○")</f>
        <v>14</v>
      </c>
      <c r="AP105" s="86"/>
      <c r="AQ105" s="89"/>
      <c r="AS105">
        <f t="shared" ref="AS105:AU110" si="18">COUNTIF($I105:$AM105,AS$4)</f>
        <v>0</v>
      </c>
      <c r="AT105">
        <f t="shared" si="18"/>
        <v>0</v>
      </c>
      <c r="AU105">
        <f t="shared" si="18"/>
        <v>0</v>
      </c>
    </row>
    <row r="106" spans="1:47" ht="15.75" customHeight="1">
      <c r="A106" s="129"/>
      <c r="B106" s="134"/>
      <c r="C106" s="76">
        <v>0.47916666666666669</v>
      </c>
      <c r="D106" s="77" t="s">
        <v>49</v>
      </c>
      <c r="E106" s="78">
        <v>0.75</v>
      </c>
      <c r="F106" s="41" t="s">
        <v>10</v>
      </c>
      <c r="G106" s="42">
        <v>6.5</v>
      </c>
      <c r="H106" s="43" t="s">
        <v>12</v>
      </c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 t="s">
        <v>50</v>
      </c>
      <c r="V106" s="66"/>
      <c r="W106" s="66"/>
      <c r="X106" s="66"/>
      <c r="Y106" s="66"/>
      <c r="Z106" s="66"/>
      <c r="AA106" s="66"/>
      <c r="AB106" s="22"/>
      <c r="AC106" s="66"/>
      <c r="AD106" s="66"/>
      <c r="AE106" s="66"/>
      <c r="AF106" s="66" t="s">
        <v>50</v>
      </c>
      <c r="AG106" s="66"/>
      <c r="AH106" s="66"/>
      <c r="AI106" s="66"/>
      <c r="AJ106" s="66"/>
      <c r="AK106" s="66"/>
      <c r="AL106" s="66"/>
      <c r="AM106" s="66"/>
      <c r="AN106" s="2"/>
      <c r="AO106" s="7">
        <f>COUNTIF(I106:AM106,"○")</f>
        <v>2</v>
      </c>
      <c r="AP106" s="86"/>
      <c r="AQ106" s="89"/>
      <c r="AS106">
        <f t="shared" si="18"/>
        <v>0</v>
      </c>
      <c r="AT106">
        <f t="shared" si="18"/>
        <v>0</v>
      </c>
      <c r="AU106">
        <f t="shared" si="18"/>
        <v>0</v>
      </c>
    </row>
    <row r="107" spans="1:47" ht="15.75" customHeight="1">
      <c r="A107" s="129"/>
      <c r="B107" s="135"/>
      <c r="C107" s="76"/>
      <c r="D107" s="77" t="s">
        <v>49</v>
      </c>
      <c r="E107" s="78"/>
      <c r="F107" s="41" t="s">
        <v>10</v>
      </c>
      <c r="G107" s="42"/>
      <c r="H107" s="43" t="s">
        <v>12</v>
      </c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22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2"/>
      <c r="AO107" s="7">
        <f>COUNTIF(I107:AM107,"○")</f>
        <v>0</v>
      </c>
      <c r="AP107" s="86"/>
      <c r="AQ107" s="89"/>
      <c r="AS107">
        <f t="shared" si="18"/>
        <v>0</v>
      </c>
      <c r="AT107">
        <f t="shared" si="18"/>
        <v>0</v>
      </c>
      <c r="AU107">
        <f t="shared" si="18"/>
        <v>0</v>
      </c>
    </row>
    <row r="108" spans="1:47" ht="15.75" customHeight="1">
      <c r="A108" s="129"/>
      <c r="B108" s="117" t="s">
        <v>15</v>
      </c>
      <c r="C108" s="79">
        <v>0.35416666666666669</v>
      </c>
      <c r="D108" s="80" t="s">
        <v>49</v>
      </c>
      <c r="E108" s="81">
        <v>0.70833333333333337</v>
      </c>
      <c r="F108" s="44" t="s">
        <v>10</v>
      </c>
      <c r="G108" s="45">
        <v>8.5</v>
      </c>
      <c r="H108" s="46" t="s">
        <v>12</v>
      </c>
      <c r="I108" s="93"/>
      <c r="J108" s="93"/>
      <c r="K108" s="93"/>
      <c r="L108" s="93"/>
      <c r="M108" s="93"/>
      <c r="N108" s="93"/>
      <c r="O108" s="93" t="s">
        <v>51</v>
      </c>
      <c r="P108" s="93"/>
      <c r="Q108" s="93"/>
      <c r="R108" s="93"/>
      <c r="S108" s="93"/>
      <c r="T108" s="93"/>
      <c r="U108" s="93"/>
      <c r="V108" s="93" t="s">
        <v>51</v>
      </c>
      <c r="W108" s="93"/>
      <c r="X108" s="93"/>
      <c r="Y108" s="93"/>
      <c r="Z108" s="93"/>
      <c r="AA108" s="93"/>
      <c r="AB108" s="70"/>
      <c r="AC108" s="93" t="s">
        <v>51</v>
      </c>
      <c r="AD108" s="93"/>
      <c r="AE108" s="93"/>
      <c r="AF108" s="93"/>
      <c r="AG108" s="93" t="s">
        <v>51</v>
      </c>
      <c r="AH108" s="93" t="s">
        <v>51</v>
      </c>
      <c r="AI108" s="93" t="s">
        <v>51</v>
      </c>
      <c r="AJ108" s="93" t="s">
        <v>51</v>
      </c>
      <c r="AK108" s="93"/>
      <c r="AL108" s="93" t="s">
        <v>51</v>
      </c>
      <c r="AM108" s="93" t="s">
        <v>51</v>
      </c>
      <c r="AN108" s="3"/>
      <c r="AO108" s="7"/>
      <c r="AP108" s="87">
        <f>COUNTIF(I108:AM108,"●")</f>
        <v>9</v>
      </c>
      <c r="AQ108" s="89"/>
      <c r="AR108" s="55"/>
      <c r="AS108">
        <f t="shared" si="18"/>
        <v>0</v>
      </c>
      <c r="AT108">
        <f t="shared" si="18"/>
        <v>0</v>
      </c>
      <c r="AU108">
        <f t="shared" si="18"/>
        <v>0</v>
      </c>
    </row>
    <row r="109" spans="1:47" ht="15.75" customHeight="1">
      <c r="A109" s="129"/>
      <c r="B109" s="118"/>
      <c r="C109" s="79"/>
      <c r="D109" s="80" t="s">
        <v>20</v>
      </c>
      <c r="E109" s="81"/>
      <c r="F109" s="44" t="s">
        <v>10</v>
      </c>
      <c r="G109" s="45"/>
      <c r="H109" s="46" t="s">
        <v>12</v>
      </c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70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3"/>
      <c r="AO109" s="7"/>
      <c r="AP109" s="87">
        <f>COUNTIF(I109:AM109,"●")</f>
        <v>0</v>
      </c>
      <c r="AQ109" s="89"/>
      <c r="AR109" s="55"/>
      <c r="AS109">
        <f t="shared" si="18"/>
        <v>0</v>
      </c>
      <c r="AT109">
        <f t="shared" si="18"/>
        <v>0</v>
      </c>
      <c r="AU109">
        <f t="shared" si="18"/>
        <v>0</v>
      </c>
    </row>
    <row r="110" spans="1:47" ht="15.75" customHeight="1" thickBot="1">
      <c r="A110" s="130"/>
      <c r="B110" s="119"/>
      <c r="C110" s="82"/>
      <c r="D110" s="83" t="s">
        <v>20</v>
      </c>
      <c r="E110" s="84"/>
      <c r="F110" s="47" t="s">
        <v>10</v>
      </c>
      <c r="G110" s="48"/>
      <c r="H110" s="49" t="s">
        <v>12</v>
      </c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23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4"/>
      <c r="AO110" s="8"/>
      <c r="AP110" s="87">
        <f>COUNTIF(I110:AM110,"●")</f>
        <v>0</v>
      </c>
      <c r="AQ110" s="75"/>
      <c r="AS110">
        <f t="shared" si="18"/>
        <v>0</v>
      </c>
      <c r="AT110">
        <f t="shared" si="18"/>
        <v>0</v>
      </c>
      <c r="AU110">
        <f t="shared" si="18"/>
        <v>0</v>
      </c>
    </row>
    <row r="111" spans="1:47" ht="19.5" customHeight="1" thickBot="1">
      <c r="AN111" s="9">
        <f>+AN5+AN14+AN23+AN32+AN41+AN50+AN59+AN68+AN77+AN86+AN95+AN104</f>
        <v>288</v>
      </c>
      <c r="AO111" s="10">
        <f>+AO5+AO14+AO23+AO32+AO41+AO50+AO59+AO68+AO77+AO86+AO95+AO104</f>
        <v>200</v>
      </c>
      <c r="AP111" s="17">
        <f>+AP5+AP14+AP23+AP32+AP41+AP50+AP59+AP68+AP77+AP86+AP95+AP104</f>
        <v>88</v>
      </c>
      <c r="AS111">
        <f>SUM(AS8:AS110)</f>
        <v>0</v>
      </c>
      <c r="AT111">
        <f>SUM(AT8:AT110)</f>
        <v>0</v>
      </c>
      <c r="AU111">
        <f>SUM(AU8:AU110)</f>
        <v>0</v>
      </c>
    </row>
    <row r="112" spans="1:47" ht="16.5" customHeight="1">
      <c r="B112" t="s">
        <v>18</v>
      </c>
      <c r="G112" s="137" t="s">
        <v>157</v>
      </c>
      <c r="H112" s="138"/>
      <c r="I112" s="104" t="s">
        <v>13</v>
      </c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6"/>
      <c r="U112" s="104" t="s">
        <v>14</v>
      </c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6"/>
      <c r="AG112" s="107" t="s">
        <v>10</v>
      </c>
      <c r="AH112" s="108"/>
      <c r="AI112" s="109"/>
    </row>
    <row r="113" spans="2:35" ht="18.75" customHeight="1">
      <c r="B113" s="120" t="s">
        <v>16</v>
      </c>
      <c r="C113" s="120"/>
      <c r="D113" s="55" t="s">
        <v>21</v>
      </c>
      <c r="G113" s="102" t="s">
        <v>12</v>
      </c>
      <c r="H113" s="103"/>
      <c r="I113" s="127">
        <v>4</v>
      </c>
      <c r="J113" s="121"/>
      <c r="K113" s="12" t="s">
        <v>12</v>
      </c>
      <c r="L113" s="122">
        <v>6.5</v>
      </c>
      <c r="M113" s="121"/>
      <c r="N113" s="90" t="s">
        <v>12</v>
      </c>
      <c r="O113" s="121"/>
      <c r="P113" s="121"/>
      <c r="Q113" s="12" t="s">
        <v>12</v>
      </c>
      <c r="R113" s="122"/>
      <c r="S113" s="121"/>
      <c r="T113" s="11" t="s">
        <v>12</v>
      </c>
      <c r="U113" s="127">
        <v>8.5</v>
      </c>
      <c r="V113" s="121"/>
      <c r="W113" s="12" t="s">
        <v>12</v>
      </c>
      <c r="X113" s="122"/>
      <c r="Y113" s="121"/>
      <c r="Z113" s="12" t="s">
        <v>12</v>
      </c>
      <c r="AA113" s="122"/>
      <c r="AB113" s="121"/>
      <c r="AC113" s="12" t="s">
        <v>12</v>
      </c>
      <c r="AD113" s="122"/>
      <c r="AE113" s="121"/>
      <c r="AF113" s="11" t="s">
        <v>12</v>
      </c>
      <c r="AG113" s="110"/>
      <c r="AH113" s="111"/>
      <c r="AI113" s="112"/>
    </row>
    <row r="114" spans="2:35" ht="22.5" customHeight="1">
      <c r="B114" s="120" t="s">
        <v>17</v>
      </c>
      <c r="C114" s="120"/>
      <c r="D114" s="55" t="s">
        <v>22</v>
      </c>
      <c r="G114" s="102" t="s">
        <v>11</v>
      </c>
      <c r="H114" s="103"/>
      <c r="I114" s="100">
        <f>SUMIF($G$6:$G$110,I113,$AO$6:$AO$110)</f>
        <v>194</v>
      </c>
      <c r="J114" s="101"/>
      <c r="K114" s="14" t="s">
        <v>0</v>
      </c>
      <c r="L114" s="136">
        <f>SUMIF($G$6:$G$110,L113,$AO$6:$AO$110)</f>
        <v>6</v>
      </c>
      <c r="M114" s="101"/>
      <c r="N114" s="91" t="s">
        <v>0</v>
      </c>
      <c r="O114" s="101">
        <f>SUMIF($G$6:$G$110,O113,$AO$6:$AO$110)</f>
        <v>0</v>
      </c>
      <c r="P114" s="101"/>
      <c r="Q114" s="14" t="s">
        <v>0</v>
      </c>
      <c r="R114" s="136">
        <f>SUMIF($G$6:$G$110,R113,$AO$6:$AO$110)</f>
        <v>0</v>
      </c>
      <c r="S114" s="101"/>
      <c r="T114" s="13" t="s">
        <v>0</v>
      </c>
      <c r="U114" s="100">
        <f>SUMIF($G$6:$G$110,U113,$AP$6:$AP$110)</f>
        <v>88</v>
      </c>
      <c r="V114" s="101"/>
      <c r="W114" s="14" t="s">
        <v>0</v>
      </c>
      <c r="X114" s="136">
        <f>SUMIF($G$6:$G$110,X113,$AP$6:$AP$110)</f>
        <v>0</v>
      </c>
      <c r="Y114" s="101"/>
      <c r="Z114" s="14" t="s">
        <v>0</v>
      </c>
      <c r="AA114" s="136">
        <f>SUMIF($G$6:$G$110,AA113,$AP$6:$AP$110)</f>
        <v>0</v>
      </c>
      <c r="AB114" s="101"/>
      <c r="AC114" s="14" t="s">
        <v>0</v>
      </c>
      <c r="AD114" s="136">
        <f>SUMIF($G$6:$G$110,AD113,$AP$6:$AP$110)</f>
        <v>0</v>
      </c>
      <c r="AE114" s="101"/>
      <c r="AF114" s="15" t="s">
        <v>0</v>
      </c>
      <c r="AG114" s="100">
        <f>SUM(I114:AF114)</f>
        <v>288</v>
      </c>
      <c r="AH114" s="101"/>
      <c r="AI114" s="16" t="s">
        <v>0</v>
      </c>
    </row>
    <row r="116" spans="2:35" ht="18" customHeight="1">
      <c r="G116" s="104" t="s">
        <v>160</v>
      </c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6"/>
      <c r="AG116" s="107" t="s">
        <v>10</v>
      </c>
      <c r="AH116" s="108"/>
      <c r="AI116" s="109"/>
    </row>
    <row r="117" spans="2:35" ht="18" customHeight="1">
      <c r="G117" s="102" t="s">
        <v>161</v>
      </c>
      <c r="H117" s="103"/>
      <c r="I117" s="113" t="s">
        <v>162</v>
      </c>
      <c r="J117" s="114"/>
      <c r="K117" s="113" t="s">
        <v>33</v>
      </c>
      <c r="L117" s="114"/>
      <c r="M117" s="113" t="s">
        <v>34</v>
      </c>
      <c r="N117" s="114"/>
      <c r="O117" s="113" t="s">
        <v>35</v>
      </c>
      <c r="P117" s="114"/>
      <c r="Q117" s="113" t="s">
        <v>36</v>
      </c>
      <c r="R117" s="114"/>
      <c r="S117" s="113" t="s">
        <v>37</v>
      </c>
      <c r="T117" s="114"/>
      <c r="U117" s="113" t="s">
        <v>38</v>
      </c>
      <c r="V117" s="114"/>
      <c r="W117" s="113" t="s">
        <v>39</v>
      </c>
      <c r="X117" s="114"/>
      <c r="Y117" s="113" t="s">
        <v>40</v>
      </c>
      <c r="Z117" s="114"/>
      <c r="AA117" s="113" t="s">
        <v>41</v>
      </c>
      <c r="AB117" s="114"/>
      <c r="AC117" s="113" t="s">
        <v>42</v>
      </c>
      <c r="AD117" s="114"/>
      <c r="AE117" s="113" t="s">
        <v>43</v>
      </c>
      <c r="AF117" s="114"/>
      <c r="AG117" s="110"/>
      <c r="AH117" s="111"/>
      <c r="AI117" s="112"/>
    </row>
    <row r="118" spans="2:35" ht="18" customHeight="1">
      <c r="G118" s="102" t="s">
        <v>11</v>
      </c>
      <c r="H118" s="103"/>
      <c r="I118" s="99">
        <f>AN5</f>
        <v>25</v>
      </c>
      <c r="J118" s="99"/>
      <c r="K118" s="99">
        <f>AN14</f>
        <v>24</v>
      </c>
      <c r="L118" s="99"/>
      <c r="M118" s="99">
        <f>AN23</f>
        <v>25</v>
      </c>
      <c r="N118" s="99"/>
      <c r="O118" s="99">
        <f>AN32</f>
        <v>25</v>
      </c>
      <c r="P118" s="99"/>
      <c r="Q118" s="99">
        <f>AN41</f>
        <v>22</v>
      </c>
      <c r="R118" s="99"/>
      <c r="S118" s="99">
        <f>AN50</f>
        <v>24</v>
      </c>
      <c r="T118" s="99"/>
      <c r="U118" s="99">
        <f>AN59</f>
        <v>26</v>
      </c>
      <c r="V118" s="99"/>
      <c r="W118" s="99">
        <f>AN68</f>
        <v>23</v>
      </c>
      <c r="X118" s="99"/>
      <c r="Y118" s="99">
        <f>AN77</f>
        <v>24</v>
      </c>
      <c r="Z118" s="99"/>
      <c r="AA118" s="99">
        <f>AN86</f>
        <v>23</v>
      </c>
      <c r="AB118" s="99"/>
      <c r="AC118" s="99">
        <f>AN95</f>
        <v>22</v>
      </c>
      <c r="AD118" s="99"/>
      <c r="AE118" s="99">
        <f>AN104</f>
        <v>25</v>
      </c>
      <c r="AF118" s="99"/>
      <c r="AG118" s="100">
        <f>SUM(I118:AF118)</f>
        <v>288</v>
      </c>
      <c r="AH118" s="101"/>
      <c r="AI118" s="16" t="s">
        <v>0</v>
      </c>
    </row>
  </sheetData>
  <mergeCells count="140">
    <mergeCell ref="A12:A20"/>
    <mergeCell ref="AN12:AN13"/>
    <mergeCell ref="AO12:AO13"/>
    <mergeCell ref="AP12:AP13"/>
    <mergeCell ref="AQ12:AQ13"/>
    <mergeCell ref="B15:B17"/>
    <mergeCell ref="B18:B20"/>
    <mergeCell ref="AH2:AL2"/>
    <mergeCell ref="AM2:AQ2"/>
    <mergeCell ref="A3:A11"/>
    <mergeCell ref="AN3:AN4"/>
    <mergeCell ref="AO3:AO4"/>
    <mergeCell ref="AP3:AP4"/>
    <mergeCell ref="AQ3:AQ4"/>
    <mergeCell ref="B6:B8"/>
    <mergeCell ref="B9:B11"/>
    <mergeCell ref="A30:A38"/>
    <mergeCell ref="AN30:AN31"/>
    <mergeCell ref="AO30:AO31"/>
    <mergeCell ref="AP30:AP31"/>
    <mergeCell ref="AQ30:AQ31"/>
    <mergeCell ref="B33:B35"/>
    <mergeCell ref="B36:B38"/>
    <mergeCell ref="A21:A29"/>
    <mergeCell ref="AN21:AN22"/>
    <mergeCell ref="AO21:AO22"/>
    <mergeCell ref="AP21:AP22"/>
    <mergeCell ref="AQ21:AQ22"/>
    <mergeCell ref="B24:B26"/>
    <mergeCell ref="B27:B29"/>
    <mergeCell ref="A48:A56"/>
    <mergeCell ref="AN48:AN49"/>
    <mergeCell ref="AO48:AO49"/>
    <mergeCell ref="AP48:AP49"/>
    <mergeCell ref="AQ48:AQ49"/>
    <mergeCell ref="B51:B53"/>
    <mergeCell ref="B54:B56"/>
    <mergeCell ref="A39:A47"/>
    <mergeCell ref="AN39:AN40"/>
    <mergeCell ref="AO39:AO40"/>
    <mergeCell ref="AP39:AP40"/>
    <mergeCell ref="AQ39:AQ40"/>
    <mergeCell ref="B42:B44"/>
    <mergeCell ref="B45:B47"/>
    <mergeCell ref="A66:A74"/>
    <mergeCell ref="AN66:AN67"/>
    <mergeCell ref="AO66:AO67"/>
    <mergeCell ref="AP66:AP67"/>
    <mergeCell ref="AQ66:AQ67"/>
    <mergeCell ref="B69:B71"/>
    <mergeCell ref="B72:B74"/>
    <mergeCell ref="A57:A65"/>
    <mergeCell ref="AN57:AN58"/>
    <mergeCell ref="AO57:AO58"/>
    <mergeCell ref="AP57:AP58"/>
    <mergeCell ref="AQ57:AQ58"/>
    <mergeCell ref="B60:B62"/>
    <mergeCell ref="B63:B65"/>
    <mergeCell ref="A84:A92"/>
    <mergeCell ref="AN84:AN85"/>
    <mergeCell ref="AO84:AO85"/>
    <mergeCell ref="AP84:AP85"/>
    <mergeCell ref="AQ84:AQ85"/>
    <mergeCell ref="B87:B89"/>
    <mergeCell ref="B90:B92"/>
    <mergeCell ref="A75:A83"/>
    <mergeCell ref="AN75:AN76"/>
    <mergeCell ref="AO75:AO76"/>
    <mergeCell ref="AP75:AP76"/>
    <mergeCell ref="AQ75:AQ76"/>
    <mergeCell ref="B78:B80"/>
    <mergeCell ref="B81:B83"/>
    <mergeCell ref="U113:V113"/>
    <mergeCell ref="X113:Y113"/>
    <mergeCell ref="AA113:AB113"/>
    <mergeCell ref="AD113:AE113"/>
    <mergeCell ref="AG112:AI113"/>
    <mergeCell ref="B114:C114"/>
    <mergeCell ref="G114:H114"/>
    <mergeCell ref="I114:J114"/>
    <mergeCell ref="L114:M114"/>
    <mergeCell ref="O114:P114"/>
    <mergeCell ref="R114:S114"/>
    <mergeCell ref="G112:H112"/>
    <mergeCell ref="I112:T112"/>
    <mergeCell ref="U112:AF112"/>
    <mergeCell ref="B113:C113"/>
    <mergeCell ref="G113:H113"/>
    <mergeCell ref="I113:J113"/>
    <mergeCell ref="L113:M113"/>
    <mergeCell ref="O113:P113"/>
    <mergeCell ref="R113:S113"/>
    <mergeCell ref="U114:V114"/>
    <mergeCell ref="X114:Y114"/>
    <mergeCell ref="AA114:AB114"/>
    <mergeCell ref="A102:A110"/>
    <mergeCell ref="AN102:AN103"/>
    <mergeCell ref="AO102:AO103"/>
    <mergeCell ref="AP102:AP103"/>
    <mergeCell ref="AQ102:AQ103"/>
    <mergeCell ref="B105:B107"/>
    <mergeCell ref="B108:B110"/>
    <mergeCell ref="A93:A101"/>
    <mergeCell ref="AN93:AN94"/>
    <mergeCell ref="AO93:AO94"/>
    <mergeCell ref="AP93:AP94"/>
    <mergeCell ref="AQ93:AQ94"/>
    <mergeCell ref="B96:B98"/>
    <mergeCell ref="B99:B101"/>
    <mergeCell ref="AD114:AE114"/>
    <mergeCell ref="G116:AF116"/>
    <mergeCell ref="AG116:AI117"/>
    <mergeCell ref="G117:H117"/>
    <mergeCell ref="I117:J117"/>
    <mergeCell ref="K117:L117"/>
    <mergeCell ref="M117:N117"/>
    <mergeCell ref="O117:P117"/>
    <mergeCell ref="Q117:R117"/>
    <mergeCell ref="S117:T117"/>
    <mergeCell ref="U117:V117"/>
    <mergeCell ref="W117:X117"/>
    <mergeCell ref="Y117:Z117"/>
    <mergeCell ref="AA117:AB117"/>
    <mergeCell ref="AC117:AD117"/>
    <mergeCell ref="AE117:AF117"/>
    <mergeCell ref="AG114:AH114"/>
    <mergeCell ref="Y118:Z118"/>
    <mergeCell ref="AA118:AB118"/>
    <mergeCell ref="AC118:AD118"/>
    <mergeCell ref="AE118:AF118"/>
    <mergeCell ref="AG118:AH118"/>
    <mergeCell ref="G118:H118"/>
    <mergeCell ref="I118:J118"/>
    <mergeCell ref="K118:L118"/>
    <mergeCell ref="M118:N118"/>
    <mergeCell ref="O118:P118"/>
    <mergeCell ref="Q118:R118"/>
    <mergeCell ref="S118:T118"/>
    <mergeCell ref="U118:V118"/>
    <mergeCell ref="W118:X118"/>
  </mergeCells>
  <phoneticPr fontId="2"/>
  <conditionalFormatting sqref="I93:AJ101">
    <cfRule type="expression" dxfId="24" priority="5">
      <formula>WEEKDAY(I$94)=1</formula>
    </cfRule>
    <cfRule type="expression" dxfId="23" priority="6">
      <formula>WEEKDAY(I$94)=7</formula>
    </cfRule>
  </conditionalFormatting>
  <conditionalFormatting sqref="I3:AL11">
    <cfRule type="expression" dxfId="22" priority="23">
      <formula>WEEKDAY(I$4)=7</formula>
    </cfRule>
    <cfRule type="expression" dxfId="21" priority="24">
      <formula>WEEKDAY(I$4)=1</formula>
    </cfRule>
    <cfRule type="expression" dxfId="20" priority="25">
      <formula>IF(I4,"土")</formula>
    </cfRule>
  </conditionalFormatting>
  <conditionalFormatting sqref="I21:AL29">
    <cfRule type="expression" dxfId="19" priority="19">
      <formula>WEEKDAY(I$22)=7</formula>
    </cfRule>
    <cfRule type="expression" dxfId="18" priority="20">
      <formula>WEEKDAY(I$22)=1</formula>
    </cfRule>
  </conditionalFormatting>
  <conditionalFormatting sqref="I48:AL56">
    <cfRule type="expression" dxfId="17" priority="15">
      <formula>WEEKDAY(I$49)=7</formula>
    </cfRule>
    <cfRule type="expression" dxfId="16" priority="16">
      <formula>WEEKDAY(I$49)=1</formula>
    </cfRule>
  </conditionalFormatting>
  <conditionalFormatting sqref="I66:AL74">
    <cfRule type="expression" dxfId="15" priority="11">
      <formula>WEEKDAY(I$67)=7</formula>
    </cfRule>
    <cfRule type="expression" dxfId="14" priority="12">
      <formula>WEEKDAY(I$67)=1</formula>
    </cfRule>
  </conditionalFormatting>
  <conditionalFormatting sqref="I12:AM20">
    <cfRule type="expression" dxfId="13" priority="21">
      <formula>WEEKDAY(I$13)=1</formula>
    </cfRule>
    <cfRule type="expression" dxfId="12" priority="22">
      <formula>WEEKDAY(I$13)=7</formula>
    </cfRule>
  </conditionalFormatting>
  <conditionalFormatting sqref="I30:AM38">
    <cfRule type="expression" dxfId="11" priority="17">
      <formula>WEEKDAY(I$31)=1</formula>
    </cfRule>
    <cfRule type="expression" dxfId="10" priority="18">
      <formula>WEEKDAY(I$31)=7</formula>
    </cfRule>
  </conditionalFormatting>
  <conditionalFormatting sqref="I39:AM47">
    <cfRule type="expression" dxfId="9" priority="1">
      <formula>WEEKDAY(I$40)=7</formula>
    </cfRule>
    <cfRule type="expression" dxfId="8" priority="2">
      <formula>WEEKDAY(I$40)=1</formula>
    </cfRule>
  </conditionalFormatting>
  <conditionalFormatting sqref="I57:AM65">
    <cfRule type="expression" dxfId="7" priority="13">
      <formula>WEEKDAY(I$58)=1</formula>
    </cfRule>
    <cfRule type="expression" dxfId="6" priority="14">
      <formula>WEEKDAY(I$58)=7</formula>
    </cfRule>
  </conditionalFormatting>
  <conditionalFormatting sqref="I75:AM83">
    <cfRule type="expression" dxfId="5" priority="9">
      <formula>WEEKDAY(I$76)=1</formula>
    </cfRule>
    <cfRule type="expression" dxfId="4" priority="10">
      <formula>WEEKDAY(I$76)=7</formula>
    </cfRule>
  </conditionalFormatting>
  <conditionalFormatting sqref="I84:AM92">
    <cfRule type="expression" dxfId="3" priority="7">
      <formula>WEEKDAY(I$85)=7</formula>
    </cfRule>
    <cfRule type="expression" dxfId="2" priority="8">
      <formula>WEEKDAY(I$85)=1</formula>
    </cfRule>
  </conditionalFormatting>
  <conditionalFormatting sqref="I102:AM104 I105:AE105 AG105:AM105 I106:AM110">
    <cfRule type="expression" dxfId="1" priority="3">
      <formula>WEEKDAY(I$103)=7</formula>
    </cfRule>
    <cfRule type="expression" dxfId="0" priority="4">
      <formula>WEEKDAY(I$103)=1</formula>
    </cfRule>
  </conditionalFormatting>
  <dataValidations count="3">
    <dataValidation allowBlank="1" showInputMessage="1" sqref="AM2:AQ2" xr:uid="{8263261A-0832-43C1-B7D2-016B89F0FB5B}"/>
    <dataValidation type="list" allowBlank="1" showInputMessage="1" showErrorMessage="1" sqref="I18:AM20 I36:AM38 I45:AM47 I54:AM56 I63:AM65 I72:AM74 I81:AM83 I90:AM92 I9:AM11 I27:AM29 I99:AM101 I108:AM110" xr:uid="{0039658D-C99D-45A0-9DE0-4F102E994923}">
      <formula1>"●"</formula1>
    </dataValidation>
    <dataValidation type="list" allowBlank="1" showInputMessage="1" showErrorMessage="1" sqref="I6:AM8 I24:AM26 I33:AM35 I42:AM44 I51:AM53 I60:AM62 I69:AM71 I78:AM80 I96:AM98 I15:AM17 I87:AM89 AF104 I106:AM107 I105:AE105 AG105:AM105" xr:uid="{87205D07-C74C-4266-8CDD-83E5BB425BE9}">
      <formula1>"○"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45" orientation="portrait" r:id="rId1"/>
  <headerFooter alignWithMargins="0">
    <oddHeader xml:space="preserve">&amp;L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0"/>
  <sheetViews>
    <sheetView topLeftCell="A64" workbookViewId="0">
      <selection activeCell="B79" sqref="B79"/>
    </sheetView>
  </sheetViews>
  <sheetFormatPr defaultRowHeight="13.2"/>
  <cols>
    <col min="1" max="1" width="33" customWidth="1"/>
  </cols>
  <sheetData>
    <row r="1" spans="1:1">
      <c r="A1" s="88" t="s">
        <v>131</v>
      </c>
    </row>
    <row r="2" spans="1:1">
      <c r="A2" s="88"/>
    </row>
    <row r="3" spans="1:1">
      <c r="A3" s="88" t="s">
        <v>60</v>
      </c>
    </row>
    <row r="4" spans="1:1">
      <c r="A4" s="88" t="s">
        <v>61</v>
      </c>
    </row>
    <row r="5" spans="1:1">
      <c r="A5" s="88" t="s">
        <v>62</v>
      </c>
    </row>
    <row r="6" spans="1:1">
      <c r="A6" s="88" t="s">
        <v>63</v>
      </c>
    </row>
    <row r="7" spans="1:1">
      <c r="A7" s="88" t="s">
        <v>64</v>
      </c>
    </row>
    <row r="8" spans="1:1">
      <c r="A8" s="88" t="s">
        <v>65</v>
      </c>
    </row>
    <row r="9" spans="1:1">
      <c r="A9" s="88" t="s">
        <v>66</v>
      </c>
    </row>
    <row r="10" spans="1:1">
      <c r="A10" s="88" t="s">
        <v>67</v>
      </c>
    </row>
    <row r="11" spans="1:1">
      <c r="A11" s="88" t="s">
        <v>68</v>
      </c>
    </row>
    <row r="12" spans="1:1">
      <c r="A12" s="88" t="s">
        <v>69</v>
      </c>
    </row>
    <row r="13" spans="1:1">
      <c r="A13" s="88" t="s">
        <v>70</v>
      </c>
    </row>
    <row r="14" spans="1:1">
      <c r="A14" s="88" t="s">
        <v>71</v>
      </c>
    </row>
    <row r="15" spans="1:1">
      <c r="A15" s="88" t="s">
        <v>72</v>
      </c>
    </row>
    <row r="16" spans="1:1">
      <c r="A16" s="88" t="s">
        <v>73</v>
      </c>
    </row>
    <row r="17" spans="1:1">
      <c r="A17" s="88" t="s">
        <v>74</v>
      </c>
    </row>
    <row r="18" spans="1:1">
      <c r="A18" s="88" t="s">
        <v>75</v>
      </c>
    </row>
    <row r="19" spans="1:1">
      <c r="A19" s="88" t="s">
        <v>76</v>
      </c>
    </row>
    <row r="20" spans="1:1">
      <c r="A20" s="88" t="s">
        <v>77</v>
      </c>
    </row>
    <row r="21" spans="1:1">
      <c r="A21" s="88" t="s">
        <v>78</v>
      </c>
    </row>
    <row r="22" spans="1:1">
      <c r="A22" s="88" t="s">
        <v>133</v>
      </c>
    </row>
    <row r="23" spans="1:1">
      <c r="A23" s="88" t="s">
        <v>79</v>
      </c>
    </row>
    <row r="24" spans="1:1">
      <c r="A24" s="88" t="s">
        <v>80</v>
      </c>
    </row>
    <row r="25" spans="1:1">
      <c r="A25" s="88" t="s">
        <v>81</v>
      </c>
    </row>
    <row r="26" spans="1:1">
      <c r="A26" s="88" t="s">
        <v>82</v>
      </c>
    </row>
    <row r="27" spans="1:1">
      <c r="A27" s="88" t="s">
        <v>83</v>
      </c>
    </row>
    <row r="28" spans="1:1">
      <c r="A28" s="88" t="s">
        <v>84</v>
      </c>
    </row>
    <row r="29" spans="1:1">
      <c r="A29" s="88" t="s">
        <v>85</v>
      </c>
    </row>
    <row r="30" spans="1:1">
      <c r="A30" s="88" t="s">
        <v>86</v>
      </c>
    </row>
    <row r="31" spans="1:1">
      <c r="A31" s="88" t="s">
        <v>87</v>
      </c>
    </row>
    <row r="32" spans="1:1">
      <c r="A32" s="88" t="s">
        <v>134</v>
      </c>
    </row>
    <row r="33" spans="1:1">
      <c r="A33" s="88" t="s">
        <v>88</v>
      </c>
    </row>
    <row r="34" spans="1:1">
      <c r="A34" s="88" t="s">
        <v>89</v>
      </c>
    </row>
    <row r="35" spans="1:1">
      <c r="A35" s="88" t="s">
        <v>90</v>
      </c>
    </row>
    <row r="36" spans="1:1">
      <c r="A36" s="88" t="s">
        <v>91</v>
      </c>
    </row>
    <row r="37" spans="1:1">
      <c r="A37" s="88" t="s">
        <v>92</v>
      </c>
    </row>
    <row r="38" spans="1:1">
      <c r="A38" s="88" t="s">
        <v>93</v>
      </c>
    </row>
    <row r="39" spans="1:1">
      <c r="A39" s="88" t="s">
        <v>94</v>
      </c>
    </row>
    <row r="40" spans="1:1">
      <c r="A40" s="88" t="s">
        <v>95</v>
      </c>
    </row>
    <row r="41" spans="1:1">
      <c r="A41" s="88" t="s">
        <v>96</v>
      </c>
    </row>
    <row r="42" spans="1:1">
      <c r="A42" s="88" t="s">
        <v>97</v>
      </c>
    </row>
    <row r="43" spans="1:1">
      <c r="A43" s="88" t="s">
        <v>98</v>
      </c>
    </row>
    <row r="44" spans="1:1">
      <c r="A44" s="88" t="s">
        <v>99</v>
      </c>
    </row>
    <row r="45" spans="1:1">
      <c r="A45" s="88" t="s">
        <v>100</v>
      </c>
    </row>
    <row r="46" spans="1:1">
      <c r="A46" s="88" t="s">
        <v>101</v>
      </c>
    </row>
    <row r="47" spans="1:1">
      <c r="A47" s="88" t="s">
        <v>102</v>
      </c>
    </row>
    <row r="48" spans="1:1">
      <c r="A48" s="88" t="s">
        <v>103</v>
      </c>
    </row>
    <row r="49" spans="1:1">
      <c r="A49" s="88" t="s">
        <v>104</v>
      </c>
    </row>
    <row r="50" spans="1:1">
      <c r="A50" s="88" t="s">
        <v>105</v>
      </c>
    </row>
    <row r="51" spans="1:1">
      <c r="A51" s="88" t="s">
        <v>106</v>
      </c>
    </row>
    <row r="52" spans="1:1">
      <c r="A52" s="88" t="s">
        <v>107</v>
      </c>
    </row>
    <row r="53" spans="1:1">
      <c r="A53" s="88" t="s">
        <v>108</v>
      </c>
    </row>
    <row r="54" spans="1:1">
      <c r="A54" s="88" t="s">
        <v>109</v>
      </c>
    </row>
    <row r="55" spans="1:1">
      <c r="A55" s="88" t="s">
        <v>110</v>
      </c>
    </row>
    <row r="56" spans="1:1">
      <c r="A56" s="88" t="s">
        <v>111</v>
      </c>
    </row>
    <row r="57" spans="1:1">
      <c r="A57" s="88" t="s">
        <v>112</v>
      </c>
    </row>
    <row r="58" spans="1:1">
      <c r="A58" s="88" t="s">
        <v>113</v>
      </c>
    </row>
    <row r="59" spans="1:1">
      <c r="A59" s="88" t="s">
        <v>114</v>
      </c>
    </row>
    <row r="60" spans="1:1">
      <c r="A60" s="88" t="s">
        <v>115</v>
      </c>
    </row>
    <row r="61" spans="1:1">
      <c r="A61" s="88" t="s">
        <v>116</v>
      </c>
    </row>
    <row r="62" spans="1:1">
      <c r="A62" s="88" t="s">
        <v>117</v>
      </c>
    </row>
    <row r="63" spans="1:1">
      <c r="A63" s="88" t="s">
        <v>118</v>
      </c>
    </row>
    <row r="64" spans="1:1">
      <c r="A64" s="88" t="s">
        <v>119</v>
      </c>
    </row>
    <row r="65" spans="1:1">
      <c r="A65" s="88" t="s">
        <v>120</v>
      </c>
    </row>
    <row r="66" spans="1:1">
      <c r="A66" s="88" t="s">
        <v>121</v>
      </c>
    </row>
    <row r="67" spans="1:1">
      <c r="A67" s="88" t="s">
        <v>122</v>
      </c>
    </row>
    <row r="68" spans="1:1">
      <c r="A68" s="88" t="s">
        <v>123</v>
      </c>
    </row>
    <row r="69" spans="1:1">
      <c r="A69" s="88" t="s">
        <v>124</v>
      </c>
    </row>
    <row r="70" spans="1:1">
      <c r="A70" s="88" t="s">
        <v>135</v>
      </c>
    </row>
    <row r="71" spans="1:1">
      <c r="A71" s="88" t="s">
        <v>125</v>
      </c>
    </row>
    <row r="72" spans="1:1">
      <c r="A72" s="88" t="s">
        <v>126</v>
      </c>
    </row>
    <row r="73" spans="1:1">
      <c r="A73" s="88" t="s">
        <v>127</v>
      </c>
    </row>
    <row r="74" spans="1:1">
      <c r="A74" s="88" t="s">
        <v>128</v>
      </c>
    </row>
    <row r="75" spans="1:1">
      <c r="A75" s="88" t="s">
        <v>129</v>
      </c>
    </row>
    <row r="76" spans="1:1">
      <c r="A76" s="88" t="s">
        <v>136</v>
      </c>
    </row>
    <row r="77" spans="1:1">
      <c r="A77" s="88" t="s">
        <v>130</v>
      </c>
    </row>
    <row r="78" spans="1:1">
      <c r="A78" s="88" t="s">
        <v>137</v>
      </c>
    </row>
    <row r="79" spans="1:1">
      <c r="A79" s="88" t="s">
        <v>138</v>
      </c>
    </row>
    <row r="80" spans="1:1">
      <c r="A80" s="88" t="s">
        <v>152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R7記入用紙</vt:lpstr>
      <vt:lpstr>記入例</vt:lpstr>
      <vt:lpstr>リスト</vt:lpstr>
      <vt:lpstr>'R7記入用紙'!Print_Area</vt:lpstr>
      <vt:lpstr>記入例!Print_Area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hashimoto.hiroyuki</dc:creator>
  <cp:lastModifiedBy>野村　歩夢</cp:lastModifiedBy>
  <cp:lastPrinted>2025-02-13T00:38:15Z</cp:lastPrinted>
  <dcterms:created xsi:type="dcterms:W3CDTF">2007-01-17T04:15:17Z</dcterms:created>
  <dcterms:modified xsi:type="dcterms:W3CDTF">2025-02-14T04:23:16Z</dcterms:modified>
</cp:coreProperties>
</file>